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A5E160E2-DA16-4945-A4BD-FB9D69D5470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ultados_Dic3" sheetId="1" r:id="rId1"/>
    <sheet name="Produccion_PJ" sheetId="3" r:id="rId2"/>
    <sheet name="DIC4" sheetId="2" r:id="rId3"/>
  </sheets>
  <definedNames>
    <definedName name="_xlnm._FilterDatabase" localSheetId="0" hidden="1">Resultados_Dic3!$B$2:$AO$759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3" l="1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J188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J175" i="3"/>
  <c r="F1" i="3"/>
  <c r="F39" i="3" s="1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1517" i="1"/>
  <c r="F1" i="2"/>
  <c r="F100" i="2" s="1"/>
  <c r="AN39" i="3" l="1"/>
  <c r="AJ39" i="3"/>
  <c r="AF39" i="3"/>
  <c r="AB39" i="3"/>
  <c r="X39" i="3"/>
  <c r="T39" i="3"/>
  <c r="P39" i="3"/>
  <c r="L39" i="3"/>
  <c r="AM39" i="3"/>
  <c r="AI39" i="3"/>
  <c r="AE39" i="3"/>
  <c r="AA39" i="3"/>
  <c r="W39" i="3"/>
  <c r="S39" i="3"/>
  <c r="O39" i="3"/>
  <c r="K39" i="3"/>
  <c r="AL39" i="3"/>
  <c r="AD39" i="3"/>
  <c r="V39" i="3"/>
  <c r="N39" i="3"/>
  <c r="AK39" i="3"/>
  <c r="U39" i="3"/>
  <c r="Z39" i="3"/>
  <c r="J39" i="3"/>
  <c r="AC39" i="3"/>
  <c r="M39" i="3"/>
  <c r="AH39" i="3"/>
  <c r="R39" i="3"/>
  <c r="Q39" i="3"/>
  <c r="AO39" i="3"/>
  <c r="AG39" i="3"/>
  <c r="Y39" i="3"/>
  <c r="F69" i="3"/>
  <c r="F29" i="3"/>
  <c r="F51" i="3"/>
  <c r="F194" i="3"/>
  <c r="F190" i="3"/>
  <c r="F180" i="3"/>
  <c r="F193" i="3"/>
  <c r="F189" i="3"/>
  <c r="F179" i="3"/>
  <c r="F192" i="3"/>
  <c r="F188" i="3"/>
  <c r="F191" i="3"/>
  <c r="F177" i="3"/>
  <c r="F167" i="3"/>
  <c r="F181" i="3"/>
  <c r="F176" i="3"/>
  <c r="F166" i="3"/>
  <c r="F175" i="3"/>
  <c r="F165" i="3"/>
  <c r="F163" i="3"/>
  <c r="F152" i="3"/>
  <c r="F162" i="3"/>
  <c r="F151" i="3"/>
  <c r="F178" i="3"/>
  <c r="F154" i="3"/>
  <c r="F164" i="3"/>
  <c r="F141" i="3"/>
  <c r="F137" i="3"/>
  <c r="F127" i="3"/>
  <c r="F123" i="3"/>
  <c r="F153" i="3"/>
  <c r="F150" i="3"/>
  <c r="F140" i="3"/>
  <c r="F136" i="3"/>
  <c r="F126" i="3"/>
  <c r="F122" i="3"/>
  <c r="F149" i="3"/>
  <c r="F135" i="3"/>
  <c r="F115" i="3"/>
  <c r="F113" i="3"/>
  <c r="F109" i="3"/>
  <c r="F97" i="3"/>
  <c r="F148" i="3"/>
  <c r="F128" i="3"/>
  <c r="F112" i="3"/>
  <c r="F100" i="3"/>
  <c r="F96" i="3"/>
  <c r="F125" i="3"/>
  <c r="F111" i="3"/>
  <c r="F84" i="3"/>
  <c r="F82" i="3"/>
  <c r="F80" i="3"/>
  <c r="F68" i="3"/>
  <c r="F54" i="3"/>
  <c r="F42" i="3"/>
  <c r="F40" i="3"/>
  <c r="F124" i="3"/>
  <c r="F110" i="3"/>
  <c r="F79" i="3"/>
  <c r="F71" i="3"/>
  <c r="F67" i="3"/>
  <c r="F55" i="3"/>
  <c r="F53" i="3"/>
  <c r="F41" i="3"/>
  <c r="F168" i="3"/>
  <c r="F85" i="3"/>
  <c r="F81" i="3"/>
  <c r="F72" i="3"/>
  <c r="F66" i="3"/>
  <c r="F38" i="3"/>
  <c r="F30" i="3"/>
  <c r="F26" i="3"/>
  <c r="F70" i="3"/>
  <c r="F52" i="3"/>
  <c r="F114" i="3"/>
  <c r="F57" i="3"/>
  <c r="F31" i="3"/>
  <c r="F27" i="3"/>
  <c r="F139" i="3"/>
  <c r="F99" i="3"/>
  <c r="F95" i="3"/>
  <c r="F83" i="3"/>
  <c r="F56" i="3"/>
  <c r="F44" i="3"/>
  <c r="F28" i="3"/>
  <c r="F138" i="3"/>
  <c r="F98" i="3"/>
  <c r="F94" i="3"/>
  <c r="F25" i="3"/>
  <c r="L25" i="3" s="1"/>
  <c r="F43" i="3"/>
  <c r="L100" i="2"/>
  <c r="P100" i="2"/>
  <c r="T100" i="2"/>
  <c r="X100" i="2"/>
  <c r="AB100" i="2"/>
  <c r="AF100" i="2"/>
  <c r="AJ100" i="2"/>
  <c r="AN100" i="2"/>
  <c r="I100" i="2"/>
  <c r="M100" i="2"/>
  <c r="Q100" i="2"/>
  <c r="U100" i="2"/>
  <c r="Y100" i="2"/>
  <c r="AC100" i="2"/>
  <c r="AG100" i="2"/>
  <c r="AK100" i="2"/>
  <c r="J100" i="2"/>
  <c r="N100" i="2"/>
  <c r="R100" i="2"/>
  <c r="V100" i="2"/>
  <c r="Z100" i="2"/>
  <c r="AD100" i="2"/>
  <c r="AH100" i="2"/>
  <c r="AL100" i="2"/>
  <c r="O100" i="2"/>
  <c r="AE100" i="2"/>
  <c r="K100" i="2"/>
  <c r="S100" i="2"/>
  <c r="AI100" i="2"/>
  <c r="AA100" i="2"/>
  <c r="W100" i="2"/>
  <c r="AM100" i="2"/>
  <c r="F125" i="2"/>
  <c r="F135" i="2"/>
  <c r="F139" i="2"/>
  <c r="F149" i="2"/>
  <c r="F153" i="2"/>
  <c r="F164" i="2"/>
  <c r="F168" i="2"/>
  <c r="F178" i="2"/>
  <c r="F188" i="2"/>
  <c r="F192" i="2"/>
  <c r="F124" i="2"/>
  <c r="F148" i="2"/>
  <c r="F163" i="2"/>
  <c r="F181" i="2"/>
  <c r="F122" i="2"/>
  <c r="F126" i="2"/>
  <c r="F136" i="2"/>
  <c r="F140" i="2"/>
  <c r="F150" i="2"/>
  <c r="F154" i="2"/>
  <c r="F165" i="2"/>
  <c r="F175" i="2"/>
  <c r="F179" i="2"/>
  <c r="F189" i="2"/>
  <c r="F193" i="2"/>
  <c r="F128" i="2"/>
  <c r="F138" i="2"/>
  <c r="F152" i="2"/>
  <c r="F167" i="2"/>
  <c r="F177" i="2"/>
  <c r="F191" i="2"/>
  <c r="F123" i="2"/>
  <c r="F127" i="2"/>
  <c r="F137" i="2"/>
  <c r="F141" i="2"/>
  <c r="F151" i="2"/>
  <c r="F162" i="2"/>
  <c r="F166" i="2"/>
  <c r="F176" i="2"/>
  <c r="F180" i="2"/>
  <c r="F190" i="2"/>
  <c r="F194" i="2"/>
  <c r="F109" i="2"/>
  <c r="F110" i="2"/>
  <c r="F114" i="2"/>
  <c r="F112" i="2"/>
  <c r="F113" i="2"/>
  <c r="F111" i="2"/>
  <c r="F115" i="2"/>
  <c r="F94" i="2"/>
  <c r="F98" i="2"/>
  <c r="F97" i="2"/>
  <c r="F95" i="2"/>
  <c r="F99" i="2"/>
  <c r="F96" i="2"/>
  <c r="AN94" i="3" l="1"/>
  <c r="AJ94" i="3"/>
  <c r="AF94" i="3"/>
  <c r="AB94" i="3"/>
  <c r="X94" i="3"/>
  <c r="T94" i="3"/>
  <c r="P94" i="3"/>
  <c r="L94" i="3"/>
  <c r="AM94" i="3"/>
  <c r="AI94" i="3"/>
  <c r="AE94" i="3"/>
  <c r="AA94" i="3"/>
  <c r="W94" i="3"/>
  <c r="S94" i="3"/>
  <c r="O94" i="3"/>
  <c r="K94" i="3"/>
  <c r="AL94" i="3"/>
  <c r="AD94" i="3"/>
  <c r="V94" i="3"/>
  <c r="N94" i="3"/>
  <c r="Z94" i="3"/>
  <c r="J94" i="3"/>
  <c r="AG94" i="3"/>
  <c r="Q94" i="3"/>
  <c r="AK94" i="3"/>
  <c r="AC94" i="3"/>
  <c r="U94" i="3"/>
  <c r="M94" i="3"/>
  <c r="AH94" i="3"/>
  <c r="R94" i="3"/>
  <c r="AO94" i="3"/>
  <c r="Y94" i="3"/>
  <c r="AM44" i="3"/>
  <c r="AI44" i="3"/>
  <c r="AE44" i="3"/>
  <c r="AA44" i="3"/>
  <c r="W44" i="3"/>
  <c r="S44" i="3"/>
  <c r="O44" i="3"/>
  <c r="K44" i="3"/>
  <c r="AL44" i="3"/>
  <c r="AH44" i="3"/>
  <c r="AD44" i="3"/>
  <c r="Z44" i="3"/>
  <c r="V44" i="3"/>
  <c r="R44" i="3"/>
  <c r="N44" i="3"/>
  <c r="J44" i="3"/>
  <c r="AK44" i="3"/>
  <c r="AC44" i="3"/>
  <c r="U44" i="3"/>
  <c r="M44" i="3"/>
  <c r="AG44" i="3"/>
  <c r="Q44" i="3"/>
  <c r="AJ44" i="3"/>
  <c r="AB44" i="3"/>
  <c r="T44" i="3"/>
  <c r="L44" i="3"/>
  <c r="AO44" i="3"/>
  <c r="Y44" i="3"/>
  <c r="AN44" i="3"/>
  <c r="P44" i="3"/>
  <c r="AF44" i="3"/>
  <c r="X44" i="3"/>
  <c r="AM99" i="3"/>
  <c r="AI99" i="3"/>
  <c r="AE99" i="3"/>
  <c r="AA99" i="3"/>
  <c r="W99" i="3"/>
  <c r="S99" i="3"/>
  <c r="O99" i="3"/>
  <c r="K99" i="3"/>
  <c r="AL99" i="3"/>
  <c r="AH99" i="3"/>
  <c r="AD99" i="3"/>
  <c r="Z99" i="3"/>
  <c r="V99" i="3"/>
  <c r="R99" i="3"/>
  <c r="N99" i="3"/>
  <c r="J99" i="3"/>
  <c r="AK99" i="3"/>
  <c r="AC99" i="3"/>
  <c r="U99" i="3"/>
  <c r="M99" i="3"/>
  <c r="AJ99" i="3"/>
  <c r="AB99" i="3"/>
  <c r="T99" i="3"/>
  <c r="L99" i="3"/>
  <c r="AG99" i="3"/>
  <c r="Q99" i="3"/>
  <c r="Y99" i="3"/>
  <c r="X99" i="3"/>
  <c r="AF99" i="3"/>
  <c r="P99" i="3"/>
  <c r="AO99" i="3"/>
  <c r="AN99" i="3"/>
  <c r="AN57" i="3"/>
  <c r="AJ57" i="3"/>
  <c r="AF57" i="3"/>
  <c r="AB57" i="3"/>
  <c r="X57" i="3"/>
  <c r="T57" i="3"/>
  <c r="P57" i="3"/>
  <c r="L57" i="3"/>
  <c r="AM57" i="3"/>
  <c r="AI57" i="3"/>
  <c r="AE57" i="3"/>
  <c r="AA57" i="3"/>
  <c r="W57" i="3"/>
  <c r="S57" i="3"/>
  <c r="O57" i="3"/>
  <c r="K57" i="3"/>
  <c r="AH57" i="3"/>
  <c r="Z57" i="3"/>
  <c r="R57" i="3"/>
  <c r="J57" i="3"/>
  <c r="AL57" i="3"/>
  <c r="N57" i="3"/>
  <c r="AO57" i="3"/>
  <c r="AG57" i="3"/>
  <c r="Y57" i="3"/>
  <c r="Q57" i="3"/>
  <c r="AD57" i="3"/>
  <c r="V57" i="3"/>
  <c r="M57" i="3"/>
  <c r="AK57" i="3"/>
  <c r="AC57" i="3"/>
  <c r="U57" i="3"/>
  <c r="AO26" i="3"/>
  <c r="AK26" i="3"/>
  <c r="AG26" i="3"/>
  <c r="AC26" i="3"/>
  <c r="Y26" i="3"/>
  <c r="U26" i="3"/>
  <c r="Q26" i="3"/>
  <c r="M26" i="3"/>
  <c r="AJ26" i="3"/>
  <c r="AB26" i="3"/>
  <c r="X26" i="3"/>
  <c r="P26" i="3"/>
  <c r="AM26" i="3"/>
  <c r="AE26" i="3"/>
  <c r="W26" i="3"/>
  <c r="K26" i="3"/>
  <c r="AN26" i="3"/>
  <c r="AF26" i="3"/>
  <c r="T26" i="3"/>
  <c r="L26" i="3"/>
  <c r="AI26" i="3"/>
  <c r="AA26" i="3"/>
  <c r="S26" i="3"/>
  <c r="O26" i="3"/>
  <c r="AD26" i="3"/>
  <c r="N26" i="3"/>
  <c r="V26" i="3"/>
  <c r="R26" i="3"/>
  <c r="Z26" i="3"/>
  <c r="J26" i="3"/>
  <c r="AL26" i="3"/>
  <c r="AH26" i="3"/>
  <c r="AL41" i="3"/>
  <c r="AH41" i="3"/>
  <c r="AD41" i="3"/>
  <c r="Z41" i="3"/>
  <c r="V41" i="3"/>
  <c r="R41" i="3"/>
  <c r="N41" i="3"/>
  <c r="J41" i="3"/>
  <c r="AO41" i="3"/>
  <c r="AK41" i="3"/>
  <c r="AG41" i="3"/>
  <c r="AC41" i="3"/>
  <c r="Y41" i="3"/>
  <c r="U41" i="3"/>
  <c r="Q41" i="3"/>
  <c r="M41" i="3"/>
  <c r="AN41" i="3"/>
  <c r="AF41" i="3"/>
  <c r="X41" i="3"/>
  <c r="P41" i="3"/>
  <c r="AM41" i="3"/>
  <c r="W41" i="3"/>
  <c r="AJ41" i="3"/>
  <c r="T41" i="3"/>
  <c r="AE41" i="3"/>
  <c r="O41" i="3"/>
  <c r="AB41" i="3"/>
  <c r="L41" i="3"/>
  <c r="K41" i="3"/>
  <c r="S41" i="3"/>
  <c r="AI41" i="3"/>
  <c r="AA41" i="3"/>
  <c r="AO40" i="3"/>
  <c r="AK40" i="3"/>
  <c r="AG40" i="3"/>
  <c r="AC40" i="3"/>
  <c r="Y40" i="3"/>
  <c r="U40" i="3"/>
  <c r="Q40" i="3"/>
  <c r="M40" i="3"/>
  <c r="AN40" i="3"/>
  <c r="AJ40" i="3"/>
  <c r="AF40" i="3"/>
  <c r="AB40" i="3"/>
  <c r="X40" i="3"/>
  <c r="T40" i="3"/>
  <c r="P40" i="3"/>
  <c r="L40" i="3"/>
  <c r="AI40" i="3"/>
  <c r="AA40" i="3"/>
  <c r="S40" i="3"/>
  <c r="K40" i="3"/>
  <c r="AH40" i="3"/>
  <c r="R40" i="3"/>
  <c r="AM40" i="3"/>
  <c r="W40" i="3"/>
  <c r="Z40" i="3"/>
  <c r="J40" i="3"/>
  <c r="AE40" i="3"/>
  <c r="O40" i="3"/>
  <c r="N40" i="3"/>
  <c r="AD40" i="3"/>
  <c r="AL40" i="3"/>
  <c r="V40" i="3"/>
  <c r="AO80" i="3"/>
  <c r="AK80" i="3"/>
  <c r="AG80" i="3"/>
  <c r="AC80" i="3"/>
  <c r="Y80" i="3"/>
  <c r="U80" i="3"/>
  <c r="Q80" i="3"/>
  <c r="M80" i="3"/>
  <c r="AN80" i="3"/>
  <c r="AJ80" i="3"/>
  <c r="AF80" i="3"/>
  <c r="AB80" i="3"/>
  <c r="X80" i="3"/>
  <c r="T80" i="3"/>
  <c r="P80" i="3"/>
  <c r="L80" i="3"/>
  <c r="AI80" i="3"/>
  <c r="AA80" i="3"/>
  <c r="S80" i="3"/>
  <c r="K80" i="3"/>
  <c r="AM80" i="3"/>
  <c r="W80" i="3"/>
  <c r="AH80" i="3"/>
  <c r="Z80" i="3"/>
  <c r="R80" i="3"/>
  <c r="J80" i="3"/>
  <c r="AE80" i="3"/>
  <c r="O80" i="3"/>
  <c r="N80" i="3"/>
  <c r="AL80" i="3"/>
  <c r="AD80" i="3"/>
  <c r="V80" i="3"/>
  <c r="AM125" i="3"/>
  <c r="AI125" i="3"/>
  <c r="AE125" i="3"/>
  <c r="AA125" i="3"/>
  <c r="W125" i="3"/>
  <c r="S125" i="3"/>
  <c r="O125" i="3"/>
  <c r="K125" i="3"/>
  <c r="AL125" i="3"/>
  <c r="AH125" i="3"/>
  <c r="AD125" i="3"/>
  <c r="Z125" i="3"/>
  <c r="V125" i="3"/>
  <c r="R125" i="3"/>
  <c r="N125" i="3"/>
  <c r="J125" i="3"/>
  <c r="AK125" i="3"/>
  <c r="AC125" i="3"/>
  <c r="U125" i="3"/>
  <c r="M125" i="3"/>
  <c r="AJ125" i="3"/>
  <c r="AB125" i="3"/>
  <c r="T125" i="3"/>
  <c r="L125" i="3"/>
  <c r="AO125" i="3"/>
  <c r="Y125" i="3"/>
  <c r="AN125" i="3"/>
  <c r="X125" i="3"/>
  <c r="AG125" i="3"/>
  <c r="AF125" i="3"/>
  <c r="Q125" i="3"/>
  <c r="P125" i="3"/>
  <c r="AN128" i="3"/>
  <c r="AJ128" i="3"/>
  <c r="AF128" i="3"/>
  <c r="AB128" i="3"/>
  <c r="X128" i="3"/>
  <c r="T128" i="3"/>
  <c r="P128" i="3"/>
  <c r="L128" i="3"/>
  <c r="AM128" i="3"/>
  <c r="AI128" i="3"/>
  <c r="AE128" i="3"/>
  <c r="AA128" i="3"/>
  <c r="W128" i="3"/>
  <c r="S128" i="3"/>
  <c r="O128" i="3"/>
  <c r="K128" i="3"/>
  <c r="AH128" i="3"/>
  <c r="Z128" i="3"/>
  <c r="R128" i="3"/>
  <c r="J128" i="3"/>
  <c r="AO128" i="3"/>
  <c r="AG128" i="3"/>
  <c r="Y128" i="3"/>
  <c r="Q128" i="3"/>
  <c r="AL128" i="3"/>
  <c r="V128" i="3"/>
  <c r="AK128" i="3"/>
  <c r="U128" i="3"/>
  <c r="AD128" i="3"/>
  <c r="AC128" i="3"/>
  <c r="N128" i="3"/>
  <c r="M128" i="3"/>
  <c r="AO113" i="3"/>
  <c r="AK113" i="3"/>
  <c r="AG113" i="3"/>
  <c r="AC113" i="3"/>
  <c r="Y113" i="3"/>
  <c r="U113" i="3"/>
  <c r="Q113" i="3"/>
  <c r="M113" i="3"/>
  <c r="AN113" i="3"/>
  <c r="AJ113" i="3"/>
  <c r="AF113" i="3"/>
  <c r="AB113" i="3"/>
  <c r="X113" i="3"/>
  <c r="T113" i="3"/>
  <c r="P113" i="3"/>
  <c r="L113" i="3"/>
  <c r="AM113" i="3"/>
  <c r="AE113" i="3"/>
  <c r="W113" i="3"/>
  <c r="O113" i="3"/>
  <c r="AL113" i="3"/>
  <c r="AD113" i="3"/>
  <c r="V113" i="3"/>
  <c r="N113" i="3"/>
  <c r="AA113" i="3"/>
  <c r="K113" i="3"/>
  <c r="S113" i="3"/>
  <c r="R113" i="3"/>
  <c r="Z113" i="3"/>
  <c r="J113" i="3"/>
  <c r="AI113" i="3"/>
  <c r="AH113" i="3"/>
  <c r="AL122" i="3"/>
  <c r="AH122" i="3"/>
  <c r="AD122" i="3"/>
  <c r="Z122" i="3"/>
  <c r="V122" i="3"/>
  <c r="R122" i="3"/>
  <c r="N122" i="3"/>
  <c r="J122" i="3"/>
  <c r="AO122" i="3"/>
  <c r="AK122" i="3"/>
  <c r="AG122" i="3"/>
  <c r="AC122" i="3"/>
  <c r="Y122" i="3"/>
  <c r="U122" i="3"/>
  <c r="Q122" i="3"/>
  <c r="M122" i="3"/>
  <c r="AN122" i="3"/>
  <c r="AF122" i="3"/>
  <c r="X122" i="3"/>
  <c r="P122" i="3"/>
  <c r="AM122" i="3"/>
  <c r="AE122" i="3"/>
  <c r="W122" i="3"/>
  <c r="O122" i="3"/>
  <c r="AB122" i="3"/>
  <c r="L122" i="3"/>
  <c r="AA122" i="3"/>
  <c r="K122" i="3"/>
  <c r="AJ122" i="3"/>
  <c r="T122" i="3"/>
  <c r="S122" i="3"/>
  <c r="AI122" i="3"/>
  <c r="AM150" i="3"/>
  <c r="AI150" i="3"/>
  <c r="AE150" i="3"/>
  <c r="AA150" i="3"/>
  <c r="W150" i="3"/>
  <c r="S150" i="3"/>
  <c r="O150" i="3"/>
  <c r="AL150" i="3"/>
  <c r="AH150" i="3"/>
  <c r="AD150" i="3"/>
  <c r="Z150" i="3"/>
  <c r="V150" i="3"/>
  <c r="R150" i="3"/>
  <c r="N150" i="3"/>
  <c r="AO150" i="3"/>
  <c r="AK150" i="3"/>
  <c r="AG150" i="3"/>
  <c r="AC150" i="3"/>
  <c r="Y150" i="3"/>
  <c r="U150" i="3"/>
  <c r="Q150" i="3"/>
  <c r="AF150" i="3"/>
  <c r="P150" i="3"/>
  <c r="J150" i="3"/>
  <c r="AB150" i="3"/>
  <c r="M150" i="3"/>
  <c r="X150" i="3"/>
  <c r="T150" i="3"/>
  <c r="L150" i="3"/>
  <c r="K150" i="3"/>
  <c r="AN150" i="3"/>
  <c r="AJ150" i="3"/>
  <c r="AO137" i="3"/>
  <c r="AK137" i="3"/>
  <c r="AG137" i="3"/>
  <c r="AC137" i="3"/>
  <c r="Y137" i="3"/>
  <c r="U137" i="3"/>
  <c r="Q137" i="3"/>
  <c r="M137" i="3"/>
  <c r="AN137" i="3"/>
  <c r="AJ137" i="3"/>
  <c r="AF137" i="3"/>
  <c r="AB137" i="3"/>
  <c r="X137" i="3"/>
  <c r="T137" i="3"/>
  <c r="P137" i="3"/>
  <c r="L137" i="3"/>
  <c r="AM137" i="3"/>
  <c r="AE137" i="3"/>
  <c r="W137" i="3"/>
  <c r="O137" i="3"/>
  <c r="AL137" i="3"/>
  <c r="AD137" i="3"/>
  <c r="V137" i="3"/>
  <c r="N137" i="3"/>
  <c r="AI137" i="3"/>
  <c r="S137" i="3"/>
  <c r="AH137" i="3"/>
  <c r="R137" i="3"/>
  <c r="AA137" i="3"/>
  <c r="K137" i="3"/>
  <c r="J137" i="3"/>
  <c r="Z137" i="3"/>
  <c r="AN98" i="3"/>
  <c r="AJ98" i="3"/>
  <c r="AF98" i="3"/>
  <c r="AB98" i="3"/>
  <c r="X98" i="3"/>
  <c r="T98" i="3"/>
  <c r="P98" i="3"/>
  <c r="L98" i="3"/>
  <c r="AM98" i="3"/>
  <c r="AI98" i="3"/>
  <c r="AE98" i="3"/>
  <c r="AA98" i="3"/>
  <c r="W98" i="3"/>
  <c r="S98" i="3"/>
  <c r="O98" i="3"/>
  <c r="K98" i="3"/>
  <c r="AL98" i="3"/>
  <c r="AD98" i="3"/>
  <c r="V98" i="3"/>
  <c r="N98" i="3"/>
  <c r="AK98" i="3"/>
  <c r="AC98" i="3"/>
  <c r="U98" i="3"/>
  <c r="M98" i="3"/>
  <c r="AH98" i="3"/>
  <c r="R98" i="3"/>
  <c r="Z98" i="3"/>
  <c r="Y98" i="3"/>
  <c r="AG98" i="3"/>
  <c r="Q98" i="3"/>
  <c r="J98" i="3"/>
  <c r="AO98" i="3"/>
  <c r="AM56" i="3"/>
  <c r="AI56" i="3"/>
  <c r="AE56" i="3"/>
  <c r="AA56" i="3"/>
  <c r="W56" i="3"/>
  <c r="S56" i="3"/>
  <c r="O56" i="3"/>
  <c r="K56" i="3"/>
  <c r="AL56" i="3"/>
  <c r="AH56" i="3"/>
  <c r="AD56" i="3"/>
  <c r="Z56" i="3"/>
  <c r="V56" i="3"/>
  <c r="R56" i="3"/>
  <c r="N56" i="3"/>
  <c r="J56" i="3"/>
  <c r="AK56" i="3"/>
  <c r="AC56" i="3"/>
  <c r="U56" i="3"/>
  <c r="M56" i="3"/>
  <c r="AG56" i="3"/>
  <c r="Q56" i="3"/>
  <c r="AJ56" i="3"/>
  <c r="AB56" i="3"/>
  <c r="T56" i="3"/>
  <c r="L56" i="3"/>
  <c r="AO56" i="3"/>
  <c r="Y56" i="3"/>
  <c r="P56" i="3"/>
  <c r="AF56" i="3"/>
  <c r="AN56" i="3"/>
  <c r="X56" i="3"/>
  <c r="AM139" i="3"/>
  <c r="AI139" i="3"/>
  <c r="AE139" i="3"/>
  <c r="AA139" i="3"/>
  <c r="W139" i="3"/>
  <c r="S139" i="3"/>
  <c r="O139" i="3"/>
  <c r="K139" i="3"/>
  <c r="AL139" i="3"/>
  <c r="AH139" i="3"/>
  <c r="AD139" i="3"/>
  <c r="Z139" i="3"/>
  <c r="V139" i="3"/>
  <c r="R139" i="3"/>
  <c r="N139" i="3"/>
  <c r="J139" i="3"/>
  <c r="AK139" i="3"/>
  <c r="AC139" i="3"/>
  <c r="U139" i="3"/>
  <c r="M139" i="3"/>
  <c r="AJ139" i="3"/>
  <c r="AB139" i="3"/>
  <c r="T139" i="3"/>
  <c r="L139" i="3"/>
  <c r="AG139" i="3"/>
  <c r="Q139" i="3"/>
  <c r="AF139" i="3"/>
  <c r="P139" i="3"/>
  <c r="Y139" i="3"/>
  <c r="AN139" i="3"/>
  <c r="X139" i="3"/>
  <c r="AO139" i="3"/>
  <c r="AN114" i="3"/>
  <c r="AJ114" i="3"/>
  <c r="AF114" i="3"/>
  <c r="AB114" i="3"/>
  <c r="X114" i="3"/>
  <c r="T114" i="3"/>
  <c r="P114" i="3"/>
  <c r="AM114" i="3"/>
  <c r="AI114" i="3"/>
  <c r="AE114" i="3"/>
  <c r="AA114" i="3"/>
  <c r="W114" i="3"/>
  <c r="S114" i="3"/>
  <c r="O114" i="3"/>
  <c r="AH114" i="3"/>
  <c r="Z114" i="3"/>
  <c r="R114" i="3"/>
  <c r="L114" i="3"/>
  <c r="AO114" i="3"/>
  <c r="AG114" i="3"/>
  <c r="Y114" i="3"/>
  <c r="Q114" i="3"/>
  <c r="K114" i="3"/>
  <c r="AD114" i="3"/>
  <c r="N114" i="3"/>
  <c r="AC114" i="3"/>
  <c r="M114" i="3"/>
  <c r="AL114" i="3"/>
  <c r="J114" i="3"/>
  <c r="V114" i="3"/>
  <c r="U114" i="3"/>
  <c r="AK114" i="3"/>
  <c r="AO30" i="3"/>
  <c r="AK30" i="3"/>
  <c r="AK71" i="3" s="1"/>
  <c r="AG30" i="3"/>
  <c r="AG71" i="3" s="1"/>
  <c r="AC30" i="3"/>
  <c r="AC71" i="3" s="1"/>
  <c r="Y30" i="3"/>
  <c r="U30" i="3"/>
  <c r="Q30" i="3"/>
  <c r="Q71" i="3" s="1"/>
  <c r="M30" i="3"/>
  <c r="M71" i="3" s="1"/>
  <c r="AJ30" i="3"/>
  <c r="AF30" i="3"/>
  <c r="AF71" i="3" s="1"/>
  <c r="X30" i="3"/>
  <c r="P30" i="3"/>
  <c r="P71" i="3" s="1"/>
  <c r="AM30" i="3"/>
  <c r="AM71" i="3" s="1"/>
  <c r="AE30" i="3"/>
  <c r="W30" i="3"/>
  <c r="W71" i="3" s="1"/>
  <c r="O30" i="3"/>
  <c r="AN30" i="3"/>
  <c r="AB30" i="3"/>
  <c r="T30" i="3"/>
  <c r="T71" i="3" s="1"/>
  <c r="L30" i="3"/>
  <c r="L71" i="3" s="1"/>
  <c r="AI30" i="3"/>
  <c r="AI71" i="3" s="1"/>
  <c r="AA30" i="3"/>
  <c r="S30" i="3"/>
  <c r="S71" i="3" s="1"/>
  <c r="K30" i="3"/>
  <c r="AH30" i="3"/>
  <c r="AH71" i="3" s="1"/>
  <c r="R30" i="3"/>
  <c r="R71" i="3" s="1"/>
  <c r="J30" i="3"/>
  <c r="AD30" i="3"/>
  <c r="N30" i="3"/>
  <c r="N71" i="3" s="1"/>
  <c r="Z30" i="3"/>
  <c r="V30" i="3"/>
  <c r="V71" i="3" s="1"/>
  <c r="AL30" i="3"/>
  <c r="AL71" i="3" s="1"/>
  <c r="AM81" i="3"/>
  <c r="AI81" i="3"/>
  <c r="AE81" i="3"/>
  <c r="AA81" i="3"/>
  <c r="W81" i="3"/>
  <c r="S81" i="3"/>
  <c r="O81" i="3"/>
  <c r="K81" i="3"/>
  <c r="AL81" i="3"/>
  <c r="AH81" i="3"/>
  <c r="AD81" i="3"/>
  <c r="Z81" i="3"/>
  <c r="V81" i="3"/>
  <c r="R81" i="3"/>
  <c r="N81" i="3"/>
  <c r="J81" i="3"/>
  <c r="AO81" i="3"/>
  <c r="AG81" i="3"/>
  <c r="Y81" i="3"/>
  <c r="Q81" i="3"/>
  <c r="AK81" i="3"/>
  <c r="U81" i="3"/>
  <c r="AN81" i="3"/>
  <c r="AF81" i="3"/>
  <c r="X81" i="3"/>
  <c r="P81" i="3"/>
  <c r="AC81" i="3"/>
  <c r="M81" i="3"/>
  <c r="L81" i="3"/>
  <c r="T81" i="3"/>
  <c r="AJ81" i="3"/>
  <c r="AB81" i="3"/>
  <c r="AL53" i="3"/>
  <c r="AH53" i="3"/>
  <c r="AD53" i="3"/>
  <c r="Z53" i="3"/>
  <c r="V53" i="3"/>
  <c r="R53" i="3"/>
  <c r="N53" i="3"/>
  <c r="J53" i="3"/>
  <c r="AO53" i="3"/>
  <c r="AK53" i="3"/>
  <c r="AG53" i="3"/>
  <c r="AC53" i="3"/>
  <c r="Y53" i="3"/>
  <c r="U53" i="3"/>
  <c r="Q53" i="3"/>
  <c r="M53" i="3"/>
  <c r="AJ53" i="3"/>
  <c r="AB53" i="3"/>
  <c r="T53" i="3"/>
  <c r="L53" i="3"/>
  <c r="AF53" i="3"/>
  <c r="AI53" i="3"/>
  <c r="AA53" i="3"/>
  <c r="S53" i="3"/>
  <c r="K53" i="3"/>
  <c r="AN53" i="3"/>
  <c r="X53" i="3"/>
  <c r="P53" i="3"/>
  <c r="W53" i="3"/>
  <c r="AM53" i="3"/>
  <c r="O53" i="3"/>
  <c r="AE53" i="3"/>
  <c r="AL79" i="3"/>
  <c r="AH79" i="3"/>
  <c r="AD79" i="3"/>
  <c r="Z79" i="3"/>
  <c r="V79" i="3"/>
  <c r="R79" i="3"/>
  <c r="N79" i="3"/>
  <c r="J79" i="3"/>
  <c r="AO79" i="3"/>
  <c r="AK79" i="3"/>
  <c r="AG79" i="3"/>
  <c r="AC79" i="3"/>
  <c r="Y79" i="3"/>
  <c r="U79" i="3"/>
  <c r="Q79" i="3"/>
  <c r="M79" i="3"/>
  <c r="AJ79" i="3"/>
  <c r="AB79" i="3"/>
  <c r="T79" i="3"/>
  <c r="L79" i="3"/>
  <c r="AN79" i="3"/>
  <c r="X79" i="3"/>
  <c r="AI79" i="3"/>
  <c r="AA79" i="3"/>
  <c r="S79" i="3"/>
  <c r="K79" i="3"/>
  <c r="AF79" i="3"/>
  <c r="P79" i="3"/>
  <c r="O79" i="3"/>
  <c r="AM79" i="3"/>
  <c r="AE79" i="3"/>
  <c r="W79" i="3"/>
  <c r="AO42" i="3"/>
  <c r="AK42" i="3"/>
  <c r="AG42" i="3"/>
  <c r="AC42" i="3"/>
  <c r="Y42" i="3"/>
  <c r="U42" i="3"/>
  <c r="Q42" i="3"/>
  <c r="M42" i="3"/>
  <c r="AN42" i="3"/>
  <c r="AJ42" i="3"/>
  <c r="AF42" i="3"/>
  <c r="AB42" i="3"/>
  <c r="X42" i="3"/>
  <c r="T42" i="3"/>
  <c r="P42" i="3"/>
  <c r="L42" i="3"/>
  <c r="AM42" i="3"/>
  <c r="AE42" i="3"/>
  <c r="W42" i="3"/>
  <c r="O42" i="3"/>
  <c r="V42" i="3"/>
  <c r="AI42" i="3"/>
  <c r="S42" i="3"/>
  <c r="AL42" i="3"/>
  <c r="AD42" i="3"/>
  <c r="N42" i="3"/>
  <c r="AA42" i="3"/>
  <c r="K42" i="3"/>
  <c r="J42" i="3"/>
  <c r="Z42" i="3"/>
  <c r="AH42" i="3"/>
  <c r="R42" i="3"/>
  <c r="AO82" i="3"/>
  <c r="AK82" i="3"/>
  <c r="AG82" i="3"/>
  <c r="AC82" i="3"/>
  <c r="Y82" i="3"/>
  <c r="U82" i="3"/>
  <c r="Q82" i="3"/>
  <c r="M82" i="3"/>
  <c r="AN82" i="3"/>
  <c r="AJ82" i="3"/>
  <c r="AF82" i="3"/>
  <c r="AB82" i="3"/>
  <c r="X82" i="3"/>
  <c r="T82" i="3"/>
  <c r="P82" i="3"/>
  <c r="L82" i="3"/>
  <c r="AM82" i="3"/>
  <c r="AE82" i="3"/>
  <c r="W82" i="3"/>
  <c r="O82" i="3"/>
  <c r="AI82" i="3"/>
  <c r="S82" i="3"/>
  <c r="AL82" i="3"/>
  <c r="AD82" i="3"/>
  <c r="V82" i="3"/>
  <c r="N82" i="3"/>
  <c r="AA82" i="3"/>
  <c r="K82" i="3"/>
  <c r="J82" i="3"/>
  <c r="AH82" i="3"/>
  <c r="Z82" i="3"/>
  <c r="R82" i="3"/>
  <c r="AL96" i="3"/>
  <c r="AH96" i="3"/>
  <c r="AD96" i="3"/>
  <c r="Z96" i="3"/>
  <c r="V96" i="3"/>
  <c r="R96" i="3"/>
  <c r="N96" i="3"/>
  <c r="J96" i="3"/>
  <c r="AO96" i="3"/>
  <c r="AK96" i="3"/>
  <c r="AG96" i="3"/>
  <c r="AC96" i="3"/>
  <c r="Y96" i="3"/>
  <c r="U96" i="3"/>
  <c r="Q96" i="3"/>
  <c r="M96" i="3"/>
  <c r="AN96" i="3"/>
  <c r="AF96" i="3"/>
  <c r="X96" i="3"/>
  <c r="P96" i="3"/>
  <c r="AM96" i="3"/>
  <c r="AE96" i="3"/>
  <c r="W96" i="3"/>
  <c r="O96" i="3"/>
  <c r="AJ96" i="3"/>
  <c r="T96" i="3"/>
  <c r="AB96" i="3"/>
  <c r="AA96" i="3"/>
  <c r="AI96" i="3"/>
  <c r="S96" i="3"/>
  <c r="L96" i="3"/>
  <c r="K96" i="3"/>
  <c r="AN148" i="3"/>
  <c r="AJ148" i="3"/>
  <c r="AF148" i="3"/>
  <c r="AB148" i="3"/>
  <c r="X148" i="3"/>
  <c r="T148" i="3"/>
  <c r="P148" i="3"/>
  <c r="L148" i="3"/>
  <c r="AM148" i="3"/>
  <c r="AI148" i="3"/>
  <c r="AE148" i="3"/>
  <c r="AA148" i="3"/>
  <c r="W148" i="3"/>
  <c r="S148" i="3"/>
  <c r="O148" i="3"/>
  <c r="K148" i="3"/>
  <c r="AH148" i="3"/>
  <c r="Z148" i="3"/>
  <c r="R148" i="3"/>
  <c r="J148" i="3"/>
  <c r="AO148" i="3"/>
  <c r="AG148" i="3"/>
  <c r="Y148" i="3"/>
  <c r="Q148" i="3"/>
  <c r="AD148" i="3"/>
  <c r="N148" i="3"/>
  <c r="AC148" i="3"/>
  <c r="M148" i="3"/>
  <c r="V148" i="3"/>
  <c r="U148" i="3"/>
  <c r="AL148" i="3"/>
  <c r="AK148" i="3"/>
  <c r="AM115" i="3"/>
  <c r="AI115" i="3"/>
  <c r="AE115" i="3"/>
  <c r="AA115" i="3"/>
  <c r="W115" i="3"/>
  <c r="S115" i="3"/>
  <c r="O115" i="3"/>
  <c r="K115" i="3"/>
  <c r="AL115" i="3"/>
  <c r="AH115" i="3"/>
  <c r="AD115" i="3"/>
  <c r="Z115" i="3"/>
  <c r="V115" i="3"/>
  <c r="R115" i="3"/>
  <c r="N115" i="3"/>
  <c r="J115" i="3"/>
  <c r="AO115" i="3"/>
  <c r="AG115" i="3"/>
  <c r="Y115" i="3"/>
  <c r="Q115" i="3"/>
  <c r="AN115" i="3"/>
  <c r="AF115" i="3"/>
  <c r="X115" i="3"/>
  <c r="P115" i="3"/>
  <c r="AC115" i="3"/>
  <c r="M115" i="3"/>
  <c r="AB115" i="3"/>
  <c r="L115" i="3"/>
  <c r="AK115" i="3"/>
  <c r="AJ115" i="3"/>
  <c r="U115" i="3"/>
  <c r="T115" i="3"/>
  <c r="AL126" i="3"/>
  <c r="AH126" i="3"/>
  <c r="AD126" i="3"/>
  <c r="Z126" i="3"/>
  <c r="V126" i="3"/>
  <c r="R126" i="3"/>
  <c r="N126" i="3"/>
  <c r="J126" i="3"/>
  <c r="AO126" i="3"/>
  <c r="AK126" i="3"/>
  <c r="AG126" i="3"/>
  <c r="AC126" i="3"/>
  <c r="Y126" i="3"/>
  <c r="U126" i="3"/>
  <c r="Q126" i="3"/>
  <c r="M126" i="3"/>
  <c r="AJ126" i="3"/>
  <c r="AB126" i="3"/>
  <c r="T126" i="3"/>
  <c r="L126" i="3"/>
  <c r="AI126" i="3"/>
  <c r="AA126" i="3"/>
  <c r="S126" i="3"/>
  <c r="K126" i="3"/>
  <c r="AN126" i="3"/>
  <c r="X126" i="3"/>
  <c r="AM126" i="3"/>
  <c r="W126" i="3"/>
  <c r="AF126" i="3"/>
  <c r="P126" i="3"/>
  <c r="AE126" i="3"/>
  <c r="O126" i="3"/>
  <c r="AN153" i="3"/>
  <c r="AJ153" i="3"/>
  <c r="AF153" i="3"/>
  <c r="AB153" i="3"/>
  <c r="X153" i="3"/>
  <c r="T153" i="3"/>
  <c r="P153" i="3"/>
  <c r="L153" i="3"/>
  <c r="AM153" i="3"/>
  <c r="AI153" i="3"/>
  <c r="AE153" i="3"/>
  <c r="AA153" i="3"/>
  <c r="W153" i="3"/>
  <c r="S153" i="3"/>
  <c r="O153" i="3"/>
  <c r="K153" i="3"/>
  <c r="AL153" i="3"/>
  <c r="AH153" i="3"/>
  <c r="AD153" i="3"/>
  <c r="Z153" i="3"/>
  <c r="V153" i="3"/>
  <c r="R153" i="3"/>
  <c r="N153" i="3"/>
  <c r="J153" i="3"/>
  <c r="AC153" i="3"/>
  <c r="M153" i="3"/>
  <c r="AO153" i="3"/>
  <c r="Y153" i="3"/>
  <c r="U153" i="3"/>
  <c r="Q153" i="3"/>
  <c r="AK153" i="3"/>
  <c r="AG153" i="3"/>
  <c r="AO141" i="3"/>
  <c r="AK141" i="3"/>
  <c r="AG141" i="3"/>
  <c r="AC141" i="3"/>
  <c r="Y141" i="3"/>
  <c r="U141" i="3"/>
  <c r="Q141" i="3"/>
  <c r="M141" i="3"/>
  <c r="AN141" i="3"/>
  <c r="AJ141" i="3"/>
  <c r="AF141" i="3"/>
  <c r="AB141" i="3"/>
  <c r="X141" i="3"/>
  <c r="T141" i="3"/>
  <c r="P141" i="3"/>
  <c r="L141" i="3"/>
  <c r="AI141" i="3"/>
  <c r="AA141" i="3"/>
  <c r="S141" i="3"/>
  <c r="K141" i="3"/>
  <c r="AH141" i="3"/>
  <c r="Z141" i="3"/>
  <c r="R141" i="3"/>
  <c r="J141" i="3"/>
  <c r="AE141" i="3"/>
  <c r="O141" i="3"/>
  <c r="AD141" i="3"/>
  <c r="N141" i="3"/>
  <c r="W141" i="3"/>
  <c r="V141" i="3"/>
  <c r="AM141" i="3"/>
  <c r="AL141" i="3"/>
  <c r="AL151" i="3"/>
  <c r="AH151" i="3"/>
  <c r="AD151" i="3"/>
  <c r="Z151" i="3"/>
  <c r="V151" i="3"/>
  <c r="R151" i="3"/>
  <c r="N151" i="3"/>
  <c r="J151" i="3"/>
  <c r="AO151" i="3"/>
  <c r="AK151" i="3"/>
  <c r="AG151" i="3"/>
  <c r="AC151" i="3"/>
  <c r="Y151" i="3"/>
  <c r="U151" i="3"/>
  <c r="Q151" i="3"/>
  <c r="M151" i="3"/>
  <c r="AN151" i="3"/>
  <c r="AJ151" i="3"/>
  <c r="AF151" i="3"/>
  <c r="AB151" i="3"/>
  <c r="X151" i="3"/>
  <c r="T151" i="3"/>
  <c r="P151" i="3"/>
  <c r="L151" i="3"/>
  <c r="AE151" i="3"/>
  <c r="O151" i="3"/>
  <c r="AA151" i="3"/>
  <c r="K151" i="3"/>
  <c r="W151" i="3"/>
  <c r="S151" i="3"/>
  <c r="AM151" i="3"/>
  <c r="AI151" i="3"/>
  <c r="AN168" i="3"/>
  <c r="AJ168" i="3"/>
  <c r="AF168" i="3"/>
  <c r="AB168" i="3"/>
  <c r="X168" i="3"/>
  <c r="T168" i="3"/>
  <c r="P168" i="3"/>
  <c r="L168" i="3"/>
  <c r="AM168" i="3"/>
  <c r="AI168" i="3"/>
  <c r="AE168" i="3"/>
  <c r="AA168" i="3"/>
  <c r="W168" i="3"/>
  <c r="S168" i="3"/>
  <c r="O168" i="3"/>
  <c r="K168" i="3"/>
  <c r="AL168" i="3"/>
  <c r="AH168" i="3"/>
  <c r="AD168" i="3"/>
  <c r="Z168" i="3"/>
  <c r="V168" i="3"/>
  <c r="R168" i="3"/>
  <c r="N168" i="3"/>
  <c r="J168" i="3"/>
  <c r="AC168" i="3"/>
  <c r="M168" i="3"/>
  <c r="AO168" i="3"/>
  <c r="Y168" i="3"/>
  <c r="AK168" i="3"/>
  <c r="U168" i="3"/>
  <c r="AG168" i="3"/>
  <c r="Q168" i="3"/>
  <c r="AN51" i="3"/>
  <c r="AJ51" i="3"/>
  <c r="AF51" i="3"/>
  <c r="AB51" i="3"/>
  <c r="X51" i="3"/>
  <c r="T51" i="3"/>
  <c r="P51" i="3"/>
  <c r="L51" i="3"/>
  <c r="AM51" i="3"/>
  <c r="AI51" i="3"/>
  <c r="AE51" i="3"/>
  <c r="AA51" i="3"/>
  <c r="W51" i="3"/>
  <c r="S51" i="3"/>
  <c r="O51" i="3"/>
  <c r="K51" i="3"/>
  <c r="AL51" i="3"/>
  <c r="AD51" i="3"/>
  <c r="V51" i="3"/>
  <c r="N51" i="3"/>
  <c r="Z51" i="3"/>
  <c r="J51" i="3"/>
  <c r="AK51" i="3"/>
  <c r="AC51" i="3"/>
  <c r="U51" i="3"/>
  <c r="M51" i="3"/>
  <c r="AH51" i="3"/>
  <c r="R51" i="3"/>
  <c r="Y51" i="3"/>
  <c r="AO51" i="3"/>
  <c r="Q51" i="3"/>
  <c r="AG51" i="3"/>
  <c r="AN43" i="3"/>
  <c r="AJ43" i="3"/>
  <c r="AF43" i="3"/>
  <c r="AB43" i="3"/>
  <c r="X43" i="3"/>
  <c r="T43" i="3"/>
  <c r="P43" i="3"/>
  <c r="L43" i="3"/>
  <c r="AM43" i="3"/>
  <c r="AI43" i="3"/>
  <c r="AE43" i="3"/>
  <c r="AA43" i="3"/>
  <c r="W43" i="3"/>
  <c r="S43" i="3"/>
  <c r="O43" i="3"/>
  <c r="K43" i="3"/>
  <c r="AL43" i="3"/>
  <c r="AD43" i="3"/>
  <c r="V43" i="3"/>
  <c r="N43" i="3"/>
  <c r="AH43" i="3"/>
  <c r="R43" i="3"/>
  <c r="AK43" i="3"/>
  <c r="AC43" i="3"/>
  <c r="U43" i="3"/>
  <c r="M43" i="3"/>
  <c r="Z43" i="3"/>
  <c r="J43" i="3"/>
  <c r="AO43" i="3"/>
  <c r="AG43" i="3"/>
  <c r="Y43" i="3"/>
  <c r="Q43" i="3"/>
  <c r="AN138" i="3"/>
  <c r="AJ138" i="3"/>
  <c r="AF138" i="3"/>
  <c r="AB138" i="3"/>
  <c r="X138" i="3"/>
  <c r="T138" i="3"/>
  <c r="P138" i="3"/>
  <c r="L138" i="3"/>
  <c r="AM138" i="3"/>
  <c r="AI138" i="3"/>
  <c r="AE138" i="3"/>
  <c r="AA138" i="3"/>
  <c r="W138" i="3"/>
  <c r="S138" i="3"/>
  <c r="O138" i="3"/>
  <c r="K138" i="3"/>
  <c r="AL138" i="3"/>
  <c r="AD138" i="3"/>
  <c r="V138" i="3"/>
  <c r="N138" i="3"/>
  <c r="AK138" i="3"/>
  <c r="AC138" i="3"/>
  <c r="U138" i="3"/>
  <c r="M138" i="3"/>
  <c r="AH138" i="3"/>
  <c r="R138" i="3"/>
  <c r="AG138" i="3"/>
  <c r="Q138" i="3"/>
  <c r="Z138" i="3"/>
  <c r="Y138" i="3"/>
  <c r="J138" i="3"/>
  <c r="AO138" i="3"/>
  <c r="AM83" i="3"/>
  <c r="AI83" i="3"/>
  <c r="AE83" i="3"/>
  <c r="AA83" i="3"/>
  <c r="W83" i="3"/>
  <c r="S83" i="3"/>
  <c r="O83" i="3"/>
  <c r="K83" i="3"/>
  <c r="AL83" i="3"/>
  <c r="AH83" i="3"/>
  <c r="AD83" i="3"/>
  <c r="Z83" i="3"/>
  <c r="V83" i="3"/>
  <c r="R83" i="3"/>
  <c r="N83" i="3"/>
  <c r="J83" i="3"/>
  <c r="AK83" i="3"/>
  <c r="AC83" i="3"/>
  <c r="U83" i="3"/>
  <c r="M83" i="3"/>
  <c r="AG83" i="3"/>
  <c r="Q83" i="3"/>
  <c r="AJ83" i="3"/>
  <c r="AB83" i="3"/>
  <c r="T83" i="3"/>
  <c r="L83" i="3"/>
  <c r="AO83" i="3"/>
  <c r="Y83" i="3"/>
  <c r="AN83" i="3"/>
  <c r="AF83" i="3"/>
  <c r="X83" i="3"/>
  <c r="P83" i="3"/>
  <c r="AL27" i="3"/>
  <c r="AL68" i="3" s="1"/>
  <c r="AH27" i="3"/>
  <c r="AH68" i="3" s="1"/>
  <c r="AD27" i="3"/>
  <c r="AD68" i="3" s="1"/>
  <c r="Z27" i="3"/>
  <c r="Z68" i="3" s="1"/>
  <c r="V27" i="3"/>
  <c r="V68" i="3" s="1"/>
  <c r="R27" i="3"/>
  <c r="R68" i="3" s="1"/>
  <c r="N27" i="3"/>
  <c r="N68" i="3" s="1"/>
  <c r="J27" i="3"/>
  <c r="AO27" i="3"/>
  <c r="AO68" i="3" s="1"/>
  <c r="AG27" i="3"/>
  <c r="AG68" i="3" s="1"/>
  <c r="Y27" i="3"/>
  <c r="Y68" i="3" s="1"/>
  <c r="Q27" i="3"/>
  <c r="Q68" i="3" s="1"/>
  <c r="M27" i="3"/>
  <c r="M68" i="3" s="1"/>
  <c r="AN27" i="3"/>
  <c r="AN68" i="3" s="1"/>
  <c r="AF27" i="3"/>
  <c r="AF68" i="3" s="1"/>
  <c r="T27" i="3"/>
  <c r="T68" i="3" s="1"/>
  <c r="L27" i="3"/>
  <c r="L68" i="3" s="1"/>
  <c r="AK27" i="3"/>
  <c r="AK68" i="3" s="1"/>
  <c r="AC27" i="3"/>
  <c r="AC68" i="3" s="1"/>
  <c r="U27" i="3"/>
  <c r="U68" i="3" s="1"/>
  <c r="AJ27" i="3"/>
  <c r="AJ68" i="3" s="1"/>
  <c r="AB27" i="3"/>
  <c r="AB68" i="3" s="1"/>
  <c r="X27" i="3"/>
  <c r="X68" i="3" s="1"/>
  <c r="P27" i="3"/>
  <c r="P68" i="3" s="1"/>
  <c r="AA27" i="3"/>
  <c r="AA68" i="3" s="1"/>
  <c r="K27" i="3"/>
  <c r="S27" i="3"/>
  <c r="S68" i="3" s="1"/>
  <c r="AE27" i="3"/>
  <c r="AE68" i="3" s="1"/>
  <c r="AM27" i="3"/>
  <c r="AM68" i="3" s="1"/>
  <c r="W27" i="3"/>
  <c r="W68" i="3" s="1"/>
  <c r="O27" i="3"/>
  <c r="O68" i="3" s="1"/>
  <c r="AI27" i="3"/>
  <c r="AI68" i="3" s="1"/>
  <c r="AM52" i="3"/>
  <c r="AI52" i="3"/>
  <c r="AE52" i="3"/>
  <c r="AA52" i="3"/>
  <c r="W52" i="3"/>
  <c r="S52" i="3"/>
  <c r="O52" i="3"/>
  <c r="K52" i="3"/>
  <c r="AL52" i="3"/>
  <c r="AH52" i="3"/>
  <c r="AD52" i="3"/>
  <c r="Z52" i="3"/>
  <c r="V52" i="3"/>
  <c r="R52" i="3"/>
  <c r="N52" i="3"/>
  <c r="J52" i="3"/>
  <c r="AK52" i="3"/>
  <c r="AC52" i="3"/>
  <c r="U52" i="3"/>
  <c r="M52" i="3"/>
  <c r="L52" i="3"/>
  <c r="AO52" i="3"/>
  <c r="Y52" i="3"/>
  <c r="AJ52" i="3"/>
  <c r="AB52" i="3"/>
  <c r="T52" i="3"/>
  <c r="AG52" i="3"/>
  <c r="Q52" i="3"/>
  <c r="X52" i="3"/>
  <c r="AF52" i="3"/>
  <c r="P52" i="3"/>
  <c r="AN52" i="3"/>
  <c r="AM38" i="3"/>
  <c r="AI38" i="3"/>
  <c r="AE38" i="3"/>
  <c r="AA38" i="3"/>
  <c r="AL38" i="3"/>
  <c r="AH38" i="3"/>
  <c r="AD38" i="3"/>
  <c r="Z38" i="3"/>
  <c r="AO38" i="3"/>
  <c r="AG38" i="3"/>
  <c r="Y38" i="3"/>
  <c r="U38" i="3"/>
  <c r="Q38" i="3"/>
  <c r="M38" i="3"/>
  <c r="AN38" i="3"/>
  <c r="X38" i="3"/>
  <c r="P38" i="3"/>
  <c r="AC38" i="3"/>
  <c r="W38" i="3"/>
  <c r="O38" i="3"/>
  <c r="AF38" i="3"/>
  <c r="T38" i="3"/>
  <c r="L38" i="3"/>
  <c r="AK38" i="3"/>
  <c r="S38" i="3"/>
  <c r="K38" i="3"/>
  <c r="V38" i="3"/>
  <c r="N38" i="3"/>
  <c r="AB38" i="3"/>
  <c r="R38" i="3"/>
  <c r="AJ38" i="3"/>
  <c r="J38" i="3"/>
  <c r="AM85" i="3"/>
  <c r="AI85" i="3"/>
  <c r="AE85" i="3"/>
  <c r="AA85" i="3"/>
  <c r="W85" i="3"/>
  <c r="S85" i="3"/>
  <c r="O85" i="3"/>
  <c r="K85" i="3"/>
  <c r="AL85" i="3"/>
  <c r="AH85" i="3"/>
  <c r="AD85" i="3"/>
  <c r="Z85" i="3"/>
  <c r="V85" i="3"/>
  <c r="R85" i="3"/>
  <c r="N85" i="3"/>
  <c r="J85" i="3"/>
  <c r="AO85" i="3"/>
  <c r="AG85" i="3"/>
  <c r="Y85" i="3"/>
  <c r="Q85" i="3"/>
  <c r="AC85" i="3"/>
  <c r="M85" i="3"/>
  <c r="AB85" i="3"/>
  <c r="L85" i="3"/>
  <c r="AN85" i="3"/>
  <c r="AF85" i="3"/>
  <c r="X85" i="3"/>
  <c r="P85" i="3"/>
  <c r="AK85" i="3"/>
  <c r="U85" i="3"/>
  <c r="AJ85" i="3"/>
  <c r="T85" i="3"/>
  <c r="AL55" i="3"/>
  <c r="AH55" i="3"/>
  <c r="AD55" i="3"/>
  <c r="Z55" i="3"/>
  <c r="V55" i="3"/>
  <c r="R55" i="3"/>
  <c r="N55" i="3"/>
  <c r="J55" i="3"/>
  <c r="AO55" i="3"/>
  <c r="AK55" i="3"/>
  <c r="AG55" i="3"/>
  <c r="AC55" i="3"/>
  <c r="Y55" i="3"/>
  <c r="U55" i="3"/>
  <c r="Q55" i="3"/>
  <c r="M55" i="3"/>
  <c r="AN55" i="3"/>
  <c r="AF55" i="3"/>
  <c r="X55" i="3"/>
  <c r="P55" i="3"/>
  <c r="AJ55" i="3"/>
  <c r="L55" i="3"/>
  <c r="AM55" i="3"/>
  <c r="AE55" i="3"/>
  <c r="W55" i="3"/>
  <c r="O55" i="3"/>
  <c r="AB55" i="3"/>
  <c r="T55" i="3"/>
  <c r="S55" i="3"/>
  <c r="AA55" i="3"/>
  <c r="K55" i="3"/>
  <c r="AI55" i="3"/>
  <c r="AN110" i="3"/>
  <c r="AJ110" i="3"/>
  <c r="AF110" i="3"/>
  <c r="AB110" i="3"/>
  <c r="X110" i="3"/>
  <c r="T110" i="3"/>
  <c r="P110" i="3"/>
  <c r="L110" i="3"/>
  <c r="AM110" i="3"/>
  <c r="AI110" i="3"/>
  <c r="AE110" i="3"/>
  <c r="AA110" i="3"/>
  <c r="W110" i="3"/>
  <c r="S110" i="3"/>
  <c r="O110" i="3"/>
  <c r="K110" i="3"/>
  <c r="AH110" i="3"/>
  <c r="Z110" i="3"/>
  <c r="R110" i="3"/>
  <c r="J110" i="3"/>
  <c r="AO110" i="3"/>
  <c r="AG110" i="3"/>
  <c r="Y110" i="3"/>
  <c r="Q110" i="3"/>
  <c r="AD110" i="3"/>
  <c r="N110" i="3"/>
  <c r="V110" i="3"/>
  <c r="U110" i="3"/>
  <c r="AC110" i="3"/>
  <c r="M110" i="3"/>
  <c r="AL110" i="3"/>
  <c r="AK110" i="3"/>
  <c r="AO54" i="3"/>
  <c r="AK54" i="3"/>
  <c r="AG54" i="3"/>
  <c r="AC54" i="3"/>
  <c r="Y54" i="3"/>
  <c r="U54" i="3"/>
  <c r="Q54" i="3"/>
  <c r="M54" i="3"/>
  <c r="AN54" i="3"/>
  <c r="AJ54" i="3"/>
  <c r="AF54" i="3"/>
  <c r="AB54" i="3"/>
  <c r="X54" i="3"/>
  <c r="T54" i="3"/>
  <c r="P54" i="3"/>
  <c r="L54" i="3"/>
  <c r="AI54" i="3"/>
  <c r="AA54" i="3"/>
  <c r="S54" i="3"/>
  <c r="K54" i="3"/>
  <c r="AE54" i="3"/>
  <c r="O54" i="3"/>
  <c r="AH54" i="3"/>
  <c r="Z54" i="3"/>
  <c r="R54" i="3"/>
  <c r="J54" i="3"/>
  <c r="AM54" i="3"/>
  <c r="W54" i="3"/>
  <c r="V54" i="3"/>
  <c r="N54" i="3"/>
  <c r="AL54" i="3"/>
  <c r="AD54" i="3"/>
  <c r="AO84" i="3"/>
  <c r="AK84" i="3"/>
  <c r="AG84" i="3"/>
  <c r="AC84" i="3"/>
  <c r="Y84" i="3"/>
  <c r="U84" i="3"/>
  <c r="Q84" i="3"/>
  <c r="M84" i="3"/>
  <c r="AN84" i="3"/>
  <c r="AJ84" i="3"/>
  <c r="AF84" i="3"/>
  <c r="AB84" i="3"/>
  <c r="X84" i="3"/>
  <c r="T84" i="3"/>
  <c r="P84" i="3"/>
  <c r="L84" i="3"/>
  <c r="AI84" i="3"/>
  <c r="AA84" i="3"/>
  <c r="S84" i="3"/>
  <c r="K84" i="3"/>
  <c r="AE84" i="3"/>
  <c r="O84" i="3"/>
  <c r="AH84" i="3"/>
  <c r="Z84" i="3"/>
  <c r="R84" i="3"/>
  <c r="J84" i="3"/>
  <c r="AM84" i="3"/>
  <c r="W84" i="3"/>
  <c r="AL84" i="3"/>
  <c r="V84" i="3"/>
  <c r="N84" i="3"/>
  <c r="AD84" i="3"/>
  <c r="AL100" i="3"/>
  <c r="AH100" i="3"/>
  <c r="AD100" i="3"/>
  <c r="Z100" i="3"/>
  <c r="V100" i="3"/>
  <c r="R100" i="3"/>
  <c r="N100" i="3"/>
  <c r="J100" i="3"/>
  <c r="AO100" i="3"/>
  <c r="AK100" i="3"/>
  <c r="AG100" i="3"/>
  <c r="AC100" i="3"/>
  <c r="Y100" i="3"/>
  <c r="U100" i="3"/>
  <c r="Q100" i="3"/>
  <c r="M100" i="3"/>
  <c r="AJ100" i="3"/>
  <c r="AB100" i="3"/>
  <c r="T100" i="3"/>
  <c r="L100" i="3"/>
  <c r="AI100" i="3"/>
  <c r="AA100" i="3"/>
  <c r="S100" i="3"/>
  <c r="K100" i="3"/>
  <c r="AF100" i="3"/>
  <c r="P100" i="3"/>
  <c r="X100" i="3"/>
  <c r="W100" i="3"/>
  <c r="AE100" i="3"/>
  <c r="O100" i="3"/>
  <c r="AN100" i="3"/>
  <c r="AM100" i="3"/>
  <c r="AO97" i="3"/>
  <c r="AK97" i="3"/>
  <c r="AG97" i="3"/>
  <c r="AC97" i="3"/>
  <c r="Y97" i="3"/>
  <c r="U97" i="3"/>
  <c r="Q97" i="3"/>
  <c r="M97" i="3"/>
  <c r="AN97" i="3"/>
  <c r="AJ97" i="3"/>
  <c r="AF97" i="3"/>
  <c r="AB97" i="3"/>
  <c r="X97" i="3"/>
  <c r="T97" i="3"/>
  <c r="P97" i="3"/>
  <c r="L97" i="3"/>
  <c r="AM97" i="3"/>
  <c r="AE97" i="3"/>
  <c r="W97" i="3"/>
  <c r="O97" i="3"/>
  <c r="AL97" i="3"/>
  <c r="AD97" i="3"/>
  <c r="V97" i="3"/>
  <c r="N97" i="3"/>
  <c r="AI97" i="3"/>
  <c r="S97" i="3"/>
  <c r="AA97" i="3"/>
  <c r="Z97" i="3"/>
  <c r="AH97" i="3"/>
  <c r="R97" i="3"/>
  <c r="K97" i="3"/>
  <c r="J97" i="3"/>
  <c r="AM135" i="3"/>
  <c r="AI135" i="3"/>
  <c r="AE135" i="3"/>
  <c r="AA135" i="3"/>
  <c r="W135" i="3"/>
  <c r="S135" i="3"/>
  <c r="O135" i="3"/>
  <c r="K135" i="3"/>
  <c r="AL135" i="3"/>
  <c r="AH135" i="3"/>
  <c r="AD135" i="3"/>
  <c r="Z135" i="3"/>
  <c r="V135" i="3"/>
  <c r="R135" i="3"/>
  <c r="N135" i="3"/>
  <c r="J135" i="3"/>
  <c r="AO135" i="3"/>
  <c r="AG135" i="3"/>
  <c r="Y135" i="3"/>
  <c r="Q135" i="3"/>
  <c r="AN135" i="3"/>
  <c r="AF135" i="3"/>
  <c r="X135" i="3"/>
  <c r="P135" i="3"/>
  <c r="AK135" i="3"/>
  <c r="U135" i="3"/>
  <c r="AJ135" i="3"/>
  <c r="T135" i="3"/>
  <c r="AC135" i="3"/>
  <c r="M135" i="3"/>
  <c r="L135" i="3"/>
  <c r="AB135" i="3"/>
  <c r="AL136" i="3"/>
  <c r="AH136" i="3"/>
  <c r="AD136" i="3"/>
  <c r="Z136" i="3"/>
  <c r="V136" i="3"/>
  <c r="R136" i="3"/>
  <c r="N136" i="3"/>
  <c r="J136" i="3"/>
  <c r="AO136" i="3"/>
  <c r="AK136" i="3"/>
  <c r="AG136" i="3"/>
  <c r="AC136" i="3"/>
  <c r="Y136" i="3"/>
  <c r="U136" i="3"/>
  <c r="Q136" i="3"/>
  <c r="M136" i="3"/>
  <c r="AN136" i="3"/>
  <c r="AF136" i="3"/>
  <c r="X136" i="3"/>
  <c r="P136" i="3"/>
  <c r="AM136" i="3"/>
  <c r="AE136" i="3"/>
  <c r="W136" i="3"/>
  <c r="O136" i="3"/>
  <c r="AJ136" i="3"/>
  <c r="T136" i="3"/>
  <c r="AI136" i="3"/>
  <c r="S136" i="3"/>
  <c r="AB136" i="3"/>
  <c r="AA136" i="3"/>
  <c r="L136" i="3"/>
  <c r="K136" i="3"/>
  <c r="AO123" i="3"/>
  <c r="AK123" i="3"/>
  <c r="AG123" i="3"/>
  <c r="AC123" i="3"/>
  <c r="Y123" i="3"/>
  <c r="U123" i="3"/>
  <c r="Q123" i="3"/>
  <c r="M123" i="3"/>
  <c r="AN123" i="3"/>
  <c r="AJ123" i="3"/>
  <c r="AF123" i="3"/>
  <c r="AB123" i="3"/>
  <c r="X123" i="3"/>
  <c r="T123" i="3"/>
  <c r="P123" i="3"/>
  <c r="L123" i="3"/>
  <c r="AM123" i="3"/>
  <c r="AE123" i="3"/>
  <c r="W123" i="3"/>
  <c r="O123" i="3"/>
  <c r="AL123" i="3"/>
  <c r="AD123" i="3"/>
  <c r="V123" i="3"/>
  <c r="N123" i="3"/>
  <c r="AA123" i="3"/>
  <c r="K123" i="3"/>
  <c r="Z123" i="3"/>
  <c r="J123" i="3"/>
  <c r="AI123" i="3"/>
  <c r="AH123" i="3"/>
  <c r="S123" i="3"/>
  <c r="R123" i="3"/>
  <c r="AM162" i="3"/>
  <c r="AI162" i="3"/>
  <c r="AE162" i="3"/>
  <c r="AA162" i="3"/>
  <c r="W162" i="3"/>
  <c r="S162" i="3"/>
  <c r="O162" i="3"/>
  <c r="K162" i="3"/>
  <c r="AL162" i="3"/>
  <c r="AH162" i="3"/>
  <c r="AD162" i="3"/>
  <c r="Z162" i="3"/>
  <c r="V162" i="3"/>
  <c r="R162" i="3"/>
  <c r="N162" i="3"/>
  <c r="J162" i="3"/>
  <c r="AO162" i="3"/>
  <c r="AK162" i="3"/>
  <c r="AG162" i="3"/>
  <c r="AC162" i="3"/>
  <c r="Y162" i="3"/>
  <c r="U162" i="3"/>
  <c r="Q162" i="3"/>
  <c r="M162" i="3"/>
  <c r="AJ162" i="3"/>
  <c r="T162" i="3"/>
  <c r="AF162" i="3"/>
  <c r="P162" i="3"/>
  <c r="AB162" i="3"/>
  <c r="L162" i="3"/>
  <c r="AN162" i="3"/>
  <c r="X162" i="3"/>
  <c r="AO167" i="3"/>
  <c r="AK167" i="3"/>
  <c r="AG167" i="3"/>
  <c r="AC167" i="3"/>
  <c r="Y167" i="3"/>
  <c r="U167" i="3"/>
  <c r="Q167" i="3"/>
  <c r="M167" i="3"/>
  <c r="AN167" i="3"/>
  <c r="AJ167" i="3"/>
  <c r="AF167" i="3"/>
  <c r="AB167" i="3"/>
  <c r="X167" i="3"/>
  <c r="T167" i="3"/>
  <c r="P167" i="3"/>
  <c r="L167" i="3"/>
  <c r="AM167" i="3"/>
  <c r="AI167" i="3"/>
  <c r="AE167" i="3"/>
  <c r="AA167" i="3"/>
  <c r="W167" i="3"/>
  <c r="S167" i="3"/>
  <c r="O167" i="3"/>
  <c r="K167" i="3"/>
  <c r="AD167" i="3"/>
  <c r="N167" i="3"/>
  <c r="Z167" i="3"/>
  <c r="J167" i="3"/>
  <c r="AL167" i="3"/>
  <c r="V167" i="3"/>
  <c r="AH167" i="3"/>
  <c r="R167" i="3"/>
  <c r="AN29" i="3"/>
  <c r="AN70" i="3" s="1"/>
  <c r="AJ29" i="3"/>
  <c r="AJ70" i="3" s="1"/>
  <c r="AF29" i="3"/>
  <c r="AF70" i="3" s="1"/>
  <c r="AB29" i="3"/>
  <c r="AB70" i="3" s="1"/>
  <c r="X29" i="3"/>
  <c r="X70" i="3" s="1"/>
  <c r="T29" i="3"/>
  <c r="P29" i="3"/>
  <c r="L29" i="3"/>
  <c r="L70" i="3" s="1"/>
  <c r="AM29" i="3"/>
  <c r="AM70" i="3" s="1"/>
  <c r="AE29" i="3"/>
  <c r="W29" i="3"/>
  <c r="W70" i="3" s="1"/>
  <c r="O29" i="3"/>
  <c r="O70" i="3" s="1"/>
  <c r="AH29" i="3"/>
  <c r="AH70" i="3" s="1"/>
  <c r="Z29" i="3"/>
  <c r="R29" i="3"/>
  <c r="R70" i="3" s="1"/>
  <c r="J29" i="3"/>
  <c r="AI29" i="3"/>
  <c r="AA29" i="3"/>
  <c r="AA70" i="3" s="1"/>
  <c r="S29" i="3"/>
  <c r="S70" i="3" s="1"/>
  <c r="K29" i="3"/>
  <c r="AL29" i="3"/>
  <c r="AL70" i="3" s="1"/>
  <c r="AD29" i="3"/>
  <c r="AD70" i="3" s="1"/>
  <c r="V29" i="3"/>
  <c r="V70" i="3" s="1"/>
  <c r="N29" i="3"/>
  <c r="N70" i="3" s="1"/>
  <c r="AK29" i="3"/>
  <c r="AK70" i="3" s="1"/>
  <c r="U29" i="3"/>
  <c r="U70" i="3" s="1"/>
  <c r="Y29" i="3"/>
  <c r="Y70" i="3" s="1"/>
  <c r="AG29" i="3"/>
  <c r="AG70" i="3" s="1"/>
  <c r="Q29" i="3"/>
  <c r="Q70" i="3" s="1"/>
  <c r="AC29" i="3"/>
  <c r="M29" i="3"/>
  <c r="AO29" i="3"/>
  <c r="AO70" i="3" s="1"/>
  <c r="AN25" i="3"/>
  <c r="AN66" i="3" s="1"/>
  <c r="AJ25" i="3"/>
  <c r="AJ66" i="3" s="1"/>
  <c r="AF25" i="3"/>
  <c r="AF66" i="3" s="1"/>
  <c r="AB25" i="3"/>
  <c r="AB66" i="3" s="1"/>
  <c r="X25" i="3"/>
  <c r="X66" i="3" s="1"/>
  <c r="T25" i="3"/>
  <c r="T66" i="3" s="1"/>
  <c r="P25" i="3"/>
  <c r="P66" i="3" s="1"/>
  <c r="L66" i="3"/>
  <c r="AI25" i="3"/>
  <c r="AI66" i="3" s="1"/>
  <c r="AA25" i="3"/>
  <c r="AA66" i="3" s="1"/>
  <c r="S25" i="3"/>
  <c r="S66" i="3" s="1"/>
  <c r="O25" i="3"/>
  <c r="O66" i="3" s="1"/>
  <c r="AH25" i="3"/>
  <c r="AH66" i="3" s="1"/>
  <c r="Z25" i="3"/>
  <c r="Z66" i="3" s="1"/>
  <c r="R25" i="3"/>
  <c r="R66" i="3" s="1"/>
  <c r="J25" i="3"/>
  <c r="AM25" i="3"/>
  <c r="AM66" i="3" s="1"/>
  <c r="AE25" i="3"/>
  <c r="AE66" i="3" s="1"/>
  <c r="W25" i="3"/>
  <c r="W66" i="3" s="1"/>
  <c r="K25" i="3"/>
  <c r="AL25" i="3"/>
  <c r="AL66" i="3" s="1"/>
  <c r="AD25" i="3"/>
  <c r="AD66" i="3" s="1"/>
  <c r="V25" i="3"/>
  <c r="V66" i="3" s="1"/>
  <c r="N25" i="3"/>
  <c r="N66" i="3" s="1"/>
  <c r="AG25" i="3"/>
  <c r="AG66" i="3" s="1"/>
  <c r="Q25" i="3"/>
  <c r="Q66" i="3" s="1"/>
  <c r="AC25" i="3"/>
  <c r="AC66" i="3" s="1"/>
  <c r="M25" i="3"/>
  <c r="M66" i="3" s="1"/>
  <c r="Y25" i="3"/>
  <c r="Y66" i="3" s="1"/>
  <c r="AK25" i="3"/>
  <c r="AK66" i="3" s="1"/>
  <c r="AO25" i="3"/>
  <c r="AO66" i="3" s="1"/>
  <c r="U25" i="3"/>
  <c r="U66" i="3" s="1"/>
  <c r="AM28" i="3"/>
  <c r="AM69" i="3" s="1"/>
  <c r="AI28" i="3"/>
  <c r="AI69" i="3" s="1"/>
  <c r="AE28" i="3"/>
  <c r="AE69" i="3" s="1"/>
  <c r="AA28" i="3"/>
  <c r="AA69" i="3" s="1"/>
  <c r="W28" i="3"/>
  <c r="S28" i="3"/>
  <c r="S69" i="3" s="1"/>
  <c r="O28" i="3"/>
  <c r="O69" i="3" s="1"/>
  <c r="K28" i="3"/>
  <c r="AL28" i="3"/>
  <c r="AL69" i="3" s="1"/>
  <c r="AD28" i="3"/>
  <c r="Z28" i="3"/>
  <c r="N28" i="3"/>
  <c r="N69" i="3" s="1"/>
  <c r="AK28" i="3"/>
  <c r="AK69" i="3" s="1"/>
  <c r="AC28" i="3"/>
  <c r="U28" i="3"/>
  <c r="U69" i="3" s="1"/>
  <c r="M28" i="3"/>
  <c r="M69" i="3" s="1"/>
  <c r="AH28" i="3"/>
  <c r="AH69" i="3" s="1"/>
  <c r="V28" i="3"/>
  <c r="V69" i="3" s="1"/>
  <c r="R28" i="3"/>
  <c r="R69" i="3" s="1"/>
  <c r="J28" i="3"/>
  <c r="AO28" i="3"/>
  <c r="AO69" i="3" s="1"/>
  <c r="AG28" i="3"/>
  <c r="AG69" i="3" s="1"/>
  <c r="Y28" i="3"/>
  <c r="Y69" i="3" s="1"/>
  <c r="Q28" i="3"/>
  <c r="Q69" i="3" s="1"/>
  <c r="AN28" i="3"/>
  <c r="AN69" i="3" s="1"/>
  <c r="X28" i="3"/>
  <c r="X69" i="3" s="1"/>
  <c r="AF28" i="3"/>
  <c r="AF69" i="3" s="1"/>
  <c r="AJ28" i="3"/>
  <c r="AJ69" i="3" s="1"/>
  <c r="T28" i="3"/>
  <c r="T69" i="3" s="1"/>
  <c r="P28" i="3"/>
  <c r="P69" i="3" s="1"/>
  <c r="L28" i="3"/>
  <c r="AB28" i="3"/>
  <c r="AB69" i="3" s="1"/>
  <c r="AM95" i="3"/>
  <c r="AL95" i="3"/>
  <c r="AO95" i="3"/>
  <c r="AI95" i="3"/>
  <c r="AE95" i="3"/>
  <c r="AA95" i="3"/>
  <c r="W95" i="3"/>
  <c r="S95" i="3"/>
  <c r="O95" i="3"/>
  <c r="K95" i="3"/>
  <c r="AN95" i="3"/>
  <c r="AH95" i="3"/>
  <c r="AD95" i="3"/>
  <c r="Z95" i="3"/>
  <c r="V95" i="3"/>
  <c r="R95" i="3"/>
  <c r="N95" i="3"/>
  <c r="J95" i="3"/>
  <c r="AK95" i="3"/>
  <c r="AC95" i="3"/>
  <c r="U95" i="3"/>
  <c r="M95" i="3"/>
  <c r="AG95" i="3"/>
  <c r="Q95" i="3"/>
  <c r="AF95" i="3"/>
  <c r="P95" i="3"/>
  <c r="AJ95" i="3"/>
  <c r="AB95" i="3"/>
  <c r="T95" i="3"/>
  <c r="L95" i="3"/>
  <c r="Y95" i="3"/>
  <c r="X95" i="3"/>
  <c r="AL31" i="3"/>
  <c r="AL72" i="3" s="1"/>
  <c r="AH31" i="3"/>
  <c r="AH72" i="3" s="1"/>
  <c r="AD31" i="3"/>
  <c r="AD72" i="3" s="1"/>
  <c r="Z31" i="3"/>
  <c r="Z72" i="3" s="1"/>
  <c r="V31" i="3"/>
  <c r="V72" i="3" s="1"/>
  <c r="R31" i="3"/>
  <c r="R72" i="3" s="1"/>
  <c r="N31" i="3"/>
  <c r="N72" i="3" s="1"/>
  <c r="J31" i="3"/>
  <c r="AK31" i="3"/>
  <c r="AK72" i="3" s="1"/>
  <c r="AG31" i="3"/>
  <c r="AG72" i="3" s="1"/>
  <c r="Y31" i="3"/>
  <c r="Y72" i="3" s="1"/>
  <c r="Q31" i="3"/>
  <c r="Q72" i="3" s="1"/>
  <c r="M31" i="3"/>
  <c r="M72" i="3" s="1"/>
  <c r="AJ31" i="3"/>
  <c r="AJ72" i="3" s="1"/>
  <c r="AB31" i="3"/>
  <c r="AB72" i="3" s="1"/>
  <c r="T31" i="3"/>
  <c r="T72" i="3" s="1"/>
  <c r="L31" i="3"/>
  <c r="L72" i="3" s="1"/>
  <c r="AO31" i="3"/>
  <c r="AO72" i="3" s="1"/>
  <c r="AC31" i="3"/>
  <c r="AC72" i="3" s="1"/>
  <c r="U31" i="3"/>
  <c r="U72" i="3" s="1"/>
  <c r="AN31" i="3"/>
  <c r="AN72" i="3" s="1"/>
  <c r="AF31" i="3"/>
  <c r="AF72" i="3" s="1"/>
  <c r="X31" i="3"/>
  <c r="X72" i="3" s="1"/>
  <c r="P31" i="3"/>
  <c r="P72" i="3" s="1"/>
  <c r="AE31" i="3"/>
  <c r="AE72" i="3" s="1"/>
  <c r="O31" i="3"/>
  <c r="O72" i="3" s="1"/>
  <c r="W31" i="3"/>
  <c r="W72" i="3" s="1"/>
  <c r="AA31" i="3"/>
  <c r="AA72" i="3" s="1"/>
  <c r="K31" i="3"/>
  <c r="AM31" i="3"/>
  <c r="AM72" i="3" s="1"/>
  <c r="S31" i="3"/>
  <c r="S72" i="3" s="1"/>
  <c r="AI31" i="3"/>
  <c r="AI72" i="3" s="1"/>
  <c r="AN124" i="3"/>
  <c r="AJ124" i="3"/>
  <c r="AF124" i="3"/>
  <c r="AB124" i="3"/>
  <c r="X124" i="3"/>
  <c r="T124" i="3"/>
  <c r="P124" i="3"/>
  <c r="L124" i="3"/>
  <c r="AM124" i="3"/>
  <c r="AI124" i="3"/>
  <c r="AE124" i="3"/>
  <c r="AA124" i="3"/>
  <c r="W124" i="3"/>
  <c r="S124" i="3"/>
  <c r="O124" i="3"/>
  <c r="K124" i="3"/>
  <c r="AL124" i="3"/>
  <c r="AD124" i="3"/>
  <c r="V124" i="3"/>
  <c r="N124" i="3"/>
  <c r="AK124" i="3"/>
  <c r="AC124" i="3"/>
  <c r="U124" i="3"/>
  <c r="M124" i="3"/>
  <c r="Z124" i="3"/>
  <c r="J124" i="3"/>
  <c r="AO124" i="3"/>
  <c r="Y124" i="3"/>
  <c r="AH124" i="3"/>
  <c r="R124" i="3"/>
  <c r="Q124" i="3"/>
  <c r="AG124" i="3"/>
  <c r="AM111" i="3"/>
  <c r="AI111" i="3"/>
  <c r="AE111" i="3"/>
  <c r="AA111" i="3"/>
  <c r="W111" i="3"/>
  <c r="S111" i="3"/>
  <c r="O111" i="3"/>
  <c r="K111" i="3"/>
  <c r="AL111" i="3"/>
  <c r="AH111" i="3"/>
  <c r="AD111" i="3"/>
  <c r="Z111" i="3"/>
  <c r="V111" i="3"/>
  <c r="R111" i="3"/>
  <c r="N111" i="3"/>
  <c r="J111" i="3"/>
  <c r="AO111" i="3"/>
  <c r="AG111" i="3"/>
  <c r="Y111" i="3"/>
  <c r="Q111" i="3"/>
  <c r="AN111" i="3"/>
  <c r="AF111" i="3"/>
  <c r="X111" i="3"/>
  <c r="P111" i="3"/>
  <c r="AC111" i="3"/>
  <c r="M111" i="3"/>
  <c r="U111" i="3"/>
  <c r="T111" i="3"/>
  <c r="AB111" i="3"/>
  <c r="L111" i="3"/>
  <c r="AK111" i="3"/>
  <c r="AJ111" i="3"/>
  <c r="AL112" i="3"/>
  <c r="AH112" i="3"/>
  <c r="AD112" i="3"/>
  <c r="Z112" i="3"/>
  <c r="V112" i="3"/>
  <c r="R112" i="3"/>
  <c r="N112" i="3"/>
  <c r="J112" i="3"/>
  <c r="AO112" i="3"/>
  <c r="AK112" i="3"/>
  <c r="AG112" i="3"/>
  <c r="AC112" i="3"/>
  <c r="Y112" i="3"/>
  <c r="U112" i="3"/>
  <c r="Q112" i="3"/>
  <c r="M112" i="3"/>
  <c r="AN112" i="3"/>
  <c r="AF112" i="3"/>
  <c r="X112" i="3"/>
  <c r="P112" i="3"/>
  <c r="AM112" i="3"/>
  <c r="AE112" i="3"/>
  <c r="W112" i="3"/>
  <c r="O112" i="3"/>
  <c r="AB112" i="3"/>
  <c r="L112" i="3"/>
  <c r="T112" i="3"/>
  <c r="S112" i="3"/>
  <c r="AA112" i="3"/>
  <c r="K112" i="3"/>
  <c r="AJ112" i="3"/>
  <c r="AI112" i="3"/>
  <c r="AO109" i="3"/>
  <c r="AK109" i="3"/>
  <c r="AG109" i="3"/>
  <c r="AC109" i="3"/>
  <c r="Y109" i="3"/>
  <c r="U109" i="3"/>
  <c r="Q109" i="3"/>
  <c r="M109" i="3"/>
  <c r="AN109" i="3"/>
  <c r="AJ109" i="3"/>
  <c r="AF109" i="3"/>
  <c r="AB109" i="3"/>
  <c r="X109" i="3"/>
  <c r="T109" i="3"/>
  <c r="P109" i="3"/>
  <c r="L109" i="3"/>
  <c r="AI109" i="3"/>
  <c r="AA109" i="3"/>
  <c r="S109" i="3"/>
  <c r="K109" i="3"/>
  <c r="AH109" i="3"/>
  <c r="Z109" i="3"/>
  <c r="R109" i="3"/>
  <c r="J109" i="3"/>
  <c r="AE109" i="3"/>
  <c r="O109" i="3"/>
  <c r="W109" i="3"/>
  <c r="V109" i="3"/>
  <c r="AD109" i="3"/>
  <c r="N109" i="3"/>
  <c r="AM109" i="3"/>
  <c r="AL109" i="3"/>
  <c r="AM149" i="3"/>
  <c r="AI149" i="3"/>
  <c r="AE149" i="3"/>
  <c r="AA149" i="3"/>
  <c r="W149" i="3"/>
  <c r="S149" i="3"/>
  <c r="O149" i="3"/>
  <c r="K149" i="3"/>
  <c r="AL149" i="3"/>
  <c r="AH149" i="3"/>
  <c r="AD149" i="3"/>
  <c r="Z149" i="3"/>
  <c r="V149" i="3"/>
  <c r="R149" i="3"/>
  <c r="N149" i="3"/>
  <c r="J149" i="3"/>
  <c r="AO149" i="3"/>
  <c r="AG149" i="3"/>
  <c r="Y149" i="3"/>
  <c r="Q149" i="3"/>
  <c r="AN149" i="3"/>
  <c r="AF149" i="3"/>
  <c r="X149" i="3"/>
  <c r="P149" i="3"/>
  <c r="AC149" i="3"/>
  <c r="M149" i="3"/>
  <c r="AB149" i="3"/>
  <c r="L149" i="3"/>
  <c r="U149" i="3"/>
  <c r="T149" i="3"/>
  <c r="AK149" i="3"/>
  <c r="AJ149" i="3"/>
  <c r="AL140" i="3"/>
  <c r="AH140" i="3"/>
  <c r="AD140" i="3"/>
  <c r="Z140" i="3"/>
  <c r="V140" i="3"/>
  <c r="R140" i="3"/>
  <c r="N140" i="3"/>
  <c r="J140" i="3"/>
  <c r="AO140" i="3"/>
  <c r="AK140" i="3"/>
  <c r="AG140" i="3"/>
  <c r="AC140" i="3"/>
  <c r="Y140" i="3"/>
  <c r="U140" i="3"/>
  <c r="Q140" i="3"/>
  <c r="M140" i="3"/>
  <c r="AJ140" i="3"/>
  <c r="AB140" i="3"/>
  <c r="T140" i="3"/>
  <c r="L140" i="3"/>
  <c r="AI140" i="3"/>
  <c r="AA140" i="3"/>
  <c r="S140" i="3"/>
  <c r="K140" i="3"/>
  <c r="AF140" i="3"/>
  <c r="P140" i="3"/>
  <c r="AE140" i="3"/>
  <c r="O140" i="3"/>
  <c r="X140" i="3"/>
  <c r="AN140" i="3"/>
  <c r="W140" i="3"/>
  <c r="AM140" i="3"/>
  <c r="AO127" i="3"/>
  <c r="AK127" i="3"/>
  <c r="AG127" i="3"/>
  <c r="AC127" i="3"/>
  <c r="Y127" i="3"/>
  <c r="U127" i="3"/>
  <c r="Q127" i="3"/>
  <c r="M127" i="3"/>
  <c r="AN127" i="3"/>
  <c r="AJ127" i="3"/>
  <c r="AF127" i="3"/>
  <c r="AB127" i="3"/>
  <c r="X127" i="3"/>
  <c r="T127" i="3"/>
  <c r="P127" i="3"/>
  <c r="L127" i="3"/>
  <c r="AI127" i="3"/>
  <c r="AA127" i="3"/>
  <c r="S127" i="3"/>
  <c r="K127" i="3"/>
  <c r="AH127" i="3"/>
  <c r="Z127" i="3"/>
  <c r="R127" i="3"/>
  <c r="J127" i="3"/>
  <c r="AM127" i="3"/>
  <c r="W127" i="3"/>
  <c r="AL127" i="3"/>
  <c r="V127" i="3"/>
  <c r="AE127" i="3"/>
  <c r="O127" i="3"/>
  <c r="N127" i="3"/>
  <c r="AD127" i="3"/>
  <c r="AM154" i="3"/>
  <c r="AI154" i="3"/>
  <c r="AE154" i="3"/>
  <c r="AA154" i="3"/>
  <c r="W154" i="3"/>
  <c r="S154" i="3"/>
  <c r="O154" i="3"/>
  <c r="K154" i="3"/>
  <c r="AL154" i="3"/>
  <c r="AH154" i="3"/>
  <c r="AD154" i="3"/>
  <c r="Z154" i="3"/>
  <c r="V154" i="3"/>
  <c r="R154" i="3"/>
  <c r="N154" i="3"/>
  <c r="J154" i="3"/>
  <c r="AO154" i="3"/>
  <c r="AK154" i="3"/>
  <c r="AG154" i="3"/>
  <c r="AC154" i="3"/>
  <c r="Y154" i="3"/>
  <c r="U154" i="3"/>
  <c r="Q154" i="3"/>
  <c r="M154" i="3"/>
  <c r="AB154" i="3"/>
  <c r="L154" i="3"/>
  <c r="AN154" i="3"/>
  <c r="X154" i="3"/>
  <c r="T154" i="3"/>
  <c r="P154" i="3"/>
  <c r="AJ154" i="3"/>
  <c r="AF154" i="3"/>
  <c r="AO152" i="3"/>
  <c r="AK152" i="3"/>
  <c r="AG152" i="3"/>
  <c r="AC152" i="3"/>
  <c r="Y152" i="3"/>
  <c r="U152" i="3"/>
  <c r="Q152" i="3"/>
  <c r="M152" i="3"/>
  <c r="AN152" i="3"/>
  <c r="AJ152" i="3"/>
  <c r="AF152" i="3"/>
  <c r="AB152" i="3"/>
  <c r="X152" i="3"/>
  <c r="T152" i="3"/>
  <c r="P152" i="3"/>
  <c r="L152" i="3"/>
  <c r="AM152" i="3"/>
  <c r="AI152" i="3"/>
  <c r="AE152" i="3"/>
  <c r="AA152" i="3"/>
  <c r="W152" i="3"/>
  <c r="S152" i="3"/>
  <c r="O152" i="3"/>
  <c r="K152" i="3"/>
  <c r="AD152" i="3"/>
  <c r="N152" i="3"/>
  <c r="Z152" i="3"/>
  <c r="J152" i="3"/>
  <c r="V152" i="3"/>
  <c r="R152" i="3"/>
  <c r="AH152" i="3"/>
  <c r="AL152" i="3"/>
  <c r="AL166" i="3"/>
  <c r="AH166" i="3"/>
  <c r="AD166" i="3"/>
  <c r="Z166" i="3"/>
  <c r="V166" i="3"/>
  <c r="R166" i="3"/>
  <c r="N166" i="3"/>
  <c r="J166" i="3"/>
  <c r="AO166" i="3"/>
  <c r="AK166" i="3"/>
  <c r="AG166" i="3"/>
  <c r="AC166" i="3"/>
  <c r="Y166" i="3"/>
  <c r="U166" i="3"/>
  <c r="Q166" i="3"/>
  <c r="M166" i="3"/>
  <c r="AN166" i="3"/>
  <c r="AJ166" i="3"/>
  <c r="AF166" i="3"/>
  <c r="AB166" i="3"/>
  <c r="X166" i="3"/>
  <c r="P166" i="3"/>
  <c r="L166" i="3"/>
  <c r="AE166" i="3"/>
  <c r="O166" i="3"/>
  <c r="AA166" i="3"/>
  <c r="K166" i="3"/>
  <c r="AM166" i="3"/>
  <c r="W166" i="3"/>
  <c r="AI166" i="3"/>
  <c r="S166" i="3"/>
  <c r="I194" i="2"/>
  <c r="M194" i="2"/>
  <c r="Q194" i="2"/>
  <c r="U194" i="2"/>
  <c r="Y194" i="2"/>
  <c r="AC194" i="2"/>
  <c r="AG194" i="2"/>
  <c r="AK194" i="2"/>
  <c r="P194" i="2"/>
  <c r="X194" i="2"/>
  <c r="AJ194" i="2"/>
  <c r="J194" i="2"/>
  <c r="N194" i="2"/>
  <c r="R194" i="2"/>
  <c r="V194" i="2"/>
  <c r="Z194" i="2"/>
  <c r="AD194" i="2"/>
  <c r="AH194" i="2"/>
  <c r="AL194" i="2"/>
  <c r="L194" i="2"/>
  <c r="AB194" i="2"/>
  <c r="AN194" i="2"/>
  <c r="K194" i="2"/>
  <c r="O194" i="2"/>
  <c r="S194" i="2"/>
  <c r="W194" i="2"/>
  <c r="AA194" i="2"/>
  <c r="AE194" i="2"/>
  <c r="AI194" i="2"/>
  <c r="AM194" i="2"/>
  <c r="T194" i="2"/>
  <c r="AF194" i="2"/>
  <c r="I192" i="2"/>
  <c r="M192" i="2"/>
  <c r="Q192" i="2"/>
  <c r="U192" i="2"/>
  <c r="Y192" i="2"/>
  <c r="AC192" i="2"/>
  <c r="AG192" i="2"/>
  <c r="AK192" i="2"/>
  <c r="L192" i="2"/>
  <c r="T192" i="2"/>
  <c r="AF192" i="2"/>
  <c r="J192" i="2"/>
  <c r="N192" i="2"/>
  <c r="R192" i="2"/>
  <c r="V192" i="2"/>
  <c r="Z192" i="2"/>
  <c r="AD192" i="2"/>
  <c r="AH192" i="2"/>
  <c r="AL192" i="2"/>
  <c r="P192" i="2"/>
  <c r="AB192" i="2"/>
  <c r="AN192" i="2"/>
  <c r="K192" i="2"/>
  <c r="O192" i="2"/>
  <c r="S192" i="2"/>
  <c r="W192" i="2"/>
  <c r="AA192" i="2"/>
  <c r="AE192" i="2"/>
  <c r="AI192" i="2"/>
  <c r="AM192" i="2"/>
  <c r="X192" i="2"/>
  <c r="AJ192" i="2"/>
  <c r="I189" i="2"/>
  <c r="M189" i="2"/>
  <c r="Q189" i="2"/>
  <c r="U189" i="2"/>
  <c r="Y189" i="2"/>
  <c r="AC189" i="2"/>
  <c r="AG189" i="2"/>
  <c r="AK189" i="2"/>
  <c r="T189" i="2"/>
  <c r="AF189" i="2"/>
  <c r="J189" i="2"/>
  <c r="N189" i="2"/>
  <c r="R189" i="2"/>
  <c r="V189" i="2"/>
  <c r="Z189" i="2"/>
  <c r="AD189" i="2"/>
  <c r="AH189" i="2"/>
  <c r="AL189" i="2"/>
  <c r="L189" i="2"/>
  <c r="X189" i="2"/>
  <c r="AJ189" i="2"/>
  <c r="K189" i="2"/>
  <c r="O189" i="2"/>
  <c r="S189" i="2"/>
  <c r="W189" i="2"/>
  <c r="AA189" i="2"/>
  <c r="AE189" i="2"/>
  <c r="AI189" i="2"/>
  <c r="AM189" i="2"/>
  <c r="P189" i="2"/>
  <c r="AB189" i="2"/>
  <c r="AN189" i="2"/>
  <c r="I191" i="2"/>
  <c r="M191" i="2"/>
  <c r="Q191" i="2"/>
  <c r="U191" i="2"/>
  <c r="Y191" i="2"/>
  <c r="AC191" i="2"/>
  <c r="AG191" i="2"/>
  <c r="AK191" i="2"/>
  <c r="L191" i="2"/>
  <c r="X191" i="2"/>
  <c r="AF191" i="2"/>
  <c r="J191" i="2"/>
  <c r="N191" i="2"/>
  <c r="R191" i="2"/>
  <c r="V191" i="2"/>
  <c r="Z191" i="2"/>
  <c r="AD191" i="2"/>
  <c r="AH191" i="2"/>
  <c r="AL191" i="2"/>
  <c r="T191" i="2"/>
  <c r="AJ191" i="2"/>
  <c r="K191" i="2"/>
  <c r="O191" i="2"/>
  <c r="S191" i="2"/>
  <c r="W191" i="2"/>
  <c r="AA191" i="2"/>
  <c r="AE191" i="2"/>
  <c r="AI191" i="2"/>
  <c r="AM191" i="2"/>
  <c r="P191" i="2"/>
  <c r="AB191" i="2"/>
  <c r="AN191" i="2"/>
  <c r="I190" i="2"/>
  <c r="M190" i="2"/>
  <c r="Q190" i="2"/>
  <c r="U190" i="2"/>
  <c r="Y190" i="2"/>
  <c r="AC190" i="2"/>
  <c r="AG190" i="2"/>
  <c r="AK190" i="2"/>
  <c r="L190" i="2"/>
  <c r="T190" i="2"/>
  <c r="AF190" i="2"/>
  <c r="J190" i="2"/>
  <c r="N190" i="2"/>
  <c r="R190" i="2"/>
  <c r="V190" i="2"/>
  <c r="Z190" i="2"/>
  <c r="AD190" i="2"/>
  <c r="AH190" i="2"/>
  <c r="AL190" i="2"/>
  <c r="P190" i="2"/>
  <c r="AB190" i="2"/>
  <c r="AN190" i="2"/>
  <c r="K190" i="2"/>
  <c r="O190" i="2"/>
  <c r="S190" i="2"/>
  <c r="W190" i="2"/>
  <c r="AA190" i="2"/>
  <c r="AE190" i="2"/>
  <c r="AI190" i="2"/>
  <c r="AM190" i="2"/>
  <c r="X190" i="2"/>
  <c r="AJ190" i="2"/>
  <c r="I193" i="2"/>
  <c r="M193" i="2"/>
  <c r="Q193" i="2"/>
  <c r="U193" i="2"/>
  <c r="Y193" i="2"/>
  <c r="AC193" i="2"/>
  <c r="AG193" i="2"/>
  <c r="AK193" i="2"/>
  <c r="L193" i="2"/>
  <c r="X193" i="2"/>
  <c r="AJ193" i="2"/>
  <c r="J193" i="2"/>
  <c r="N193" i="2"/>
  <c r="R193" i="2"/>
  <c r="V193" i="2"/>
  <c r="Z193" i="2"/>
  <c r="AD193" i="2"/>
  <c r="AH193" i="2"/>
  <c r="AL193" i="2"/>
  <c r="T193" i="2"/>
  <c r="AF193" i="2"/>
  <c r="K193" i="2"/>
  <c r="O193" i="2"/>
  <c r="S193" i="2"/>
  <c r="W193" i="2"/>
  <c r="AA193" i="2"/>
  <c r="AE193" i="2"/>
  <c r="AI193" i="2"/>
  <c r="AM193" i="2"/>
  <c r="P193" i="2"/>
  <c r="AB193" i="2"/>
  <c r="AN193" i="2"/>
  <c r="J188" i="2"/>
  <c r="N188" i="2"/>
  <c r="R188" i="2"/>
  <c r="V188" i="2"/>
  <c r="Z188" i="2"/>
  <c r="AD188" i="2"/>
  <c r="AH188" i="2"/>
  <c r="AL188" i="2"/>
  <c r="AM188" i="2"/>
  <c r="M188" i="2"/>
  <c r="Y188" i="2"/>
  <c r="AK188" i="2"/>
  <c r="K188" i="2"/>
  <c r="O188" i="2"/>
  <c r="S188" i="2"/>
  <c r="W188" i="2"/>
  <c r="AA188" i="2"/>
  <c r="AE188" i="2"/>
  <c r="AI188" i="2"/>
  <c r="U188" i="2"/>
  <c r="AG188" i="2"/>
  <c r="L188" i="2"/>
  <c r="P188" i="2"/>
  <c r="T188" i="2"/>
  <c r="X188" i="2"/>
  <c r="AB188" i="2"/>
  <c r="AF188" i="2"/>
  <c r="AJ188" i="2"/>
  <c r="AN188" i="2"/>
  <c r="Q188" i="2"/>
  <c r="AC188" i="2"/>
  <c r="I188" i="2"/>
  <c r="I180" i="2"/>
  <c r="I167" i="2" s="1"/>
  <c r="M180" i="2"/>
  <c r="M167" i="2" s="1"/>
  <c r="Q180" i="2"/>
  <c r="Q167" i="2" s="1"/>
  <c r="U180" i="2"/>
  <c r="U167" i="2" s="1"/>
  <c r="Y180" i="2"/>
  <c r="Y167" i="2" s="1"/>
  <c r="AC180" i="2"/>
  <c r="AC167" i="2" s="1"/>
  <c r="AG180" i="2"/>
  <c r="AG167" i="2" s="1"/>
  <c r="AK180" i="2"/>
  <c r="AK167" i="2" s="1"/>
  <c r="J180" i="2"/>
  <c r="N180" i="2"/>
  <c r="N167" i="2" s="1"/>
  <c r="R180" i="2"/>
  <c r="V180" i="2"/>
  <c r="V167" i="2" s="1"/>
  <c r="Z180" i="2"/>
  <c r="AD180" i="2"/>
  <c r="AD167" i="2" s="1"/>
  <c r="AH180" i="2"/>
  <c r="AL180" i="2"/>
  <c r="AL167" i="2" s="1"/>
  <c r="K180" i="2"/>
  <c r="K167" i="2" s="1"/>
  <c r="O180" i="2"/>
  <c r="O167" i="2" s="1"/>
  <c r="S180" i="2"/>
  <c r="S167" i="2" s="1"/>
  <c r="W180" i="2"/>
  <c r="AA180" i="2"/>
  <c r="AA167" i="2" s="1"/>
  <c r="AE180" i="2"/>
  <c r="AE167" i="2" s="1"/>
  <c r="AI180" i="2"/>
  <c r="AI167" i="2" s="1"/>
  <c r="AM180" i="2"/>
  <c r="L180" i="2"/>
  <c r="L167" i="2" s="1"/>
  <c r="AB180" i="2"/>
  <c r="AB167" i="2" s="1"/>
  <c r="P180" i="2"/>
  <c r="AF180" i="2"/>
  <c r="AN180" i="2"/>
  <c r="T180" i="2"/>
  <c r="T167" i="2" s="1"/>
  <c r="AJ180" i="2"/>
  <c r="AJ167" i="2" s="1"/>
  <c r="X180" i="2"/>
  <c r="I178" i="2"/>
  <c r="I165" i="2" s="1"/>
  <c r="M178" i="2"/>
  <c r="M165" i="2" s="1"/>
  <c r="Q178" i="2"/>
  <c r="Q165" i="2" s="1"/>
  <c r="U178" i="2"/>
  <c r="U165" i="2" s="1"/>
  <c r="Y178" i="2"/>
  <c r="Y165" i="2" s="1"/>
  <c r="AC178" i="2"/>
  <c r="AC165" i="2" s="1"/>
  <c r="AG178" i="2"/>
  <c r="AG165" i="2" s="1"/>
  <c r="AK178" i="2"/>
  <c r="AK165" i="2" s="1"/>
  <c r="J178" i="2"/>
  <c r="J165" i="2" s="1"/>
  <c r="N178" i="2"/>
  <c r="N165" i="2" s="1"/>
  <c r="R178" i="2"/>
  <c r="R165" i="2" s="1"/>
  <c r="V178" i="2"/>
  <c r="V165" i="2" s="1"/>
  <c r="Z178" i="2"/>
  <c r="Z165" i="2" s="1"/>
  <c r="AD178" i="2"/>
  <c r="AD165" i="2" s="1"/>
  <c r="AH178" i="2"/>
  <c r="AH165" i="2" s="1"/>
  <c r="AL178" i="2"/>
  <c r="AL165" i="2" s="1"/>
  <c r="K178" i="2"/>
  <c r="K165" i="2" s="1"/>
  <c r="O178" i="2"/>
  <c r="O165" i="2" s="1"/>
  <c r="S178" i="2"/>
  <c r="S165" i="2" s="1"/>
  <c r="W178" i="2"/>
  <c r="AA178" i="2"/>
  <c r="AA165" i="2" s="1"/>
  <c r="AE178" i="2"/>
  <c r="AE165" i="2" s="1"/>
  <c r="AI178" i="2"/>
  <c r="AI165" i="2" s="1"/>
  <c r="AM178" i="2"/>
  <c r="L178" i="2"/>
  <c r="L165" i="2" s="1"/>
  <c r="AB178" i="2"/>
  <c r="AB165" i="2" s="1"/>
  <c r="X178" i="2"/>
  <c r="X165" i="2" s="1"/>
  <c r="P178" i="2"/>
  <c r="AF178" i="2"/>
  <c r="AF165" i="2" s="1"/>
  <c r="T178" i="2"/>
  <c r="T165" i="2" s="1"/>
  <c r="AJ178" i="2"/>
  <c r="AN178" i="2"/>
  <c r="AN165" i="2" s="1"/>
  <c r="I176" i="2"/>
  <c r="I163" i="2" s="1"/>
  <c r="M176" i="2"/>
  <c r="M163" i="2" s="1"/>
  <c r="Q176" i="2"/>
  <c r="Q163" i="2" s="1"/>
  <c r="U176" i="2"/>
  <c r="U163" i="2" s="1"/>
  <c r="Y176" i="2"/>
  <c r="Y163" i="2" s="1"/>
  <c r="AC176" i="2"/>
  <c r="AC163" i="2" s="1"/>
  <c r="AG176" i="2"/>
  <c r="AG163" i="2" s="1"/>
  <c r="AK176" i="2"/>
  <c r="AK163" i="2" s="1"/>
  <c r="J176" i="2"/>
  <c r="J163" i="2" s="1"/>
  <c r="N176" i="2"/>
  <c r="N163" i="2" s="1"/>
  <c r="R176" i="2"/>
  <c r="V176" i="2"/>
  <c r="V163" i="2" s="1"/>
  <c r="Z176" i="2"/>
  <c r="Z163" i="2" s="1"/>
  <c r="AD176" i="2"/>
  <c r="AD163" i="2" s="1"/>
  <c r="AH176" i="2"/>
  <c r="AL176" i="2"/>
  <c r="AL163" i="2" s="1"/>
  <c r="K176" i="2"/>
  <c r="K163" i="2" s="1"/>
  <c r="O176" i="2"/>
  <c r="O163" i="2" s="1"/>
  <c r="S176" i="2"/>
  <c r="S163" i="2" s="1"/>
  <c r="W176" i="2"/>
  <c r="AA176" i="2"/>
  <c r="AA163" i="2" s="1"/>
  <c r="AE176" i="2"/>
  <c r="AE163" i="2" s="1"/>
  <c r="AI176" i="2"/>
  <c r="AI163" i="2" s="1"/>
  <c r="AM176" i="2"/>
  <c r="L176" i="2"/>
  <c r="L163" i="2" s="1"/>
  <c r="AB176" i="2"/>
  <c r="AB163" i="2" s="1"/>
  <c r="P176" i="2"/>
  <c r="P163" i="2" s="1"/>
  <c r="AF176" i="2"/>
  <c r="AF163" i="2" s="1"/>
  <c r="AN176" i="2"/>
  <c r="AN163" i="2" s="1"/>
  <c r="T176" i="2"/>
  <c r="T163" i="2" s="1"/>
  <c r="AJ176" i="2"/>
  <c r="X176" i="2"/>
  <c r="X163" i="2" s="1"/>
  <c r="I179" i="2"/>
  <c r="I166" i="2" s="1"/>
  <c r="M179" i="2"/>
  <c r="M166" i="2" s="1"/>
  <c r="Q179" i="2"/>
  <c r="Q166" i="2" s="1"/>
  <c r="U179" i="2"/>
  <c r="U166" i="2" s="1"/>
  <c r="Y179" i="2"/>
  <c r="Y166" i="2" s="1"/>
  <c r="AC179" i="2"/>
  <c r="AC166" i="2" s="1"/>
  <c r="AG179" i="2"/>
  <c r="AG166" i="2" s="1"/>
  <c r="AK179" i="2"/>
  <c r="AK166" i="2" s="1"/>
  <c r="J179" i="2"/>
  <c r="J166" i="2" s="1"/>
  <c r="N179" i="2"/>
  <c r="N166" i="2" s="1"/>
  <c r="R179" i="2"/>
  <c r="R166" i="2" s="1"/>
  <c r="V179" i="2"/>
  <c r="V166" i="2" s="1"/>
  <c r="Z179" i="2"/>
  <c r="Z166" i="2" s="1"/>
  <c r="AD179" i="2"/>
  <c r="AD166" i="2" s="1"/>
  <c r="AH179" i="2"/>
  <c r="AH166" i="2" s="1"/>
  <c r="AL179" i="2"/>
  <c r="AL166" i="2" s="1"/>
  <c r="K179" i="2"/>
  <c r="K166" i="2" s="1"/>
  <c r="O179" i="2"/>
  <c r="O166" i="2" s="1"/>
  <c r="S179" i="2"/>
  <c r="W179" i="2"/>
  <c r="W166" i="2" s="1"/>
  <c r="AA179" i="2"/>
  <c r="AA166" i="2" s="1"/>
  <c r="AE179" i="2"/>
  <c r="AE166" i="2" s="1"/>
  <c r="AI179" i="2"/>
  <c r="AM179" i="2"/>
  <c r="AM166" i="2" s="1"/>
  <c r="L179" i="2"/>
  <c r="L166" i="2" s="1"/>
  <c r="AB179" i="2"/>
  <c r="AB166" i="2" s="1"/>
  <c r="AN179" i="2"/>
  <c r="AN166" i="2" s="1"/>
  <c r="P179" i="2"/>
  <c r="P166" i="2" s="1"/>
  <c r="AF179" i="2"/>
  <c r="AF166" i="2" s="1"/>
  <c r="X179" i="2"/>
  <c r="X166" i="2" s="1"/>
  <c r="T179" i="2"/>
  <c r="T166" i="2" s="1"/>
  <c r="AJ179" i="2"/>
  <c r="AJ166" i="2" s="1"/>
  <c r="I177" i="2"/>
  <c r="I164" i="2" s="1"/>
  <c r="M177" i="2"/>
  <c r="M164" i="2" s="1"/>
  <c r="Q177" i="2"/>
  <c r="Q164" i="2" s="1"/>
  <c r="U177" i="2"/>
  <c r="U164" i="2" s="1"/>
  <c r="Y177" i="2"/>
  <c r="Y164" i="2" s="1"/>
  <c r="AC177" i="2"/>
  <c r="AC164" i="2" s="1"/>
  <c r="AG177" i="2"/>
  <c r="AG164" i="2" s="1"/>
  <c r="AK177" i="2"/>
  <c r="AK164" i="2" s="1"/>
  <c r="J177" i="2"/>
  <c r="J164" i="2" s="1"/>
  <c r="N177" i="2"/>
  <c r="N164" i="2" s="1"/>
  <c r="R177" i="2"/>
  <c r="V177" i="2"/>
  <c r="V164" i="2" s="1"/>
  <c r="Z177" i="2"/>
  <c r="Z164" i="2" s="1"/>
  <c r="AD177" i="2"/>
  <c r="AD164" i="2" s="1"/>
  <c r="AH177" i="2"/>
  <c r="AL177" i="2"/>
  <c r="AL164" i="2" s="1"/>
  <c r="K177" i="2"/>
  <c r="K164" i="2" s="1"/>
  <c r="O177" i="2"/>
  <c r="O164" i="2" s="1"/>
  <c r="S177" i="2"/>
  <c r="W177" i="2"/>
  <c r="AA177" i="2"/>
  <c r="AA164" i="2" s="1"/>
  <c r="AE177" i="2"/>
  <c r="AE164" i="2" s="1"/>
  <c r="AI177" i="2"/>
  <c r="AM177" i="2"/>
  <c r="L177" i="2"/>
  <c r="L164" i="2" s="1"/>
  <c r="AB177" i="2"/>
  <c r="AB164" i="2" s="1"/>
  <c r="X177" i="2"/>
  <c r="X164" i="2" s="1"/>
  <c r="P177" i="2"/>
  <c r="P164" i="2" s="1"/>
  <c r="AF177" i="2"/>
  <c r="AF164" i="2" s="1"/>
  <c r="AN177" i="2"/>
  <c r="AN164" i="2" s="1"/>
  <c r="T177" i="2"/>
  <c r="AJ177" i="2"/>
  <c r="AJ164" i="2" s="1"/>
  <c r="J175" i="2"/>
  <c r="J162" i="2" s="1"/>
  <c r="N175" i="2"/>
  <c r="N162" i="2" s="1"/>
  <c r="R175" i="2"/>
  <c r="R162" i="2" s="1"/>
  <c r="V175" i="2"/>
  <c r="V162" i="2" s="1"/>
  <c r="Z175" i="2"/>
  <c r="Z162" i="2" s="1"/>
  <c r="AD175" i="2"/>
  <c r="AD162" i="2" s="1"/>
  <c r="AH175" i="2"/>
  <c r="AH162" i="2" s="1"/>
  <c r="AL175" i="2"/>
  <c r="AL162" i="2" s="1"/>
  <c r="K175" i="2"/>
  <c r="K162" i="2" s="1"/>
  <c r="O175" i="2"/>
  <c r="O162" i="2" s="1"/>
  <c r="S175" i="2"/>
  <c r="S162" i="2" s="1"/>
  <c r="W175" i="2"/>
  <c r="W162" i="2" s="1"/>
  <c r="AA175" i="2"/>
  <c r="AA162" i="2" s="1"/>
  <c r="AE175" i="2"/>
  <c r="AE162" i="2" s="1"/>
  <c r="AI175" i="2"/>
  <c r="AI162" i="2" s="1"/>
  <c r="AM175" i="2"/>
  <c r="L175" i="2"/>
  <c r="L162" i="2" s="1"/>
  <c r="P175" i="2"/>
  <c r="P162" i="2" s="1"/>
  <c r="T175" i="2"/>
  <c r="T162" i="2" s="1"/>
  <c r="X175" i="2"/>
  <c r="AB175" i="2"/>
  <c r="AB162" i="2" s="1"/>
  <c r="AF175" i="2"/>
  <c r="AF162" i="2" s="1"/>
  <c r="AJ175" i="2"/>
  <c r="AJ162" i="2" s="1"/>
  <c r="AN175" i="2"/>
  <c r="M175" i="2"/>
  <c r="M162" i="2" s="1"/>
  <c r="AC175" i="2"/>
  <c r="AC162" i="2" s="1"/>
  <c r="Y175" i="2"/>
  <c r="Y162" i="2" s="1"/>
  <c r="Q175" i="2"/>
  <c r="AG175" i="2"/>
  <c r="AG162" i="2" s="1"/>
  <c r="I175" i="2"/>
  <c r="I162" i="2" s="1"/>
  <c r="U175" i="2"/>
  <c r="U162" i="2" s="1"/>
  <c r="AK175" i="2"/>
  <c r="AK162" i="2" s="1"/>
  <c r="I181" i="2"/>
  <c r="I168" i="2" s="1"/>
  <c r="M181" i="2"/>
  <c r="M168" i="2" s="1"/>
  <c r="Q181" i="2"/>
  <c r="Q168" i="2" s="1"/>
  <c r="U181" i="2"/>
  <c r="U168" i="2" s="1"/>
  <c r="Y181" i="2"/>
  <c r="Y168" i="2" s="1"/>
  <c r="AC181" i="2"/>
  <c r="AC168" i="2" s="1"/>
  <c r="AG181" i="2"/>
  <c r="AG168" i="2" s="1"/>
  <c r="AK181" i="2"/>
  <c r="AK168" i="2" s="1"/>
  <c r="J181" i="2"/>
  <c r="J168" i="2" s="1"/>
  <c r="N181" i="2"/>
  <c r="N168" i="2" s="1"/>
  <c r="R181" i="2"/>
  <c r="R168" i="2" s="1"/>
  <c r="V181" i="2"/>
  <c r="V168" i="2" s="1"/>
  <c r="Z181" i="2"/>
  <c r="Z168" i="2" s="1"/>
  <c r="AD181" i="2"/>
  <c r="AH181" i="2"/>
  <c r="AH168" i="2" s="1"/>
  <c r="AL181" i="2"/>
  <c r="AL168" i="2" s="1"/>
  <c r="K181" i="2"/>
  <c r="K168" i="2" s="1"/>
  <c r="O181" i="2"/>
  <c r="O168" i="2" s="1"/>
  <c r="S181" i="2"/>
  <c r="S168" i="2" s="1"/>
  <c r="W181" i="2"/>
  <c r="W168" i="2" s="1"/>
  <c r="AA181" i="2"/>
  <c r="AA168" i="2" s="1"/>
  <c r="AE181" i="2"/>
  <c r="AE168" i="2" s="1"/>
  <c r="AI181" i="2"/>
  <c r="AM181" i="2"/>
  <c r="AM168" i="2" s="1"/>
  <c r="L181" i="2"/>
  <c r="L168" i="2" s="1"/>
  <c r="AB181" i="2"/>
  <c r="AB168" i="2" s="1"/>
  <c r="X181" i="2"/>
  <c r="X168" i="2" s="1"/>
  <c r="P181" i="2"/>
  <c r="P168" i="2" s="1"/>
  <c r="AF181" i="2"/>
  <c r="AF168" i="2" s="1"/>
  <c r="T181" i="2"/>
  <c r="T168" i="2" s="1"/>
  <c r="AJ181" i="2"/>
  <c r="AJ168" i="2" s="1"/>
  <c r="AN181" i="2"/>
  <c r="AN168" i="2" s="1"/>
  <c r="L99" i="2"/>
  <c r="P99" i="2"/>
  <c r="T99" i="2"/>
  <c r="X99" i="2"/>
  <c r="AB99" i="2"/>
  <c r="AF99" i="2"/>
  <c r="AJ99" i="2"/>
  <c r="AN99" i="2"/>
  <c r="I99" i="2"/>
  <c r="M99" i="2"/>
  <c r="Q99" i="2"/>
  <c r="U99" i="2"/>
  <c r="Y99" i="2"/>
  <c r="AC99" i="2"/>
  <c r="AG99" i="2"/>
  <c r="AK99" i="2"/>
  <c r="J99" i="2"/>
  <c r="N99" i="2"/>
  <c r="R99" i="2"/>
  <c r="V99" i="2"/>
  <c r="Z99" i="2"/>
  <c r="AD99" i="2"/>
  <c r="AH99" i="2"/>
  <c r="AL99" i="2"/>
  <c r="O99" i="2"/>
  <c r="AE99" i="2"/>
  <c r="S99" i="2"/>
  <c r="AI99" i="2"/>
  <c r="K99" i="2"/>
  <c r="W99" i="2"/>
  <c r="AM99" i="2"/>
  <c r="AA99" i="2"/>
  <c r="I94" i="2"/>
  <c r="M94" i="2"/>
  <c r="Q94" i="2"/>
  <c r="U94" i="2"/>
  <c r="Y94" i="2"/>
  <c r="AC94" i="2"/>
  <c r="AG94" i="2"/>
  <c r="AK94" i="2"/>
  <c r="J94" i="2"/>
  <c r="N94" i="2"/>
  <c r="R94" i="2"/>
  <c r="V94" i="2"/>
  <c r="Z94" i="2"/>
  <c r="AD94" i="2"/>
  <c r="AH94" i="2"/>
  <c r="AL94" i="2"/>
  <c r="K94" i="2"/>
  <c r="O94" i="2"/>
  <c r="S94" i="2"/>
  <c r="W94" i="2"/>
  <c r="AA94" i="2"/>
  <c r="AE94" i="2"/>
  <c r="AI94" i="2"/>
  <c r="AM94" i="2"/>
  <c r="P94" i="2"/>
  <c r="AF94" i="2"/>
  <c r="T94" i="2"/>
  <c r="AJ94" i="2"/>
  <c r="AB94" i="2"/>
  <c r="X94" i="2"/>
  <c r="AN94" i="2"/>
  <c r="L94" i="2"/>
  <c r="L112" i="2"/>
  <c r="P112" i="2"/>
  <c r="T112" i="2"/>
  <c r="X112" i="2"/>
  <c r="AB112" i="2"/>
  <c r="AF112" i="2"/>
  <c r="AJ112" i="2"/>
  <c r="AN112" i="2"/>
  <c r="I112" i="2"/>
  <c r="M112" i="2"/>
  <c r="Q112" i="2"/>
  <c r="U112" i="2"/>
  <c r="Y112" i="2"/>
  <c r="AC112" i="2"/>
  <c r="AG112" i="2"/>
  <c r="AK112" i="2"/>
  <c r="J112" i="2"/>
  <c r="N112" i="2"/>
  <c r="R112" i="2"/>
  <c r="V112" i="2"/>
  <c r="Z112" i="2"/>
  <c r="AD112" i="2"/>
  <c r="AH112" i="2"/>
  <c r="AL112" i="2"/>
  <c r="K112" i="2"/>
  <c r="AA112" i="2"/>
  <c r="W112" i="2"/>
  <c r="O112" i="2"/>
  <c r="AE112" i="2"/>
  <c r="S112" i="2"/>
  <c r="AI112" i="2"/>
  <c r="AM112" i="2"/>
  <c r="I137" i="2"/>
  <c r="M137" i="2"/>
  <c r="Q137" i="2"/>
  <c r="U137" i="2"/>
  <c r="Y137" i="2"/>
  <c r="AC137" i="2"/>
  <c r="AG137" i="2"/>
  <c r="AK137" i="2"/>
  <c r="J137" i="2"/>
  <c r="K137" i="2"/>
  <c r="O137" i="2"/>
  <c r="S137" i="2"/>
  <c r="W137" i="2"/>
  <c r="AA137" i="2"/>
  <c r="AE137" i="2"/>
  <c r="AI137" i="2"/>
  <c r="AM137" i="2"/>
  <c r="L137" i="2"/>
  <c r="T137" i="2"/>
  <c r="AB137" i="2"/>
  <c r="AJ137" i="2"/>
  <c r="N137" i="2"/>
  <c r="V137" i="2"/>
  <c r="AD137" i="2"/>
  <c r="AL137" i="2"/>
  <c r="P137" i="2"/>
  <c r="X137" i="2"/>
  <c r="AF137" i="2"/>
  <c r="AN137" i="2"/>
  <c r="R137" i="2"/>
  <c r="Z137" i="2"/>
  <c r="AH137" i="2"/>
  <c r="K128" i="2"/>
  <c r="O128" i="2"/>
  <c r="S128" i="2"/>
  <c r="W128" i="2"/>
  <c r="AA128" i="2"/>
  <c r="AE128" i="2"/>
  <c r="AI128" i="2"/>
  <c r="AM128" i="2"/>
  <c r="L128" i="2"/>
  <c r="P128" i="2"/>
  <c r="T128" i="2"/>
  <c r="X128" i="2"/>
  <c r="AB128" i="2"/>
  <c r="AF128" i="2"/>
  <c r="AJ128" i="2"/>
  <c r="AN128" i="2"/>
  <c r="I128" i="2"/>
  <c r="M128" i="2"/>
  <c r="Q128" i="2"/>
  <c r="U128" i="2"/>
  <c r="Y128" i="2"/>
  <c r="AC128" i="2"/>
  <c r="AG128" i="2"/>
  <c r="AK128" i="2"/>
  <c r="J128" i="2"/>
  <c r="Z128" i="2"/>
  <c r="N128" i="2"/>
  <c r="AD128" i="2"/>
  <c r="AL128" i="2"/>
  <c r="R128" i="2"/>
  <c r="AH128" i="2"/>
  <c r="V128" i="2"/>
  <c r="L140" i="2"/>
  <c r="P140" i="2"/>
  <c r="T140" i="2"/>
  <c r="X140" i="2"/>
  <c r="AB140" i="2"/>
  <c r="AF140" i="2"/>
  <c r="AJ140" i="2"/>
  <c r="AN140" i="2"/>
  <c r="I140" i="2"/>
  <c r="M140" i="2"/>
  <c r="Q140" i="2"/>
  <c r="U140" i="2"/>
  <c r="Y140" i="2"/>
  <c r="AC140" i="2"/>
  <c r="AG140" i="2"/>
  <c r="AK140" i="2"/>
  <c r="J140" i="2"/>
  <c r="N140" i="2"/>
  <c r="R140" i="2"/>
  <c r="V140" i="2"/>
  <c r="Z140" i="2"/>
  <c r="AD140" i="2"/>
  <c r="AH140" i="2"/>
  <c r="AL140" i="2"/>
  <c r="W140" i="2"/>
  <c r="AM140" i="2"/>
  <c r="K140" i="2"/>
  <c r="AA140" i="2"/>
  <c r="O140" i="2"/>
  <c r="AE140" i="2"/>
  <c r="AI140" i="2"/>
  <c r="S140" i="2"/>
  <c r="M135" i="2"/>
  <c r="Q135" i="2"/>
  <c r="U135" i="2"/>
  <c r="Y135" i="2"/>
  <c r="AC135" i="2"/>
  <c r="AG135" i="2"/>
  <c r="AK135" i="2"/>
  <c r="I135" i="2"/>
  <c r="J135" i="2"/>
  <c r="N135" i="2"/>
  <c r="R135" i="2"/>
  <c r="V135" i="2"/>
  <c r="Z135" i="2"/>
  <c r="AD135" i="2"/>
  <c r="AH135" i="2"/>
  <c r="AL135" i="2"/>
  <c r="K135" i="2"/>
  <c r="O135" i="2"/>
  <c r="S135" i="2"/>
  <c r="W135" i="2"/>
  <c r="AA135" i="2"/>
  <c r="AE135" i="2"/>
  <c r="AI135" i="2"/>
  <c r="AM135" i="2"/>
  <c r="X135" i="2"/>
  <c r="AN135" i="2"/>
  <c r="L135" i="2"/>
  <c r="AB135" i="2"/>
  <c r="P135" i="2"/>
  <c r="AF135" i="2"/>
  <c r="AJ135" i="2"/>
  <c r="T135" i="2"/>
  <c r="L95" i="2"/>
  <c r="P95" i="2"/>
  <c r="T95" i="2"/>
  <c r="X95" i="2"/>
  <c r="AB95" i="2"/>
  <c r="AF95" i="2"/>
  <c r="AJ95" i="2"/>
  <c r="AN95" i="2"/>
  <c r="K95" i="2"/>
  <c r="S95" i="2"/>
  <c r="AE95" i="2"/>
  <c r="I95" i="2"/>
  <c r="M95" i="2"/>
  <c r="Q95" i="2"/>
  <c r="U95" i="2"/>
  <c r="Y95" i="2"/>
  <c r="AC95" i="2"/>
  <c r="AG95" i="2"/>
  <c r="AK95" i="2"/>
  <c r="O95" i="2"/>
  <c r="AA95" i="2"/>
  <c r="AM95" i="2"/>
  <c r="J95" i="2"/>
  <c r="N95" i="2"/>
  <c r="R95" i="2"/>
  <c r="V95" i="2"/>
  <c r="Z95" i="2"/>
  <c r="AD95" i="2"/>
  <c r="AH95" i="2"/>
  <c r="AL95" i="2"/>
  <c r="W95" i="2"/>
  <c r="AI95" i="2"/>
  <c r="L115" i="2"/>
  <c r="P115" i="2"/>
  <c r="T115" i="2"/>
  <c r="X115" i="2"/>
  <c r="AB115" i="2"/>
  <c r="AF115" i="2"/>
  <c r="AJ115" i="2"/>
  <c r="AN115" i="2"/>
  <c r="I115" i="2"/>
  <c r="M115" i="2"/>
  <c r="Q115" i="2"/>
  <c r="U115" i="2"/>
  <c r="Y115" i="2"/>
  <c r="AC115" i="2"/>
  <c r="AG115" i="2"/>
  <c r="J115" i="2"/>
  <c r="K115" i="2"/>
  <c r="S115" i="2"/>
  <c r="AA115" i="2"/>
  <c r="AI115" i="2"/>
  <c r="R115" i="2"/>
  <c r="AM115" i="2"/>
  <c r="N115" i="2"/>
  <c r="V115" i="2"/>
  <c r="AD115" i="2"/>
  <c r="AK115" i="2"/>
  <c r="AH115" i="2"/>
  <c r="O115" i="2"/>
  <c r="W115" i="2"/>
  <c r="AE115" i="2"/>
  <c r="AL115" i="2"/>
  <c r="Z115" i="2"/>
  <c r="L114" i="2"/>
  <c r="P114" i="2"/>
  <c r="T114" i="2"/>
  <c r="X114" i="2"/>
  <c r="AB114" i="2"/>
  <c r="AF114" i="2"/>
  <c r="AJ114" i="2"/>
  <c r="AN114" i="2"/>
  <c r="I114" i="2"/>
  <c r="M114" i="2"/>
  <c r="Q114" i="2"/>
  <c r="U114" i="2"/>
  <c r="Y114" i="2"/>
  <c r="AC114" i="2"/>
  <c r="AG114" i="2"/>
  <c r="AK114" i="2"/>
  <c r="J114" i="2"/>
  <c r="N114" i="2"/>
  <c r="R114" i="2"/>
  <c r="V114" i="2"/>
  <c r="Z114" i="2"/>
  <c r="AD114" i="2"/>
  <c r="AH114" i="2"/>
  <c r="AL114" i="2"/>
  <c r="K114" i="2"/>
  <c r="AA114" i="2"/>
  <c r="O114" i="2"/>
  <c r="AE114" i="2"/>
  <c r="AM114" i="2"/>
  <c r="S114" i="2"/>
  <c r="AI114" i="2"/>
  <c r="W114" i="2"/>
  <c r="L127" i="2"/>
  <c r="P127" i="2"/>
  <c r="T127" i="2"/>
  <c r="X127" i="2"/>
  <c r="K127" i="2"/>
  <c r="Q127" i="2"/>
  <c r="V127" i="2"/>
  <c r="AA127" i="2"/>
  <c r="AE127" i="2"/>
  <c r="AI127" i="2"/>
  <c r="AM127" i="2"/>
  <c r="M127" i="2"/>
  <c r="R127" i="2"/>
  <c r="W127" i="2"/>
  <c r="AB127" i="2"/>
  <c r="AF127" i="2"/>
  <c r="AJ127" i="2"/>
  <c r="AN127" i="2"/>
  <c r="I127" i="2"/>
  <c r="N127" i="2"/>
  <c r="S127" i="2"/>
  <c r="Y127" i="2"/>
  <c r="AC127" i="2"/>
  <c r="AG127" i="2"/>
  <c r="AK127" i="2"/>
  <c r="Z127" i="2"/>
  <c r="AL127" i="2"/>
  <c r="J127" i="2"/>
  <c r="AD127" i="2"/>
  <c r="U127" i="2"/>
  <c r="O127" i="2"/>
  <c r="AH127" i="2"/>
  <c r="I136" i="2"/>
  <c r="M136" i="2"/>
  <c r="Q136" i="2"/>
  <c r="U136" i="2"/>
  <c r="Y136" i="2"/>
  <c r="AC136" i="2"/>
  <c r="AG136" i="2"/>
  <c r="AK136" i="2"/>
  <c r="J136" i="2"/>
  <c r="N136" i="2"/>
  <c r="R136" i="2"/>
  <c r="V136" i="2"/>
  <c r="Z136" i="2"/>
  <c r="AD136" i="2"/>
  <c r="AH136" i="2"/>
  <c r="AL136" i="2"/>
  <c r="K136" i="2"/>
  <c r="O136" i="2"/>
  <c r="S136" i="2"/>
  <c r="W136" i="2"/>
  <c r="AA136" i="2"/>
  <c r="AE136" i="2"/>
  <c r="AI136" i="2"/>
  <c r="AM136" i="2"/>
  <c r="L136" i="2"/>
  <c r="AB136" i="2"/>
  <c r="P136" i="2"/>
  <c r="AF136" i="2"/>
  <c r="T136" i="2"/>
  <c r="AJ136" i="2"/>
  <c r="X136" i="2"/>
  <c r="AN136" i="2"/>
  <c r="I153" i="2"/>
  <c r="M153" i="2"/>
  <c r="Q153" i="2"/>
  <c r="U153" i="2"/>
  <c r="Y153" i="2"/>
  <c r="AC153" i="2"/>
  <c r="AG153" i="2"/>
  <c r="AK153" i="2"/>
  <c r="J153" i="2"/>
  <c r="N153" i="2"/>
  <c r="R153" i="2"/>
  <c r="V153" i="2"/>
  <c r="Z153" i="2"/>
  <c r="AD153" i="2"/>
  <c r="AH153" i="2"/>
  <c r="AL153" i="2"/>
  <c r="K153" i="2"/>
  <c r="O153" i="2"/>
  <c r="S153" i="2"/>
  <c r="W153" i="2"/>
  <c r="AA153" i="2"/>
  <c r="AE153" i="2"/>
  <c r="AI153" i="2"/>
  <c r="AM153" i="2"/>
  <c r="L153" i="2"/>
  <c r="AB153" i="2"/>
  <c r="P153" i="2"/>
  <c r="AF153" i="2"/>
  <c r="T153" i="2"/>
  <c r="AJ153" i="2"/>
  <c r="X153" i="2"/>
  <c r="AN153" i="2"/>
  <c r="L125" i="2"/>
  <c r="P125" i="2"/>
  <c r="T125" i="2"/>
  <c r="X125" i="2"/>
  <c r="AB125" i="2"/>
  <c r="AF125" i="2"/>
  <c r="AJ125" i="2"/>
  <c r="AN125" i="2"/>
  <c r="I125" i="2"/>
  <c r="M125" i="2"/>
  <c r="Q125" i="2"/>
  <c r="U125" i="2"/>
  <c r="Y125" i="2"/>
  <c r="AC125" i="2"/>
  <c r="AG125" i="2"/>
  <c r="AK125" i="2"/>
  <c r="J125" i="2"/>
  <c r="N125" i="2"/>
  <c r="R125" i="2"/>
  <c r="V125" i="2"/>
  <c r="Z125" i="2"/>
  <c r="AD125" i="2"/>
  <c r="AH125" i="2"/>
  <c r="AL125" i="2"/>
  <c r="W125" i="2"/>
  <c r="AM125" i="2"/>
  <c r="K125" i="2"/>
  <c r="AA125" i="2"/>
  <c r="O125" i="2"/>
  <c r="AE125" i="2"/>
  <c r="S125" i="2"/>
  <c r="AI125" i="2"/>
  <c r="L97" i="2"/>
  <c r="P97" i="2"/>
  <c r="T97" i="2"/>
  <c r="X97" i="2"/>
  <c r="AB97" i="2"/>
  <c r="AF97" i="2"/>
  <c r="AJ97" i="2"/>
  <c r="AN97" i="2"/>
  <c r="S97" i="2"/>
  <c r="I97" i="2"/>
  <c r="M97" i="2"/>
  <c r="Q97" i="2"/>
  <c r="U97" i="2"/>
  <c r="Y97" i="2"/>
  <c r="AC97" i="2"/>
  <c r="AG97" i="2"/>
  <c r="AK97" i="2"/>
  <c r="K97" i="2"/>
  <c r="W97" i="2"/>
  <c r="J97" i="2"/>
  <c r="N97" i="2"/>
  <c r="R97" i="2"/>
  <c r="V97" i="2"/>
  <c r="Z97" i="2"/>
  <c r="AD97" i="2"/>
  <c r="AH97" i="2"/>
  <c r="AL97" i="2"/>
  <c r="O97" i="2"/>
  <c r="AA97" i="2"/>
  <c r="AE97" i="2"/>
  <c r="AI97" i="2"/>
  <c r="AM97" i="2"/>
  <c r="L111" i="2"/>
  <c r="P111" i="2"/>
  <c r="T111" i="2"/>
  <c r="X111" i="2"/>
  <c r="AB111" i="2"/>
  <c r="AF111" i="2"/>
  <c r="AJ111" i="2"/>
  <c r="AN111" i="2"/>
  <c r="I111" i="2"/>
  <c r="M111" i="2"/>
  <c r="Q111" i="2"/>
  <c r="U111" i="2"/>
  <c r="Y111" i="2"/>
  <c r="AC111" i="2"/>
  <c r="AG111" i="2"/>
  <c r="AK111" i="2"/>
  <c r="J111" i="2"/>
  <c r="N111" i="2"/>
  <c r="R111" i="2"/>
  <c r="V111" i="2"/>
  <c r="Z111" i="2"/>
  <c r="AD111" i="2"/>
  <c r="AH111" i="2"/>
  <c r="AL111" i="2"/>
  <c r="K111" i="2"/>
  <c r="AA111" i="2"/>
  <c r="O111" i="2"/>
  <c r="AE111" i="2"/>
  <c r="AM111" i="2"/>
  <c r="S111" i="2"/>
  <c r="AI111" i="2"/>
  <c r="W111" i="2"/>
  <c r="L110" i="2"/>
  <c r="P110" i="2"/>
  <c r="T110" i="2"/>
  <c r="X110" i="2"/>
  <c r="AB110" i="2"/>
  <c r="AF110" i="2"/>
  <c r="AJ110" i="2"/>
  <c r="AN110" i="2"/>
  <c r="I110" i="2"/>
  <c r="M110" i="2"/>
  <c r="Q110" i="2"/>
  <c r="U110" i="2"/>
  <c r="Y110" i="2"/>
  <c r="AC110" i="2"/>
  <c r="AG110" i="2"/>
  <c r="AK110" i="2"/>
  <c r="J110" i="2"/>
  <c r="N110" i="2"/>
  <c r="R110" i="2"/>
  <c r="V110" i="2"/>
  <c r="Z110" i="2"/>
  <c r="AD110" i="2"/>
  <c r="AH110" i="2"/>
  <c r="AL110" i="2"/>
  <c r="K110" i="2"/>
  <c r="AA110" i="2"/>
  <c r="AM110" i="2"/>
  <c r="O110" i="2"/>
  <c r="AE110" i="2"/>
  <c r="W110" i="2"/>
  <c r="S110" i="2"/>
  <c r="AI110" i="2"/>
  <c r="I151" i="2"/>
  <c r="M151" i="2"/>
  <c r="Q151" i="2"/>
  <c r="U151" i="2"/>
  <c r="Y151" i="2"/>
  <c r="AC151" i="2"/>
  <c r="AG151" i="2"/>
  <c r="AK151" i="2"/>
  <c r="J151" i="2"/>
  <c r="N151" i="2"/>
  <c r="R151" i="2"/>
  <c r="V151" i="2"/>
  <c r="Z151" i="2"/>
  <c r="AD151" i="2"/>
  <c r="AH151" i="2"/>
  <c r="AL151" i="2"/>
  <c r="K151" i="2"/>
  <c r="O151" i="2"/>
  <c r="S151" i="2"/>
  <c r="W151" i="2"/>
  <c r="AA151" i="2"/>
  <c r="AE151" i="2"/>
  <c r="AI151" i="2"/>
  <c r="AM151" i="2"/>
  <c r="L151" i="2"/>
  <c r="AB151" i="2"/>
  <c r="P151" i="2"/>
  <c r="AF151" i="2"/>
  <c r="T151" i="2"/>
  <c r="AJ151" i="2"/>
  <c r="X151" i="2"/>
  <c r="AN151" i="2"/>
  <c r="L123" i="2"/>
  <c r="P123" i="2"/>
  <c r="T123" i="2"/>
  <c r="X123" i="2"/>
  <c r="AB123" i="2"/>
  <c r="AF123" i="2"/>
  <c r="AJ123" i="2"/>
  <c r="AN123" i="2"/>
  <c r="I123" i="2"/>
  <c r="M123" i="2"/>
  <c r="Q123" i="2"/>
  <c r="U123" i="2"/>
  <c r="Y123" i="2"/>
  <c r="AC123" i="2"/>
  <c r="AG123" i="2"/>
  <c r="AK123" i="2"/>
  <c r="J123" i="2"/>
  <c r="N123" i="2"/>
  <c r="R123" i="2"/>
  <c r="V123" i="2"/>
  <c r="Z123" i="2"/>
  <c r="AD123" i="2"/>
  <c r="AH123" i="2"/>
  <c r="AL123" i="2"/>
  <c r="W123" i="2"/>
  <c r="AM123" i="2"/>
  <c r="K123" i="2"/>
  <c r="AA123" i="2"/>
  <c r="O123" i="2"/>
  <c r="AE123" i="2"/>
  <c r="S123" i="2"/>
  <c r="AI123" i="2"/>
  <c r="I152" i="2"/>
  <c r="M152" i="2"/>
  <c r="Q152" i="2"/>
  <c r="U152" i="2"/>
  <c r="Y152" i="2"/>
  <c r="AC152" i="2"/>
  <c r="AG152" i="2"/>
  <c r="AK152" i="2"/>
  <c r="J152" i="2"/>
  <c r="N152" i="2"/>
  <c r="R152" i="2"/>
  <c r="V152" i="2"/>
  <c r="Z152" i="2"/>
  <c r="AD152" i="2"/>
  <c r="AH152" i="2"/>
  <c r="AL152" i="2"/>
  <c r="K152" i="2"/>
  <c r="O152" i="2"/>
  <c r="S152" i="2"/>
  <c r="W152" i="2"/>
  <c r="AA152" i="2"/>
  <c r="AE152" i="2"/>
  <c r="AI152" i="2"/>
  <c r="AM152" i="2"/>
  <c r="L152" i="2"/>
  <c r="AB152" i="2"/>
  <c r="P152" i="2"/>
  <c r="AF152" i="2"/>
  <c r="T152" i="2"/>
  <c r="AJ152" i="2"/>
  <c r="X152" i="2"/>
  <c r="AN152" i="2"/>
  <c r="I154" i="2"/>
  <c r="M154" i="2"/>
  <c r="Q154" i="2"/>
  <c r="U154" i="2"/>
  <c r="Y154" i="2"/>
  <c r="AC154" i="2"/>
  <c r="AG154" i="2"/>
  <c r="AK154" i="2"/>
  <c r="J154" i="2"/>
  <c r="N154" i="2"/>
  <c r="R154" i="2"/>
  <c r="V154" i="2"/>
  <c r="Z154" i="2"/>
  <c r="AD154" i="2"/>
  <c r="AH154" i="2"/>
  <c r="AL154" i="2"/>
  <c r="K154" i="2"/>
  <c r="O154" i="2"/>
  <c r="S154" i="2"/>
  <c r="W154" i="2"/>
  <c r="AA154" i="2"/>
  <c r="AE154" i="2"/>
  <c r="AI154" i="2"/>
  <c r="AM154" i="2"/>
  <c r="L154" i="2"/>
  <c r="AB154" i="2"/>
  <c r="P154" i="2"/>
  <c r="AF154" i="2"/>
  <c r="T154" i="2"/>
  <c r="AJ154" i="2"/>
  <c r="X154" i="2"/>
  <c r="AN154" i="2"/>
  <c r="L126" i="2"/>
  <c r="P126" i="2"/>
  <c r="T126" i="2"/>
  <c r="X126" i="2"/>
  <c r="AB126" i="2"/>
  <c r="AF126" i="2"/>
  <c r="AJ126" i="2"/>
  <c r="AN126" i="2"/>
  <c r="I126" i="2"/>
  <c r="M126" i="2"/>
  <c r="Q126" i="2"/>
  <c r="U126" i="2"/>
  <c r="Y126" i="2"/>
  <c r="AC126" i="2"/>
  <c r="AG126" i="2"/>
  <c r="AK126" i="2"/>
  <c r="J126" i="2"/>
  <c r="N126" i="2"/>
  <c r="R126" i="2"/>
  <c r="V126" i="2"/>
  <c r="Z126" i="2"/>
  <c r="AD126" i="2"/>
  <c r="AH126" i="2"/>
  <c r="W126" i="2"/>
  <c r="AL126" i="2"/>
  <c r="K126" i="2"/>
  <c r="AA126" i="2"/>
  <c r="AM126" i="2"/>
  <c r="O126" i="2"/>
  <c r="AE126" i="2"/>
  <c r="AI126" i="2"/>
  <c r="S126" i="2"/>
  <c r="J148" i="2"/>
  <c r="N148" i="2"/>
  <c r="R148" i="2"/>
  <c r="V148" i="2"/>
  <c r="Z148" i="2"/>
  <c r="AD148" i="2"/>
  <c r="AH148" i="2"/>
  <c r="AL148" i="2"/>
  <c r="K148" i="2"/>
  <c r="O148" i="2"/>
  <c r="S148" i="2"/>
  <c r="W148" i="2"/>
  <c r="AA148" i="2"/>
  <c r="AE148" i="2"/>
  <c r="AI148" i="2"/>
  <c r="AM148" i="2"/>
  <c r="L148" i="2"/>
  <c r="P148" i="2"/>
  <c r="T148" i="2"/>
  <c r="X148" i="2"/>
  <c r="AB148" i="2"/>
  <c r="AF148" i="2"/>
  <c r="AJ148" i="2"/>
  <c r="AN148" i="2"/>
  <c r="M148" i="2"/>
  <c r="AC148" i="2"/>
  <c r="Q148" i="2"/>
  <c r="AG148" i="2"/>
  <c r="U148" i="2"/>
  <c r="AK148" i="2"/>
  <c r="Y148" i="2"/>
  <c r="I148" i="2"/>
  <c r="I149" i="2"/>
  <c r="M149" i="2"/>
  <c r="Q149" i="2"/>
  <c r="U149" i="2"/>
  <c r="Y149" i="2"/>
  <c r="AC149" i="2"/>
  <c r="AG149" i="2"/>
  <c r="AK149" i="2"/>
  <c r="J149" i="2"/>
  <c r="N149" i="2"/>
  <c r="R149" i="2"/>
  <c r="V149" i="2"/>
  <c r="Z149" i="2"/>
  <c r="AD149" i="2"/>
  <c r="AH149" i="2"/>
  <c r="AL149" i="2"/>
  <c r="K149" i="2"/>
  <c r="O149" i="2"/>
  <c r="S149" i="2"/>
  <c r="W149" i="2"/>
  <c r="AA149" i="2"/>
  <c r="AE149" i="2"/>
  <c r="AI149" i="2"/>
  <c r="AM149" i="2"/>
  <c r="L149" i="2"/>
  <c r="AB149" i="2"/>
  <c r="P149" i="2"/>
  <c r="AF149" i="2"/>
  <c r="T149" i="2"/>
  <c r="AJ149" i="2"/>
  <c r="X149" i="2"/>
  <c r="AN149" i="2"/>
  <c r="L96" i="2"/>
  <c r="P96" i="2"/>
  <c r="T96" i="2"/>
  <c r="X96" i="2"/>
  <c r="AB96" i="2"/>
  <c r="AF96" i="2"/>
  <c r="AJ96" i="2"/>
  <c r="AN96" i="2"/>
  <c r="K96" i="2"/>
  <c r="W96" i="2"/>
  <c r="AE96" i="2"/>
  <c r="AM96" i="2"/>
  <c r="I96" i="2"/>
  <c r="M96" i="2"/>
  <c r="Q96" i="2"/>
  <c r="U96" i="2"/>
  <c r="Y96" i="2"/>
  <c r="AC96" i="2"/>
  <c r="AG96" i="2"/>
  <c r="AK96" i="2"/>
  <c r="S96" i="2"/>
  <c r="AA96" i="2"/>
  <c r="J96" i="2"/>
  <c r="N96" i="2"/>
  <c r="R96" i="2"/>
  <c r="V96" i="2"/>
  <c r="Z96" i="2"/>
  <c r="AD96" i="2"/>
  <c r="AH96" i="2"/>
  <c r="AL96" i="2"/>
  <c r="O96" i="2"/>
  <c r="AI96" i="2"/>
  <c r="L98" i="2"/>
  <c r="P98" i="2"/>
  <c r="T98" i="2"/>
  <c r="X98" i="2"/>
  <c r="AB98" i="2"/>
  <c r="AF98" i="2"/>
  <c r="AJ98" i="2"/>
  <c r="AN98" i="2"/>
  <c r="I98" i="2"/>
  <c r="M98" i="2"/>
  <c r="Q98" i="2"/>
  <c r="U98" i="2"/>
  <c r="Y98" i="2"/>
  <c r="AC98" i="2"/>
  <c r="AG98" i="2"/>
  <c r="AK98" i="2"/>
  <c r="J98" i="2"/>
  <c r="N98" i="2"/>
  <c r="R98" i="2"/>
  <c r="V98" i="2"/>
  <c r="Z98" i="2"/>
  <c r="AD98" i="2"/>
  <c r="AH98" i="2"/>
  <c r="AL98" i="2"/>
  <c r="O98" i="2"/>
  <c r="AE98" i="2"/>
  <c r="K98" i="2"/>
  <c r="S98" i="2"/>
  <c r="AI98" i="2"/>
  <c r="W98" i="2"/>
  <c r="AM98" i="2"/>
  <c r="AA98" i="2"/>
  <c r="L113" i="2"/>
  <c r="P113" i="2"/>
  <c r="T113" i="2"/>
  <c r="X113" i="2"/>
  <c r="AB113" i="2"/>
  <c r="AF113" i="2"/>
  <c r="AJ113" i="2"/>
  <c r="AN113" i="2"/>
  <c r="I113" i="2"/>
  <c r="M113" i="2"/>
  <c r="Q113" i="2"/>
  <c r="U113" i="2"/>
  <c r="Y113" i="2"/>
  <c r="AC113" i="2"/>
  <c r="AG113" i="2"/>
  <c r="AK113" i="2"/>
  <c r="J113" i="2"/>
  <c r="N113" i="2"/>
  <c r="R113" i="2"/>
  <c r="V113" i="2"/>
  <c r="Z113" i="2"/>
  <c r="AD113" i="2"/>
  <c r="AH113" i="2"/>
  <c r="AL113" i="2"/>
  <c r="K113" i="2"/>
  <c r="AA113" i="2"/>
  <c r="AM113" i="2"/>
  <c r="O113" i="2"/>
  <c r="AE113" i="2"/>
  <c r="W113" i="2"/>
  <c r="S113" i="2"/>
  <c r="AI113" i="2"/>
  <c r="M109" i="2"/>
  <c r="Q109" i="2"/>
  <c r="U109" i="2"/>
  <c r="Y109" i="2"/>
  <c r="AC109" i="2"/>
  <c r="J109" i="2"/>
  <c r="O109" i="2"/>
  <c r="T109" i="2"/>
  <c r="Z109" i="2"/>
  <c r="AE109" i="2"/>
  <c r="AI109" i="2"/>
  <c r="AM109" i="2"/>
  <c r="S109" i="2"/>
  <c r="AH109" i="2"/>
  <c r="K109" i="2"/>
  <c r="P109" i="2"/>
  <c r="V109" i="2"/>
  <c r="AA109" i="2"/>
  <c r="AF109" i="2"/>
  <c r="AJ109" i="2"/>
  <c r="AN109" i="2"/>
  <c r="X109" i="2"/>
  <c r="AL109" i="2"/>
  <c r="L109" i="2"/>
  <c r="R109" i="2"/>
  <c r="W109" i="2"/>
  <c r="AB109" i="2"/>
  <c r="AG109" i="2"/>
  <c r="AK109" i="2"/>
  <c r="N109" i="2"/>
  <c r="AD109" i="2"/>
  <c r="I109" i="2"/>
  <c r="L141" i="2"/>
  <c r="P141" i="2"/>
  <c r="T141" i="2"/>
  <c r="X141" i="2"/>
  <c r="AB141" i="2"/>
  <c r="AF141" i="2"/>
  <c r="AJ141" i="2"/>
  <c r="AN141" i="2"/>
  <c r="I141" i="2"/>
  <c r="M141" i="2"/>
  <c r="Q141" i="2"/>
  <c r="U141" i="2"/>
  <c r="Y141" i="2"/>
  <c r="AC141" i="2"/>
  <c r="AG141" i="2"/>
  <c r="AK141" i="2"/>
  <c r="J141" i="2"/>
  <c r="N141" i="2"/>
  <c r="R141" i="2"/>
  <c r="V141" i="2"/>
  <c r="Z141" i="2"/>
  <c r="AD141" i="2"/>
  <c r="AH141" i="2"/>
  <c r="AL141" i="2"/>
  <c r="W141" i="2"/>
  <c r="AM141" i="2"/>
  <c r="K141" i="2"/>
  <c r="AA141" i="2"/>
  <c r="O141" i="2"/>
  <c r="AE141" i="2"/>
  <c r="S141" i="2"/>
  <c r="AI141" i="2"/>
  <c r="I138" i="2"/>
  <c r="M138" i="2"/>
  <c r="Q138" i="2"/>
  <c r="U138" i="2"/>
  <c r="Y138" i="2"/>
  <c r="AC138" i="2"/>
  <c r="AG138" i="2"/>
  <c r="AK138" i="2"/>
  <c r="K138" i="2"/>
  <c r="O138" i="2"/>
  <c r="S138" i="2"/>
  <c r="W138" i="2"/>
  <c r="AA138" i="2"/>
  <c r="AE138" i="2"/>
  <c r="AI138" i="2"/>
  <c r="AM138" i="2"/>
  <c r="L138" i="2"/>
  <c r="T138" i="2"/>
  <c r="AB138" i="2"/>
  <c r="AJ138" i="2"/>
  <c r="N138" i="2"/>
  <c r="V138" i="2"/>
  <c r="AD138" i="2"/>
  <c r="AL138" i="2"/>
  <c r="P138" i="2"/>
  <c r="X138" i="2"/>
  <c r="AF138" i="2"/>
  <c r="AN138" i="2"/>
  <c r="R138" i="2"/>
  <c r="Z138" i="2"/>
  <c r="AH138" i="2"/>
  <c r="J138" i="2"/>
  <c r="I150" i="2"/>
  <c r="M150" i="2"/>
  <c r="Q150" i="2"/>
  <c r="U150" i="2"/>
  <c r="Y150" i="2"/>
  <c r="AC150" i="2"/>
  <c r="AG150" i="2"/>
  <c r="AK150" i="2"/>
  <c r="J150" i="2"/>
  <c r="N150" i="2"/>
  <c r="R150" i="2"/>
  <c r="V150" i="2"/>
  <c r="Z150" i="2"/>
  <c r="AD150" i="2"/>
  <c r="AH150" i="2"/>
  <c r="AL150" i="2"/>
  <c r="K150" i="2"/>
  <c r="O150" i="2"/>
  <c r="S150" i="2"/>
  <c r="W150" i="2"/>
  <c r="AA150" i="2"/>
  <c r="AE150" i="2"/>
  <c r="AI150" i="2"/>
  <c r="AM150" i="2"/>
  <c r="L150" i="2"/>
  <c r="AB150" i="2"/>
  <c r="P150" i="2"/>
  <c r="AF150" i="2"/>
  <c r="T150" i="2"/>
  <c r="AJ150" i="2"/>
  <c r="X150" i="2"/>
  <c r="AN150" i="2"/>
  <c r="L122" i="2"/>
  <c r="P122" i="2"/>
  <c r="T122" i="2"/>
  <c r="X122" i="2"/>
  <c r="AB122" i="2"/>
  <c r="AF122" i="2"/>
  <c r="AJ122" i="2"/>
  <c r="AN122" i="2"/>
  <c r="M122" i="2"/>
  <c r="Q122" i="2"/>
  <c r="U122" i="2"/>
  <c r="Y122" i="2"/>
  <c r="AC122" i="2"/>
  <c r="AG122" i="2"/>
  <c r="AK122" i="2"/>
  <c r="J122" i="2"/>
  <c r="N122" i="2"/>
  <c r="R122" i="2"/>
  <c r="V122" i="2"/>
  <c r="Z122" i="2"/>
  <c r="AD122" i="2"/>
  <c r="AH122" i="2"/>
  <c r="AL122" i="2"/>
  <c r="K122" i="2"/>
  <c r="AA122" i="2"/>
  <c r="AM122" i="2"/>
  <c r="O122" i="2"/>
  <c r="AE122" i="2"/>
  <c r="S122" i="2"/>
  <c r="AI122" i="2"/>
  <c r="I122" i="2"/>
  <c r="W122" i="2"/>
  <c r="L124" i="2"/>
  <c r="P124" i="2"/>
  <c r="T124" i="2"/>
  <c r="X124" i="2"/>
  <c r="AB124" i="2"/>
  <c r="AF124" i="2"/>
  <c r="AJ124" i="2"/>
  <c r="AN124" i="2"/>
  <c r="I124" i="2"/>
  <c r="M124" i="2"/>
  <c r="Q124" i="2"/>
  <c r="U124" i="2"/>
  <c r="Y124" i="2"/>
  <c r="AC124" i="2"/>
  <c r="AG124" i="2"/>
  <c r="AK124" i="2"/>
  <c r="J124" i="2"/>
  <c r="N124" i="2"/>
  <c r="R124" i="2"/>
  <c r="V124" i="2"/>
  <c r="Z124" i="2"/>
  <c r="AD124" i="2"/>
  <c r="AH124" i="2"/>
  <c r="AL124" i="2"/>
  <c r="W124" i="2"/>
  <c r="AM124" i="2"/>
  <c r="K124" i="2"/>
  <c r="AA124" i="2"/>
  <c r="O124" i="2"/>
  <c r="AE124" i="2"/>
  <c r="AI124" i="2"/>
  <c r="S124" i="2"/>
  <c r="I139" i="2"/>
  <c r="M139" i="2"/>
  <c r="Q139" i="2"/>
  <c r="U139" i="2"/>
  <c r="Y139" i="2"/>
  <c r="K139" i="2"/>
  <c r="O139" i="2"/>
  <c r="S139" i="2"/>
  <c r="W139" i="2"/>
  <c r="AA139" i="2"/>
  <c r="L139" i="2"/>
  <c r="T139" i="2"/>
  <c r="AB139" i="2"/>
  <c r="AF139" i="2"/>
  <c r="AJ139" i="2"/>
  <c r="AN139" i="2"/>
  <c r="N139" i="2"/>
  <c r="V139" i="2"/>
  <c r="AC139" i="2"/>
  <c r="AG139" i="2"/>
  <c r="AK139" i="2"/>
  <c r="P139" i="2"/>
  <c r="X139" i="2"/>
  <c r="AD139" i="2"/>
  <c r="AH139" i="2"/>
  <c r="AL139" i="2"/>
  <c r="R139" i="2"/>
  <c r="AM139" i="2"/>
  <c r="Z139" i="2"/>
  <c r="AE139" i="2"/>
  <c r="J139" i="2"/>
  <c r="AI139" i="2"/>
  <c r="L69" i="3" l="1"/>
  <c r="Z69" i="3"/>
  <c r="M70" i="3"/>
  <c r="P70" i="3"/>
  <c r="X71" i="3"/>
  <c r="T166" i="3"/>
  <c r="AC69" i="3"/>
  <c r="AD69" i="3"/>
  <c r="AC70" i="3"/>
  <c r="Z70" i="3"/>
  <c r="AE70" i="3"/>
  <c r="T70" i="3"/>
  <c r="Z71" i="3"/>
  <c r="AA71" i="3"/>
  <c r="AB71" i="3"/>
  <c r="W69" i="3"/>
  <c r="AI70" i="3"/>
  <c r="Y71" i="3"/>
  <c r="Y165" i="3"/>
  <c r="AJ165" i="3"/>
  <c r="V165" i="3"/>
  <c r="K165" i="3"/>
  <c r="AA165" i="3"/>
  <c r="T165" i="3"/>
  <c r="AG165" i="3"/>
  <c r="AL165" i="3"/>
  <c r="AD164" i="3"/>
  <c r="AF164" i="3"/>
  <c r="V164" i="3"/>
  <c r="N164" i="3"/>
  <c r="K164" i="3"/>
  <c r="AA164" i="3"/>
  <c r="L164" i="3"/>
  <c r="AB164" i="3"/>
  <c r="M164" i="3"/>
  <c r="AC164" i="3"/>
  <c r="J72" i="3"/>
  <c r="B31" i="3"/>
  <c r="B41" i="3" s="1"/>
  <c r="B28" i="3"/>
  <c r="B38" i="3" s="1"/>
  <c r="J69" i="3"/>
  <c r="K69" i="3"/>
  <c r="C28" i="3"/>
  <c r="C38" i="3" s="1"/>
  <c r="K66" i="3"/>
  <c r="C25" i="3"/>
  <c r="C35" i="3" s="1"/>
  <c r="J66" i="3"/>
  <c r="B25" i="3"/>
  <c r="B35" i="3" s="1"/>
  <c r="K70" i="3"/>
  <c r="C29" i="3"/>
  <c r="C39" i="3" s="1"/>
  <c r="J70" i="3"/>
  <c r="B29" i="3"/>
  <c r="Q8" i="3"/>
  <c r="J68" i="3"/>
  <c r="B27" i="3"/>
  <c r="AD71" i="3"/>
  <c r="C30" i="3"/>
  <c r="K71" i="3"/>
  <c r="O71" i="3"/>
  <c r="W163" i="3"/>
  <c r="O163" i="3"/>
  <c r="L163" i="3"/>
  <c r="AB163" i="3"/>
  <c r="M163" i="3"/>
  <c r="AC163" i="3"/>
  <c r="J163" i="3"/>
  <c r="Z163" i="3"/>
  <c r="U165" i="3"/>
  <c r="Q165" i="3"/>
  <c r="R165" i="3"/>
  <c r="AN165" i="3"/>
  <c r="W165" i="3"/>
  <c r="P165" i="3"/>
  <c r="AF165" i="3"/>
  <c r="AH165" i="3"/>
  <c r="AH67" i="3"/>
  <c r="R67" i="3"/>
  <c r="O67" i="3"/>
  <c r="L67" i="3"/>
  <c r="C26" i="3"/>
  <c r="K67" i="3"/>
  <c r="P67" i="3"/>
  <c r="M67" i="3"/>
  <c r="AC67" i="3"/>
  <c r="AE164" i="3"/>
  <c r="AG164" i="3"/>
  <c r="J71" i="3"/>
  <c r="B30" i="3"/>
  <c r="B40" i="3" s="1"/>
  <c r="AM163" i="3"/>
  <c r="AE163" i="3"/>
  <c r="P163" i="3"/>
  <c r="AF163" i="3"/>
  <c r="Q163" i="3"/>
  <c r="AG163" i="3"/>
  <c r="N163" i="3"/>
  <c r="AD163" i="3"/>
  <c r="AL67" i="3"/>
  <c r="V67" i="3"/>
  <c r="S67" i="3"/>
  <c r="T67" i="3"/>
  <c r="W67" i="3"/>
  <c r="X67" i="3"/>
  <c r="Q67" i="3"/>
  <c r="AG67" i="3"/>
  <c r="AL164" i="3"/>
  <c r="P164" i="3"/>
  <c r="J164" i="3"/>
  <c r="R164" i="3"/>
  <c r="S164" i="3"/>
  <c r="AI164" i="3"/>
  <c r="T164" i="3"/>
  <c r="AJ164" i="3"/>
  <c r="U164" i="3"/>
  <c r="AK164" i="3"/>
  <c r="K68" i="3"/>
  <c r="C27" i="3"/>
  <c r="C37" i="3" s="1"/>
  <c r="AE71" i="3"/>
  <c r="U71" i="3"/>
  <c r="K163" i="3"/>
  <c r="S163" i="3"/>
  <c r="T163" i="3"/>
  <c r="AJ163" i="3"/>
  <c r="U163" i="3"/>
  <c r="AK163" i="3"/>
  <c r="R163" i="3"/>
  <c r="AH163" i="3"/>
  <c r="M165" i="3"/>
  <c r="J165" i="3"/>
  <c r="Z165" i="3"/>
  <c r="O165" i="3"/>
  <c r="AE165" i="3"/>
  <c r="X165" i="3"/>
  <c r="AK165" i="3"/>
  <c r="AI165" i="3"/>
  <c r="J67" i="3"/>
  <c r="B26" i="3"/>
  <c r="B36" i="3" s="1"/>
  <c r="N67" i="3"/>
  <c r="AA67" i="3"/>
  <c r="AF67" i="3"/>
  <c r="AE67" i="3"/>
  <c r="AB67" i="3"/>
  <c r="U67" i="3"/>
  <c r="AK67" i="3"/>
  <c r="O164" i="3"/>
  <c r="Q164" i="3"/>
  <c r="Z164" i="3"/>
  <c r="AH164" i="3"/>
  <c r="W164" i="3"/>
  <c r="AM164" i="3"/>
  <c r="X164" i="3"/>
  <c r="AN164" i="3"/>
  <c r="Y164" i="3"/>
  <c r="AO164" i="3"/>
  <c r="K72" i="3"/>
  <c r="C31" i="3"/>
  <c r="C41" i="3" s="1"/>
  <c r="AN71" i="3"/>
  <c r="AJ71" i="3"/>
  <c r="AO71" i="3"/>
  <c r="AA163" i="3"/>
  <c r="AI163" i="3"/>
  <c r="X163" i="3"/>
  <c r="AN163" i="3"/>
  <c r="Y163" i="3"/>
  <c r="AO163" i="3"/>
  <c r="V163" i="3"/>
  <c r="AL163" i="3"/>
  <c r="AC165" i="3"/>
  <c r="N165" i="3"/>
  <c r="AD165" i="3"/>
  <c r="S165" i="3"/>
  <c r="L165" i="3"/>
  <c r="AB165" i="3"/>
  <c r="AO165" i="3"/>
  <c r="AM165" i="3"/>
  <c r="Z67" i="3"/>
  <c r="AD67" i="3"/>
  <c r="AI67" i="3"/>
  <c r="AN67" i="3"/>
  <c r="AM67" i="3"/>
  <c r="AJ67" i="3"/>
  <c r="Y67" i="3"/>
  <c r="AO67" i="3"/>
  <c r="AN167" i="2"/>
  <c r="Z167" i="2"/>
  <c r="J167" i="2"/>
  <c r="Q162" i="2"/>
  <c r="AN162" i="2"/>
  <c r="X162" i="2"/>
  <c r="AM162" i="2"/>
  <c r="AM164" i="2"/>
  <c r="W164" i="2"/>
  <c r="AM163" i="2"/>
  <c r="W163" i="2"/>
  <c r="P165" i="2"/>
  <c r="AM165" i="2"/>
  <c r="W165" i="2"/>
  <c r="X167" i="2"/>
  <c r="AF167" i="2"/>
  <c r="AM167" i="2"/>
  <c r="W167" i="2"/>
  <c r="AI168" i="2"/>
  <c r="T164" i="2"/>
  <c r="AI164" i="2"/>
  <c r="S164" i="2"/>
  <c r="AH164" i="2"/>
  <c r="R164" i="2"/>
  <c r="AI166" i="2"/>
  <c r="S166" i="2"/>
  <c r="AJ163" i="2"/>
  <c r="AH163" i="2"/>
  <c r="R163" i="2"/>
  <c r="AJ165" i="2"/>
  <c r="P167" i="2"/>
  <c r="AH167" i="2"/>
  <c r="R167" i="2"/>
  <c r="AD168" i="2"/>
  <c r="C47" i="3" l="1"/>
  <c r="C57" i="3" s="1"/>
  <c r="C74" i="3" s="1"/>
  <c r="B50" i="3"/>
  <c r="B60" i="3" s="1"/>
  <c r="B77" i="3" s="1"/>
  <c r="B86" i="3" s="1"/>
  <c r="C48" i="3"/>
  <c r="C58" i="3" s="1"/>
  <c r="C75" i="3" s="1"/>
  <c r="C49" i="3"/>
  <c r="C59" i="3" s="1"/>
  <c r="C76" i="3" s="1"/>
  <c r="B39" i="3"/>
  <c r="B49" i="3" s="1"/>
  <c r="B59" i="3" s="1"/>
  <c r="B76" i="3" s="1"/>
  <c r="B85" i="3" s="1"/>
  <c r="B48" i="3"/>
  <c r="B58" i="3" s="1"/>
  <c r="B75" i="3" s="1"/>
  <c r="B84" i="3" s="1"/>
  <c r="C51" i="3"/>
  <c r="C61" i="3" s="1"/>
  <c r="C78" i="3" s="1"/>
  <c r="B46" i="3"/>
  <c r="B56" i="3" s="1"/>
  <c r="B73" i="3" s="1"/>
  <c r="B82" i="3" s="1"/>
  <c r="C36" i="3"/>
  <c r="C46" i="3" s="1"/>
  <c r="C56" i="3" s="1"/>
  <c r="C73" i="3" s="1"/>
  <c r="C40" i="3"/>
  <c r="C50" i="3" s="1"/>
  <c r="C60" i="3" s="1"/>
  <c r="C77" i="3" s="1"/>
  <c r="B37" i="3"/>
  <c r="B47" i="3" s="1"/>
  <c r="B57" i="3" s="1"/>
  <c r="B74" i="3" s="1"/>
  <c r="B83" i="3" s="1"/>
  <c r="B45" i="3"/>
  <c r="B55" i="3" s="1"/>
  <c r="B72" i="3" s="1"/>
  <c r="B81" i="3" s="1"/>
  <c r="C45" i="3"/>
  <c r="C55" i="3" s="1"/>
  <c r="C72" i="3" s="1"/>
  <c r="B51" i="3"/>
  <c r="B61" i="3" s="1"/>
  <c r="B78" i="3" s="1"/>
  <c r="B87" i="3" s="1"/>
  <c r="F68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I23" i="2"/>
  <c r="F25" i="2" l="1"/>
  <c r="F31" i="2"/>
  <c r="F30" i="2"/>
  <c r="F41" i="2"/>
  <c r="F51" i="2"/>
  <c r="F55" i="2"/>
  <c r="F26" i="2"/>
  <c r="F67" i="2"/>
  <c r="F28" i="2"/>
  <c r="F39" i="2"/>
  <c r="F43" i="2"/>
  <c r="F53" i="2"/>
  <c r="F57" i="2"/>
  <c r="F69" i="2"/>
  <c r="F27" i="2"/>
  <c r="F40" i="2"/>
  <c r="F44" i="2"/>
  <c r="F54" i="2"/>
  <c r="F66" i="2"/>
  <c r="F72" i="2"/>
  <c r="F29" i="2"/>
  <c r="F38" i="2"/>
  <c r="F42" i="2"/>
  <c r="F52" i="2"/>
  <c r="F56" i="2"/>
  <c r="F71" i="2"/>
  <c r="F85" i="2"/>
  <c r="F81" i="2"/>
  <c r="F84" i="2"/>
  <c r="F80" i="2"/>
  <c r="F83" i="2"/>
  <c r="F79" i="2"/>
  <c r="F82" i="2"/>
  <c r="F70" i="2"/>
  <c r="I82" i="2" l="1"/>
  <c r="M82" i="2"/>
  <c r="Q82" i="2"/>
  <c r="U82" i="2"/>
  <c r="Y82" i="2"/>
  <c r="AC82" i="2"/>
  <c r="AG82" i="2"/>
  <c r="AK82" i="2"/>
  <c r="J82" i="2"/>
  <c r="N82" i="2"/>
  <c r="R82" i="2"/>
  <c r="V82" i="2"/>
  <c r="Z82" i="2"/>
  <c r="AD82" i="2"/>
  <c r="AH82" i="2"/>
  <c r="AL82" i="2"/>
  <c r="K82" i="2"/>
  <c r="O82" i="2"/>
  <c r="S82" i="2"/>
  <c r="W82" i="2"/>
  <c r="AA82" i="2"/>
  <c r="AE82" i="2"/>
  <c r="AI82" i="2"/>
  <c r="AM82" i="2"/>
  <c r="P82" i="2"/>
  <c r="AF82" i="2"/>
  <c r="T82" i="2"/>
  <c r="AJ82" i="2"/>
  <c r="AB82" i="2"/>
  <c r="X82" i="2"/>
  <c r="AN82" i="2"/>
  <c r="L82" i="2"/>
  <c r="I84" i="2"/>
  <c r="M84" i="2"/>
  <c r="Q84" i="2"/>
  <c r="U84" i="2"/>
  <c r="Y84" i="2"/>
  <c r="AC84" i="2"/>
  <c r="AG84" i="2"/>
  <c r="AK84" i="2"/>
  <c r="J84" i="2"/>
  <c r="N84" i="2"/>
  <c r="R84" i="2"/>
  <c r="V84" i="2"/>
  <c r="Z84" i="2"/>
  <c r="AD84" i="2"/>
  <c r="AH84" i="2"/>
  <c r="AL84" i="2"/>
  <c r="K84" i="2"/>
  <c r="O84" i="2"/>
  <c r="S84" i="2"/>
  <c r="W84" i="2"/>
  <c r="AA84" i="2"/>
  <c r="AE84" i="2"/>
  <c r="AI84" i="2"/>
  <c r="AM84" i="2"/>
  <c r="P84" i="2"/>
  <c r="AF84" i="2"/>
  <c r="AB84" i="2"/>
  <c r="T84" i="2"/>
  <c r="AJ84" i="2"/>
  <c r="L84" i="2"/>
  <c r="X84" i="2"/>
  <c r="AN84" i="2"/>
  <c r="L56" i="2"/>
  <c r="P56" i="2"/>
  <c r="T56" i="2"/>
  <c r="X56" i="2"/>
  <c r="AB56" i="2"/>
  <c r="AF56" i="2"/>
  <c r="AJ56" i="2"/>
  <c r="AN56" i="2"/>
  <c r="I56" i="2"/>
  <c r="M56" i="2"/>
  <c r="Q56" i="2"/>
  <c r="U56" i="2"/>
  <c r="Y56" i="2"/>
  <c r="AC56" i="2"/>
  <c r="AG56" i="2"/>
  <c r="AK56" i="2"/>
  <c r="J56" i="2"/>
  <c r="N56" i="2"/>
  <c r="R56" i="2"/>
  <c r="V56" i="2"/>
  <c r="Z56" i="2"/>
  <c r="AD56" i="2"/>
  <c r="AH56" i="2"/>
  <c r="AL56" i="2"/>
  <c r="O56" i="2"/>
  <c r="AE56" i="2"/>
  <c r="AA56" i="2"/>
  <c r="S56" i="2"/>
  <c r="AI56" i="2"/>
  <c r="W56" i="2"/>
  <c r="AM56" i="2"/>
  <c r="K56" i="2"/>
  <c r="I29" i="2"/>
  <c r="M29" i="2"/>
  <c r="Q29" i="2"/>
  <c r="U29" i="2"/>
  <c r="Y29" i="2"/>
  <c r="AC29" i="2"/>
  <c r="AG29" i="2"/>
  <c r="AK29" i="2"/>
  <c r="J29" i="2"/>
  <c r="N29" i="2"/>
  <c r="R29" i="2"/>
  <c r="V29" i="2"/>
  <c r="Z29" i="2"/>
  <c r="AD29" i="2"/>
  <c r="AH29" i="2"/>
  <c r="AL29" i="2"/>
  <c r="K29" i="2"/>
  <c r="O29" i="2"/>
  <c r="S29" i="2"/>
  <c r="W29" i="2"/>
  <c r="AA29" i="2"/>
  <c r="AE29" i="2"/>
  <c r="AI29" i="2"/>
  <c r="AM29" i="2"/>
  <c r="P29" i="2"/>
  <c r="AF29" i="2"/>
  <c r="L29" i="2"/>
  <c r="T29" i="2"/>
  <c r="AJ29" i="2"/>
  <c r="AB29" i="2"/>
  <c r="X29" i="2"/>
  <c r="AN29" i="2"/>
  <c r="I27" i="2"/>
  <c r="M27" i="2"/>
  <c r="Q27" i="2"/>
  <c r="U27" i="2"/>
  <c r="Y27" i="2"/>
  <c r="AC27" i="2"/>
  <c r="AG27" i="2"/>
  <c r="AK27" i="2"/>
  <c r="J27" i="2"/>
  <c r="N27" i="2"/>
  <c r="R27" i="2"/>
  <c r="V27" i="2"/>
  <c r="Z27" i="2"/>
  <c r="AD27" i="2"/>
  <c r="AH27" i="2"/>
  <c r="AL27" i="2"/>
  <c r="K27" i="2"/>
  <c r="O27" i="2"/>
  <c r="S27" i="2"/>
  <c r="W27" i="2"/>
  <c r="AA27" i="2"/>
  <c r="AE27" i="2"/>
  <c r="AI27" i="2"/>
  <c r="AM27" i="2"/>
  <c r="P27" i="2"/>
  <c r="AF27" i="2"/>
  <c r="AB27" i="2"/>
  <c r="T27" i="2"/>
  <c r="AJ27" i="2"/>
  <c r="X27" i="2"/>
  <c r="AN27" i="2"/>
  <c r="L27" i="2"/>
  <c r="L53" i="2"/>
  <c r="P53" i="2"/>
  <c r="T53" i="2"/>
  <c r="X53" i="2"/>
  <c r="AB53" i="2"/>
  <c r="AF53" i="2"/>
  <c r="AJ53" i="2"/>
  <c r="AN53" i="2"/>
  <c r="I53" i="2"/>
  <c r="M53" i="2"/>
  <c r="Q53" i="2"/>
  <c r="U53" i="2"/>
  <c r="Y53" i="2"/>
  <c r="AC53" i="2"/>
  <c r="AG53" i="2"/>
  <c r="AK53" i="2"/>
  <c r="J53" i="2"/>
  <c r="N53" i="2"/>
  <c r="R53" i="2"/>
  <c r="V53" i="2"/>
  <c r="Z53" i="2"/>
  <c r="AD53" i="2"/>
  <c r="AH53" i="2"/>
  <c r="AL53" i="2"/>
  <c r="O53" i="2"/>
  <c r="AE53" i="2"/>
  <c r="AA53" i="2"/>
  <c r="S53" i="2"/>
  <c r="AI53" i="2"/>
  <c r="K53" i="2"/>
  <c r="W53" i="2"/>
  <c r="AM53" i="2"/>
  <c r="I41" i="2"/>
  <c r="M41" i="2"/>
  <c r="Q41" i="2"/>
  <c r="U41" i="2"/>
  <c r="Y41" i="2"/>
  <c r="AC41" i="2"/>
  <c r="AG41" i="2"/>
  <c r="AK41" i="2"/>
  <c r="J41" i="2"/>
  <c r="N41" i="2"/>
  <c r="R41" i="2"/>
  <c r="V41" i="2"/>
  <c r="Z41" i="2"/>
  <c r="AD41" i="2"/>
  <c r="AH41" i="2"/>
  <c r="AL41" i="2"/>
  <c r="K41" i="2"/>
  <c r="O41" i="2"/>
  <c r="S41" i="2"/>
  <c r="W41" i="2"/>
  <c r="AA41" i="2"/>
  <c r="AE41" i="2"/>
  <c r="AI41" i="2"/>
  <c r="AM41" i="2"/>
  <c r="P41" i="2"/>
  <c r="AF41" i="2"/>
  <c r="AB41" i="2"/>
  <c r="T41" i="2"/>
  <c r="AJ41" i="2"/>
  <c r="L41" i="2"/>
  <c r="X41" i="2"/>
  <c r="AN41" i="2"/>
  <c r="J79" i="2"/>
  <c r="N79" i="2"/>
  <c r="R79" i="2"/>
  <c r="V79" i="2"/>
  <c r="Z79" i="2"/>
  <c r="AD79" i="2"/>
  <c r="AH79" i="2"/>
  <c r="AL79" i="2"/>
  <c r="O79" i="2"/>
  <c r="W79" i="2"/>
  <c r="AA79" i="2"/>
  <c r="AI79" i="2"/>
  <c r="X79" i="2"/>
  <c r="AJ79" i="2"/>
  <c r="K79" i="2"/>
  <c r="S79" i="2"/>
  <c r="AE79" i="2"/>
  <c r="AM79" i="2"/>
  <c r="AB79" i="2"/>
  <c r="AN79" i="2"/>
  <c r="L79" i="2"/>
  <c r="P79" i="2"/>
  <c r="T79" i="2"/>
  <c r="AF79" i="2"/>
  <c r="Q79" i="2"/>
  <c r="AG79" i="2"/>
  <c r="U79" i="2"/>
  <c r="AK79" i="2"/>
  <c r="Y79" i="2"/>
  <c r="M79" i="2"/>
  <c r="I79" i="2"/>
  <c r="AC79" i="2"/>
  <c r="I81" i="2"/>
  <c r="M81" i="2"/>
  <c r="Q81" i="2"/>
  <c r="U81" i="2"/>
  <c r="Y81" i="2"/>
  <c r="AC81" i="2"/>
  <c r="AG81" i="2"/>
  <c r="AK81" i="2"/>
  <c r="J81" i="2"/>
  <c r="N81" i="2"/>
  <c r="R81" i="2"/>
  <c r="V81" i="2"/>
  <c r="Z81" i="2"/>
  <c r="AD81" i="2"/>
  <c r="AH81" i="2"/>
  <c r="AL81" i="2"/>
  <c r="K81" i="2"/>
  <c r="O81" i="2"/>
  <c r="S81" i="2"/>
  <c r="W81" i="2"/>
  <c r="AA81" i="2"/>
  <c r="AE81" i="2"/>
  <c r="AI81" i="2"/>
  <c r="AM81" i="2"/>
  <c r="P81" i="2"/>
  <c r="AF81" i="2"/>
  <c r="AB81" i="2"/>
  <c r="T81" i="2"/>
  <c r="AJ81" i="2"/>
  <c r="L81" i="2"/>
  <c r="X81" i="2"/>
  <c r="AN81" i="2"/>
  <c r="L52" i="2"/>
  <c r="P52" i="2"/>
  <c r="T52" i="2"/>
  <c r="X52" i="2"/>
  <c r="AB52" i="2"/>
  <c r="AF52" i="2"/>
  <c r="AJ52" i="2"/>
  <c r="AN52" i="2"/>
  <c r="K52" i="2"/>
  <c r="AE52" i="2"/>
  <c r="I52" i="2"/>
  <c r="M52" i="2"/>
  <c r="Q52" i="2"/>
  <c r="U52" i="2"/>
  <c r="Y52" i="2"/>
  <c r="AC52" i="2"/>
  <c r="AG52" i="2"/>
  <c r="AK52" i="2"/>
  <c r="S52" i="2"/>
  <c r="W52" i="2"/>
  <c r="J52" i="2"/>
  <c r="N52" i="2"/>
  <c r="R52" i="2"/>
  <c r="V52" i="2"/>
  <c r="Z52" i="2"/>
  <c r="AD52" i="2"/>
  <c r="AH52" i="2"/>
  <c r="AL52" i="2"/>
  <c r="O52" i="2"/>
  <c r="AA52" i="2"/>
  <c r="AI52" i="2"/>
  <c r="AM52" i="2"/>
  <c r="L54" i="2"/>
  <c r="P54" i="2"/>
  <c r="T54" i="2"/>
  <c r="X54" i="2"/>
  <c r="AB54" i="2"/>
  <c r="AF54" i="2"/>
  <c r="AJ54" i="2"/>
  <c r="AN54" i="2"/>
  <c r="I54" i="2"/>
  <c r="M54" i="2"/>
  <c r="Q54" i="2"/>
  <c r="U54" i="2"/>
  <c r="Y54" i="2"/>
  <c r="AC54" i="2"/>
  <c r="AG54" i="2"/>
  <c r="AK54" i="2"/>
  <c r="J54" i="2"/>
  <c r="N54" i="2"/>
  <c r="R54" i="2"/>
  <c r="V54" i="2"/>
  <c r="Z54" i="2"/>
  <c r="AD54" i="2"/>
  <c r="AH54" i="2"/>
  <c r="AL54" i="2"/>
  <c r="O54" i="2"/>
  <c r="AE54" i="2"/>
  <c r="S54" i="2"/>
  <c r="AI54" i="2"/>
  <c r="W54" i="2"/>
  <c r="AM54" i="2"/>
  <c r="K54" i="2"/>
  <c r="AA54" i="2"/>
  <c r="I43" i="2"/>
  <c r="M43" i="2"/>
  <c r="Q43" i="2"/>
  <c r="U43" i="2"/>
  <c r="Y43" i="2"/>
  <c r="AC43" i="2"/>
  <c r="AG43" i="2"/>
  <c r="AK43" i="2"/>
  <c r="J43" i="2"/>
  <c r="N43" i="2"/>
  <c r="R43" i="2"/>
  <c r="V43" i="2"/>
  <c r="Z43" i="2"/>
  <c r="AD43" i="2"/>
  <c r="AH43" i="2"/>
  <c r="AL43" i="2"/>
  <c r="K43" i="2"/>
  <c r="O43" i="2"/>
  <c r="S43" i="2"/>
  <c r="W43" i="2"/>
  <c r="AA43" i="2"/>
  <c r="AE43" i="2"/>
  <c r="AI43" i="2"/>
  <c r="AM43" i="2"/>
  <c r="P43" i="2"/>
  <c r="AF43" i="2"/>
  <c r="T43" i="2"/>
  <c r="AJ43" i="2"/>
  <c r="AB43" i="2"/>
  <c r="X43" i="2"/>
  <c r="AN43" i="2"/>
  <c r="L43" i="2"/>
  <c r="I26" i="2"/>
  <c r="M26" i="2"/>
  <c r="Q26" i="2"/>
  <c r="Q67" i="2" s="1"/>
  <c r="U26" i="2"/>
  <c r="Y26" i="2"/>
  <c r="AC26" i="2"/>
  <c r="AG26" i="2"/>
  <c r="AG67" i="2" s="1"/>
  <c r="AK26" i="2"/>
  <c r="J26" i="2"/>
  <c r="N26" i="2"/>
  <c r="R26" i="2"/>
  <c r="R67" i="2" s="1"/>
  <c r="V26" i="2"/>
  <c r="Z26" i="2"/>
  <c r="Z67" i="2" s="1"/>
  <c r="AD26" i="2"/>
  <c r="AH26" i="2"/>
  <c r="AL26" i="2"/>
  <c r="AL67" i="2" s="1"/>
  <c r="K26" i="2"/>
  <c r="O26" i="2"/>
  <c r="S26" i="2"/>
  <c r="S67" i="2" s="1"/>
  <c r="W26" i="2"/>
  <c r="AA26" i="2"/>
  <c r="AE26" i="2"/>
  <c r="AI26" i="2"/>
  <c r="AM26" i="2"/>
  <c r="AM67" i="2" s="1"/>
  <c r="P26" i="2"/>
  <c r="AF26" i="2"/>
  <c r="L26" i="2"/>
  <c r="T26" i="2"/>
  <c r="AJ26" i="2"/>
  <c r="AB26" i="2"/>
  <c r="X26" i="2"/>
  <c r="AN26" i="2"/>
  <c r="AN67" i="2" s="1"/>
  <c r="I30" i="2"/>
  <c r="I71" i="2" s="1"/>
  <c r="M30" i="2"/>
  <c r="M71" i="2" s="1"/>
  <c r="Q30" i="2"/>
  <c r="Q71" i="2" s="1"/>
  <c r="U30" i="2"/>
  <c r="U71" i="2" s="1"/>
  <c r="Y30" i="2"/>
  <c r="Y71" i="2" s="1"/>
  <c r="AC30" i="2"/>
  <c r="AC71" i="2" s="1"/>
  <c r="AG30" i="2"/>
  <c r="AG71" i="2" s="1"/>
  <c r="AK30" i="2"/>
  <c r="AK71" i="2" s="1"/>
  <c r="J30" i="2"/>
  <c r="N30" i="2"/>
  <c r="R30" i="2"/>
  <c r="V30" i="2"/>
  <c r="Z30" i="2"/>
  <c r="AD30" i="2"/>
  <c r="AH30" i="2"/>
  <c r="AL30" i="2"/>
  <c r="K30" i="2"/>
  <c r="O30" i="2"/>
  <c r="S30" i="2"/>
  <c r="S71" i="2" s="1"/>
  <c r="W30" i="2"/>
  <c r="W71" i="2" s="1"/>
  <c r="AA30" i="2"/>
  <c r="AE30" i="2"/>
  <c r="AE71" i="2" s="1"/>
  <c r="AI30" i="2"/>
  <c r="AM30" i="2"/>
  <c r="AM71" i="2" s="1"/>
  <c r="P30" i="2"/>
  <c r="AF30" i="2"/>
  <c r="AB30" i="2"/>
  <c r="T30" i="2"/>
  <c r="AJ30" i="2"/>
  <c r="X30" i="2"/>
  <c r="X71" i="2" s="1"/>
  <c r="AN30" i="2"/>
  <c r="L30" i="2"/>
  <c r="I83" i="2"/>
  <c r="M83" i="2"/>
  <c r="Q83" i="2"/>
  <c r="U83" i="2"/>
  <c r="Y83" i="2"/>
  <c r="AC83" i="2"/>
  <c r="AG83" i="2"/>
  <c r="AK83" i="2"/>
  <c r="J83" i="2"/>
  <c r="N83" i="2"/>
  <c r="R83" i="2"/>
  <c r="V83" i="2"/>
  <c r="Z83" i="2"/>
  <c r="AD83" i="2"/>
  <c r="AH83" i="2"/>
  <c r="AL83" i="2"/>
  <c r="K83" i="2"/>
  <c r="O83" i="2"/>
  <c r="S83" i="2"/>
  <c r="W83" i="2"/>
  <c r="AA83" i="2"/>
  <c r="AE83" i="2"/>
  <c r="AI83" i="2"/>
  <c r="AM83" i="2"/>
  <c r="P83" i="2"/>
  <c r="AF83" i="2"/>
  <c r="L83" i="2"/>
  <c r="T83" i="2"/>
  <c r="AJ83" i="2"/>
  <c r="X83" i="2"/>
  <c r="AN83" i="2"/>
  <c r="AB83" i="2"/>
  <c r="I85" i="2"/>
  <c r="M85" i="2"/>
  <c r="Q85" i="2"/>
  <c r="U85" i="2"/>
  <c r="Y85" i="2"/>
  <c r="AC85" i="2"/>
  <c r="AG85" i="2"/>
  <c r="AK85" i="2"/>
  <c r="AL85" i="2"/>
  <c r="J85" i="2"/>
  <c r="N85" i="2"/>
  <c r="R85" i="2"/>
  <c r="V85" i="2"/>
  <c r="Z85" i="2"/>
  <c r="AD85" i="2"/>
  <c r="AH85" i="2"/>
  <c r="K85" i="2"/>
  <c r="O85" i="2"/>
  <c r="S85" i="2"/>
  <c r="W85" i="2"/>
  <c r="AA85" i="2"/>
  <c r="AE85" i="2"/>
  <c r="AI85" i="2"/>
  <c r="AM85" i="2"/>
  <c r="P85" i="2"/>
  <c r="AF85" i="2"/>
  <c r="T85" i="2"/>
  <c r="AJ85" i="2"/>
  <c r="X85" i="2"/>
  <c r="AB85" i="2"/>
  <c r="AN85" i="2"/>
  <c r="L85" i="2"/>
  <c r="I42" i="2"/>
  <c r="M42" i="2"/>
  <c r="Q42" i="2"/>
  <c r="U42" i="2"/>
  <c r="Y42" i="2"/>
  <c r="AC42" i="2"/>
  <c r="AG42" i="2"/>
  <c r="AK42" i="2"/>
  <c r="J42" i="2"/>
  <c r="N42" i="2"/>
  <c r="R42" i="2"/>
  <c r="V42" i="2"/>
  <c r="Z42" i="2"/>
  <c r="AD42" i="2"/>
  <c r="AH42" i="2"/>
  <c r="AL42" i="2"/>
  <c r="K42" i="2"/>
  <c r="O42" i="2"/>
  <c r="S42" i="2"/>
  <c r="W42" i="2"/>
  <c r="AA42" i="2"/>
  <c r="AE42" i="2"/>
  <c r="AI42" i="2"/>
  <c r="AM42" i="2"/>
  <c r="P42" i="2"/>
  <c r="AF42" i="2"/>
  <c r="AB42" i="2"/>
  <c r="T42" i="2"/>
  <c r="AJ42" i="2"/>
  <c r="L42" i="2"/>
  <c r="X42" i="2"/>
  <c r="AN42" i="2"/>
  <c r="I44" i="2"/>
  <c r="M44" i="2"/>
  <c r="Q44" i="2"/>
  <c r="U44" i="2"/>
  <c r="Y44" i="2"/>
  <c r="AC44" i="2"/>
  <c r="AG44" i="2"/>
  <c r="AK44" i="2"/>
  <c r="J44" i="2"/>
  <c r="N44" i="2"/>
  <c r="R44" i="2"/>
  <c r="V44" i="2"/>
  <c r="Z44" i="2"/>
  <c r="AD44" i="2"/>
  <c r="AH44" i="2"/>
  <c r="AL44" i="2"/>
  <c r="K44" i="2"/>
  <c r="O44" i="2"/>
  <c r="S44" i="2"/>
  <c r="W44" i="2"/>
  <c r="AA44" i="2"/>
  <c r="AE44" i="2"/>
  <c r="AI44" i="2"/>
  <c r="AM44" i="2"/>
  <c r="P44" i="2"/>
  <c r="AF44" i="2"/>
  <c r="AB44" i="2"/>
  <c r="T44" i="2"/>
  <c r="AJ44" i="2"/>
  <c r="L44" i="2"/>
  <c r="X44" i="2"/>
  <c r="AN44" i="2"/>
  <c r="I39" i="2"/>
  <c r="M39" i="2"/>
  <c r="Q39" i="2"/>
  <c r="U39" i="2"/>
  <c r="Y39" i="2"/>
  <c r="AC39" i="2"/>
  <c r="AG39" i="2"/>
  <c r="AK39" i="2"/>
  <c r="J39" i="2"/>
  <c r="N39" i="2"/>
  <c r="R39" i="2"/>
  <c r="V39" i="2"/>
  <c r="Z39" i="2"/>
  <c r="AD39" i="2"/>
  <c r="AH39" i="2"/>
  <c r="AL39" i="2"/>
  <c r="K39" i="2"/>
  <c r="O39" i="2"/>
  <c r="S39" i="2"/>
  <c r="W39" i="2"/>
  <c r="AA39" i="2"/>
  <c r="AE39" i="2"/>
  <c r="AI39" i="2"/>
  <c r="AM39" i="2"/>
  <c r="P39" i="2"/>
  <c r="AF39" i="2"/>
  <c r="T39" i="2"/>
  <c r="AJ39" i="2"/>
  <c r="AB39" i="2"/>
  <c r="X39" i="2"/>
  <c r="AN39" i="2"/>
  <c r="L39" i="2"/>
  <c r="L55" i="2"/>
  <c r="P55" i="2"/>
  <c r="T55" i="2"/>
  <c r="X55" i="2"/>
  <c r="AB55" i="2"/>
  <c r="AF55" i="2"/>
  <c r="AJ55" i="2"/>
  <c r="AN55" i="2"/>
  <c r="I55" i="2"/>
  <c r="M55" i="2"/>
  <c r="Q55" i="2"/>
  <c r="U55" i="2"/>
  <c r="Y55" i="2"/>
  <c r="AC55" i="2"/>
  <c r="AG55" i="2"/>
  <c r="AK55" i="2"/>
  <c r="J55" i="2"/>
  <c r="N55" i="2"/>
  <c r="R55" i="2"/>
  <c r="V55" i="2"/>
  <c r="Z55" i="2"/>
  <c r="AD55" i="2"/>
  <c r="AH55" i="2"/>
  <c r="AL55" i="2"/>
  <c r="O55" i="2"/>
  <c r="AE55" i="2"/>
  <c r="K55" i="2"/>
  <c r="S55" i="2"/>
  <c r="AI55" i="2"/>
  <c r="AA55" i="2"/>
  <c r="W55" i="2"/>
  <c r="AM55" i="2"/>
  <c r="I31" i="2"/>
  <c r="M31" i="2"/>
  <c r="Q31" i="2"/>
  <c r="U31" i="2"/>
  <c r="Y31" i="2"/>
  <c r="AC31" i="2"/>
  <c r="AG31" i="2"/>
  <c r="AK31" i="2"/>
  <c r="J31" i="2"/>
  <c r="N31" i="2"/>
  <c r="R31" i="2"/>
  <c r="V31" i="2"/>
  <c r="Z31" i="2"/>
  <c r="AD31" i="2"/>
  <c r="AH31" i="2"/>
  <c r="AL31" i="2"/>
  <c r="K31" i="2"/>
  <c r="O31" i="2"/>
  <c r="S31" i="2"/>
  <c r="W31" i="2"/>
  <c r="AA31" i="2"/>
  <c r="AE31" i="2"/>
  <c r="AI31" i="2"/>
  <c r="AM31" i="2"/>
  <c r="P31" i="2"/>
  <c r="AF31" i="2"/>
  <c r="AJ31" i="2"/>
  <c r="T31" i="2"/>
  <c r="L31" i="2"/>
  <c r="X31" i="2"/>
  <c r="AN31" i="2"/>
  <c r="AB31" i="2"/>
  <c r="I80" i="2"/>
  <c r="M80" i="2"/>
  <c r="Q80" i="2"/>
  <c r="U80" i="2"/>
  <c r="Y80" i="2"/>
  <c r="AC80" i="2"/>
  <c r="AG80" i="2"/>
  <c r="AK80" i="2"/>
  <c r="J80" i="2"/>
  <c r="N80" i="2"/>
  <c r="R80" i="2"/>
  <c r="V80" i="2"/>
  <c r="Z80" i="2"/>
  <c r="AD80" i="2"/>
  <c r="AH80" i="2"/>
  <c r="AL80" i="2"/>
  <c r="K80" i="2"/>
  <c r="O80" i="2"/>
  <c r="S80" i="2"/>
  <c r="W80" i="2"/>
  <c r="AA80" i="2"/>
  <c r="AE80" i="2"/>
  <c r="AI80" i="2"/>
  <c r="AM80" i="2"/>
  <c r="P80" i="2"/>
  <c r="AF80" i="2"/>
  <c r="L80" i="2"/>
  <c r="T80" i="2"/>
  <c r="AJ80" i="2"/>
  <c r="X80" i="2"/>
  <c r="AN80" i="2"/>
  <c r="AB80" i="2"/>
  <c r="J38" i="2"/>
  <c r="N38" i="2"/>
  <c r="R38" i="2"/>
  <c r="V38" i="2"/>
  <c r="Z38" i="2"/>
  <c r="AD38" i="2"/>
  <c r="AH38" i="2"/>
  <c r="AL38" i="2"/>
  <c r="K38" i="2"/>
  <c r="O38" i="2"/>
  <c r="S38" i="2"/>
  <c r="W38" i="2"/>
  <c r="AA38" i="2"/>
  <c r="AE38" i="2"/>
  <c r="AI38" i="2"/>
  <c r="AM38" i="2"/>
  <c r="L38" i="2"/>
  <c r="P38" i="2"/>
  <c r="T38" i="2"/>
  <c r="X38" i="2"/>
  <c r="AB38" i="2"/>
  <c r="AF38" i="2"/>
  <c r="AJ38" i="2"/>
  <c r="AN38" i="2"/>
  <c r="Q38" i="2"/>
  <c r="AG38" i="2"/>
  <c r="M38" i="2"/>
  <c r="U38" i="2"/>
  <c r="AK38" i="2"/>
  <c r="Y38" i="2"/>
  <c r="I38" i="2"/>
  <c r="AC38" i="2"/>
  <c r="I40" i="2"/>
  <c r="M40" i="2"/>
  <c r="Q40" i="2"/>
  <c r="U40" i="2"/>
  <c r="Y40" i="2"/>
  <c r="AC40" i="2"/>
  <c r="AG40" i="2"/>
  <c r="AK40" i="2"/>
  <c r="J40" i="2"/>
  <c r="N40" i="2"/>
  <c r="R40" i="2"/>
  <c r="V40" i="2"/>
  <c r="Z40" i="2"/>
  <c r="AD40" i="2"/>
  <c r="AH40" i="2"/>
  <c r="AL40" i="2"/>
  <c r="K40" i="2"/>
  <c r="O40" i="2"/>
  <c r="S40" i="2"/>
  <c r="W40" i="2"/>
  <c r="AA40" i="2"/>
  <c r="AE40" i="2"/>
  <c r="AI40" i="2"/>
  <c r="AM40" i="2"/>
  <c r="P40" i="2"/>
  <c r="AF40" i="2"/>
  <c r="L40" i="2"/>
  <c r="T40" i="2"/>
  <c r="AJ40" i="2"/>
  <c r="X40" i="2"/>
  <c r="AN40" i="2"/>
  <c r="AB40" i="2"/>
  <c r="L57" i="2"/>
  <c r="P57" i="2"/>
  <c r="T57" i="2"/>
  <c r="X57" i="2"/>
  <c r="AB57" i="2"/>
  <c r="AF57" i="2"/>
  <c r="AJ57" i="2"/>
  <c r="AN57" i="2"/>
  <c r="I57" i="2"/>
  <c r="M57" i="2"/>
  <c r="Q57" i="2"/>
  <c r="U57" i="2"/>
  <c r="Y57" i="2"/>
  <c r="AC57" i="2"/>
  <c r="AG57" i="2"/>
  <c r="AK57" i="2"/>
  <c r="J57" i="2"/>
  <c r="N57" i="2"/>
  <c r="N72" i="2" s="1"/>
  <c r="R57" i="2"/>
  <c r="V57" i="2"/>
  <c r="Z57" i="2"/>
  <c r="AD57" i="2"/>
  <c r="AH57" i="2"/>
  <c r="AL57" i="2"/>
  <c r="O57" i="2"/>
  <c r="AE57" i="2"/>
  <c r="S57" i="2"/>
  <c r="AI57" i="2"/>
  <c r="K57" i="2"/>
  <c r="W57" i="2"/>
  <c r="AM57" i="2"/>
  <c r="AA57" i="2"/>
  <c r="I28" i="2"/>
  <c r="I69" i="2" s="1"/>
  <c r="M28" i="2"/>
  <c r="Q28" i="2"/>
  <c r="U28" i="2"/>
  <c r="U69" i="2" s="1"/>
  <c r="Y28" i="2"/>
  <c r="Y69" i="2" s="1"/>
  <c r="AC28" i="2"/>
  <c r="AG28" i="2"/>
  <c r="AG69" i="2" s="1"/>
  <c r="AK28" i="2"/>
  <c r="J28" i="2"/>
  <c r="J69" i="2" s="1"/>
  <c r="N28" i="2"/>
  <c r="R28" i="2"/>
  <c r="V28" i="2"/>
  <c r="Z28" i="2"/>
  <c r="Z69" i="2" s="1"/>
  <c r="AD28" i="2"/>
  <c r="AH28" i="2"/>
  <c r="AL28" i="2"/>
  <c r="AL69" i="2" s="1"/>
  <c r="K28" i="2"/>
  <c r="K69" i="2" s="1"/>
  <c r="O28" i="2"/>
  <c r="S28" i="2"/>
  <c r="S69" i="2" s="1"/>
  <c r="W28" i="2"/>
  <c r="W69" i="2" s="1"/>
  <c r="AA28" i="2"/>
  <c r="AA69" i="2" s="1"/>
  <c r="AE28" i="2"/>
  <c r="AE69" i="2" s="1"/>
  <c r="AI28" i="2"/>
  <c r="AI69" i="2" s="1"/>
  <c r="AM28" i="2"/>
  <c r="P28" i="2"/>
  <c r="P69" i="2" s="1"/>
  <c r="AF28" i="2"/>
  <c r="T28" i="2"/>
  <c r="T69" i="2" s="1"/>
  <c r="AJ28" i="2"/>
  <c r="AJ69" i="2" s="1"/>
  <c r="L28" i="2"/>
  <c r="X28" i="2"/>
  <c r="AN28" i="2"/>
  <c r="AN69" i="2" s="1"/>
  <c r="AB28" i="2"/>
  <c r="AB69" i="2" s="1"/>
  <c r="I51" i="2"/>
  <c r="M51" i="2"/>
  <c r="Q51" i="2"/>
  <c r="U51" i="2"/>
  <c r="Y51" i="2"/>
  <c r="AC51" i="2"/>
  <c r="AG51" i="2"/>
  <c r="AK51" i="2"/>
  <c r="J51" i="2"/>
  <c r="N51" i="2"/>
  <c r="R51" i="2"/>
  <c r="V51" i="2"/>
  <c r="Z51" i="2"/>
  <c r="AD51" i="2"/>
  <c r="AH51" i="2"/>
  <c r="AL51" i="2"/>
  <c r="K51" i="2"/>
  <c r="O51" i="2"/>
  <c r="S51" i="2"/>
  <c r="W51" i="2"/>
  <c r="AA51" i="2"/>
  <c r="AE51" i="2"/>
  <c r="AI51" i="2"/>
  <c r="AM51" i="2"/>
  <c r="P51" i="2"/>
  <c r="AF51" i="2"/>
  <c r="L51" i="2"/>
  <c r="T51" i="2"/>
  <c r="AJ51" i="2"/>
  <c r="X51" i="2"/>
  <c r="AN51" i="2"/>
  <c r="AB51" i="2"/>
  <c r="J25" i="2"/>
  <c r="N25" i="2"/>
  <c r="N66" i="2" s="1"/>
  <c r="R25" i="2"/>
  <c r="V25" i="2"/>
  <c r="V66" i="2" s="1"/>
  <c r="Z25" i="2"/>
  <c r="AD25" i="2"/>
  <c r="AD66" i="2" s="1"/>
  <c r="AH25" i="2"/>
  <c r="AL25" i="2"/>
  <c r="AL66" i="2" s="1"/>
  <c r="K25" i="2"/>
  <c r="O25" i="2"/>
  <c r="O66" i="2" s="1"/>
  <c r="S25" i="2"/>
  <c r="W25" i="2"/>
  <c r="W66" i="2" s="1"/>
  <c r="AA25" i="2"/>
  <c r="AE25" i="2"/>
  <c r="AE66" i="2" s="1"/>
  <c r="AI25" i="2"/>
  <c r="AM25" i="2"/>
  <c r="AM66" i="2" s="1"/>
  <c r="L25" i="2"/>
  <c r="P25" i="2"/>
  <c r="T25" i="2"/>
  <c r="X25" i="2"/>
  <c r="AB25" i="2"/>
  <c r="AF25" i="2"/>
  <c r="AF66" i="2" s="1"/>
  <c r="AJ25" i="2"/>
  <c r="AN25" i="2"/>
  <c r="Q25" i="2"/>
  <c r="Q66" i="2" s="1"/>
  <c r="AG25" i="2"/>
  <c r="AK25" i="2"/>
  <c r="I25" i="2"/>
  <c r="M25" i="2"/>
  <c r="M66" i="2" s="1"/>
  <c r="U25" i="2"/>
  <c r="AC25" i="2"/>
  <c r="AC66" i="2" s="1"/>
  <c r="Y25" i="2"/>
  <c r="V70" i="2"/>
  <c r="AD68" i="2"/>
  <c r="M68" i="2"/>
  <c r="O70" i="2"/>
  <c r="U70" i="2"/>
  <c r="K68" i="2"/>
  <c r="AE68" i="2"/>
  <c r="X68" i="2"/>
  <c r="I68" i="2"/>
  <c r="J70" i="2"/>
  <c r="Q70" i="2"/>
  <c r="AF68" i="2"/>
  <c r="O68" i="2"/>
  <c r="AM68" i="2"/>
  <c r="AC68" i="2"/>
  <c r="L68" i="2"/>
  <c r="P71" i="2"/>
  <c r="O69" i="2"/>
  <c r="K67" i="2"/>
  <c r="P68" i="2"/>
  <c r="C29" i="2"/>
  <c r="AN71" i="2"/>
  <c r="V71" i="2"/>
  <c r="Z71" i="2"/>
  <c r="L71" i="2"/>
  <c r="AA71" i="2"/>
  <c r="R71" i="2"/>
  <c r="AG70" i="2"/>
  <c r="AF70" i="2"/>
  <c r="AA70" i="2"/>
  <c r="Z68" i="2"/>
  <c r="AN68" i="2"/>
  <c r="S68" i="2"/>
  <c r="AB68" i="2"/>
  <c r="AK68" i="2"/>
  <c r="U68" i="2"/>
  <c r="AD71" i="2"/>
  <c r="O71" i="2"/>
  <c r="AJ71" i="2"/>
  <c r="J71" i="2"/>
  <c r="AF71" i="2"/>
  <c r="AB71" i="2"/>
  <c r="AC70" i="2"/>
  <c r="AB70" i="2"/>
  <c r="W70" i="2"/>
  <c r="T68" i="2"/>
  <c r="AI68" i="2"/>
  <c r="N68" i="2"/>
  <c r="W68" i="2"/>
  <c r="AG68" i="2"/>
  <c r="Q68" i="2"/>
  <c r="AL68" i="2"/>
  <c r="K71" i="2"/>
  <c r="AI71" i="2"/>
  <c r="T71" i="2"/>
  <c r="N71" i="2"/>
  <c r="AL71" i="2"/>
  <c r="AH71" i="2"/>
  <c r="W67" i="2"/>
  <c r="AH69" i="2"/>
  <c r="X67" i="2"/>
  <c r="J67" i="2"/>
  <c r="AE67" i="2"/>
  <c r="AC67" i="2"/>
  <c r="M67" i="2"/>
  <c r="AA67" i="2"/>
  <c r="AK69" i="2"/>
  <c r="AB67" i="2"/>
  <c r="R69" i="2"/>
  <c r="AM69" i="2"/>
  <c r="Q69" i="2"/>
  <c r="AD67" i="2"/>
  <c r="X69" i="2"/>
  <c r="AJ67" i="2"/>
  <c r="Y67" i="2"/>
  <c r="I67" i="2"/>
  <c r="V67" i="2"/>
  <c r="AH67" i="2"/>
  <c r="AC69" i="2"/>
  <c r="M69" i="2"/>
  <c r="AI67" i="2"/>
  <c r="AD69" i="2"/>
  <c r="T67" i="2"/>
  <c r="AK67" i="2"/>
  <c r="U67" i="2"/>
  <c r="AF67" i="2"/>
  <c r="C31" i="2"/>
  <c r="AL70" i="2"/>
  <c r="Y70" i="2"/>
  <c r="AN70" i="2"/>
  <c r="X70" i="2"/>
  <c r="AI70" i="2"/>
  <c r="R70" i="2"/>
  <c r="C27" i="2"/>
  <c r="B27" i="2"/>
  <c r="AK70" i="2"/>
  <c r="T70" i="2"/>
  <c r="AJ70" i="2"/>
  <c r="S70" i="2"/>
  <c r="AE70" i="2"/>
  <c r="I70" i="2"/>
  <c r="AD70" i="2"/>
  <c r="B31" i="2"/>
  <c r="AH70" i="2"/>
  <c r="N69" i="2"/>
  <c r="V69" i="2"/>
  <c r="AF69" i="2"/>
  <c r="L66" i="2" l="1"/>
  <c r="B28" i="2"/>
  <c r="Y66" i="2"/>
  <c r="I66" i="2"/>
  <c r="AG66" i="2"/>
  <c r="AK66" i="2"/>
  <c r="T66" i="2"/>
  <c r="U66" i="2"/>
  <c r="AN66" i="2"/>
  <c r="X66" i="2"/>
  <c r="AI66" i="2"/>
  <c r="S66" i="2"/>
  <c r="AH66" i="2"/>
  <c r="R66" i="2"/>
  <c r="Z70" i="2"/>
  <c r="L72" i="2"/>
  <c r="P72" i="2"/>
  <c r="AA72" i="2"/>
  <c r="K72" i="2"/>
  <c r="Z72" i="2"/>
  <c r="J72" i="2"/>
  <c r="Y72" i="2"/>
  <c r="I72" i="2"/>
  <c r="AH68" i="2"/>
  <c r="R68" i="2"/>
  <c r="P66" i="2"/>
  <c r="AB72" i="2"/>
  <c r="T72" i="2"/>
  <c r="AM72" i="2"/>
  <c r="W72" i="2"/>
  <c r="AL72" i="2"/>
  <c r="V72" i="2"/>
  <c r="AK72" i="2"/>
  <c r="U72" i="2"/>
  <c r="N70" i="2"/>
  <c r="AJ66" i="2"/>
  <c r="AB66" i="2"/>
  <c r="AA66" i="2"/>
  <c r="K66" i="2"/>
  <c r="Z66" i="2"/>
  <c r="J66" i="2"/>
  <c r="AN72" i="2"/>
  <c r="AJ72" i="2"/>
  <c r="AI72" i="2"/>
  <c r="S72" i="2"/>
  <c r="AH72" i="2"/>
  <c r="R72" i="2"/>
  <c r="AG72" i="2"/>
  <c r="Q72" i="2"/>
  <c r="AJ68" i="2"/>
  <c r="AA68" i="2"/>
  <c r="J68" i="2"/>
  <c r="Y68" i="2"/>
  <c r="X72" i="2"/>
  <c r="AF72" i="2"/>
  <c r="AE72" i="2"/>
  <c r="O72" i="2"/>
  <c r="AD72" i="2"/>
  <c r="AC72" i="2"/>
  <c r="M72" i="2"/>
  <c r="V68" i="2"/>
  <c r="AM70" i="2"/>
  <c r="M70" i="2"/>
  <c r="L67" i="2"/>
  <c r="P70" i="2"/>
  <c r="K70" i="2"/>
  <c r="P67" i="2"/>
  <c r="L70" i="2"/>
  <c r="N67" i="2"/>
  <c r="O67" i="2"/>
  <c r="L69" i="2"/>
  <c r="B30" i="2"/>
  <c r="C41" i="2"/>
  <c r="C51" i="2" s="1"/>
  <c r="C61" i="2" s="1"/>
  <c r="C78" i="2" s="1"/>
  <c r="B38" i="2"/>
  <c r="B48" i="2" s="1"/>
  <c r="B58" i="2" s="1"/>
  <c r="B75" i="2" s="1"/>
  <c r="B84" i="2" s="1"/>
  <c r="C37" i="2"/>
  <c r="C47" i="2" s="1"/>
  <c r="C57" i="2" s="1"/>
  <c r="C74" i="2" s="1"/>
  <c r="B41" i="2"/>
  <c r="B51" i="2" s="1"/>
  <c r="B61" i="2" s="1"/>
  <c r="B78" i="2" s="1"/>
  <c r="B87" i="2" s="1"/>
  <c r="C25" i="2"/>
  <c r="C26" i="2"/>
  <c r="C36" i="2" s="1"/>
  <c r="C39" i="2"/>
  <c r="C49" i="2" s="1"/>
  <c r="C59" i="2" s="1"/>
  <c r="C76" i="2" s="1"/>
  <c r="B29" i="2"/>
  <c r="B39" i="2" s="1"/>
  <c r="C28" i="2"/>
  <c r="C38" i="2" s="1"/>
  <c r="B26" i="2"/>
  <c r="B36" i="2" s="1"/>
  <c r="C30" i="2"/>
  <c r="C40" i="2" s="1"/>
  <c r="B40" i="2"/>
  <c r="B50" i="2" s="1"/>
  <c r="B60" i="2" s="1"/>
  <c r="B77" i="2" s="1"/>
  <c r="B86" i="2" s="1"/>
  <c r="B37" i="2"/>
  <c r="B47" i="2" s="1"/>
  <c r="B57" i="2" s="1"/>
  <c r="B74" i="2" s="1"/>
  <c r="B83" i="2" s="1"/>
  <c r="B25" i="2"/>
  <c r="P8" i="2"/>
  <c r="B46" i="2" l="1"/>
  <c r="B56" i="2" s="1"/>
  <c r="B73" i="2" s="1"/>
  <c r="B82" i="2" s="1"/>
  <c r="B49" i="2"/>
  <c r="B59" i="2" s="1"/>
  <c r="B76" i="2" s="1"/>
  <c r="B85" i="2" s="1"/>
  <c r="C46" i="2"/>
  <c r="C56" i="2" s="1"/>
  <c r="C73" i="2" s="1"/>
  <c r="B35" i="2"/>
  <c r="B45" i="2" s="1"/>
  <c r="C50" i="2"/>
  <c r="C60" i="2" s="1"/>
  <c r="C77" i="2" s="1"/>
  <c r="C48" i="2"/>
  <c r="C58" i="2" s="1"/>
  <c r="C75" i="2" s="1"/>
  <c r="C35" i="2"/>
  <c r="C45" i="2" s="1"/>
  <c r="C55" i="2" s="1"/>
  <c r="C72" i="2" s="1"/>
  <c r="B55" i="2" l="1"/>
  <c r="B72" i="2" s="1"/>
  <c r="B81" i="2" s="1"/>
</calcChain>
</file>

<file path=xl/sharedStrings.xml><?xml version="1.0" encoding="utf-8"?>
<sst xmlns="http://schemas.openxmlformats.org/spreadsheetml/2006/main" count="13364" uniqueCount="383">
  <si>
    <t>Sum of Pv</t>
  </si>
  <si>
    <t>Region</t>
  </si>
  <si>
    <t>-</t>
  </si>
  <si>
    <t>NONE</t>
  </si>
  <si>
    <t>REG1</t>
  </si>
  <si>
    <t/>
  </si>
  <si>
    <t>Userconstraint</t>
  </si>
  <si>
    <t>SOLVE_STATUS</t>
  </si>
  <si>
    <t>COST</t>
  </si>
  <si>
    <t>ELS</t>
  </si>
  <si>
    <t>FIX</t>
  </si>
  <si>
    <t>INV</t>
  </si>
  <si>
    <t>VAR</t>
  </si>
  <si>
    <t>Attribute</t>
  </si>
  <si>
    <t>ObjZ</t>
  </si>
  <si>
    <t>User_con</t>
  </si>
  <si>
    <t>Cost_Act</t>
  </si>
  <si>
    <t>Cost_Flo</t>
  </si>
  <si>
    <t>EQ_Combal</t>
  </si>
  <si>
    <t>EQ_CombalM</t>
  </si>
  <si>
    <t>EQ_Cumflo</t>
  </si>
  <si>
    <t>EQ_CumfloM</t>
  </si>
  <si>
    <t>Reg_obj</t>
  </si>
  <si>
    <t>VAR_Act</t>
  </si>
  <si>
    <t>VAR_ActM</t>
  </si>
  <si>
    <t>VAR_Comnet</t>
  </si>
  <si>
    <t>VAR_FIn</t>
  </si>
  <si>
    <t>VAR_FOut</t>
  </si>
  <si>
    <t>Time_NPV</t>
  </si>
  <si>
    <t>Reg_wobj</t>
  </si>
  <si>
    <t>Reg_ACost</t>
  </si>
  <si>
    <t>Commodity</t>
  </si>
  <si>
    <t>AVG</t>
  </si>
  <si>
    <t>BDSL</t>
  </si>
  <si>
    <t>DSL</t>
  </si>
  <si>
    <t>ELC-SIN</t>
  </si>
  <si>
    <t>ETH</t>
  </si>
  <si>
    <t>GAS</t>
  </si>
  <si>
    <t>GSL</t>
  </si>
  <si>
    <t>HFO</t>
  </si>
  <si>
    <t>HOIL</t>
  </si>
  <si>
    <t>KER</t>
  </si>
  <si>
    <t>LOIL</t>
  </si>
  <si>
    <t>LPG</t>
  </si>
  <si>
    <t>MOIL</t>
  </si>
  <si>
    <t>R-CAM1</t>
  </si>
  <si>
    <t>R-CAM2</t>
  </si>
  <si>
    <t>R-CAM3</t>
  </si>
  <si>
    <t>R-CAM4</t>
  </si>
  <si>
    <t>R-CAM5</t>
  </si>
  <si>
    <t>R-CAM6</t>
  </si>
  <si>
    <t>R-CAM7</t>
  </si>
  <si>
    <t>DAGR</t>
  </si>
  <si>
    <t>DIND</t>
  </si>
  <si>
    <t>DRSD</t>
  </si>
  <si>
    <t>DTER</t>
  </si>
  <si>
    <t>DTRA</t>
  </si>
  <si>
    <t>ELC-REF1</t>
  </si>
  <si>
    <t>ELC-REF2</t>
  </si>
  <si>
    <t>FUEL-OIL-CAM7</t>
  </si>
  <si>
    <t>RFG1</t>
  </si>
  <si>
    <t>RFG2</t>
  </si>
  <si>
    <t>DAVG</t>
  </si>
  <si>
    <t>DBDSL</t>
  </si>
  <si>
    <t>DDSL</t>
  </si>
  <si>
    <t>DETH</t>
  </si>
  <si>
    <t>DGAS</t>
  </si>
  <si>
    <t>DGSL</t>
  </si>
  <si>
    <t>DHFO</t>
  </si>
  <si>
    <t>DKER</t>
  </si>
  <si>
    <t>DLOIL</t>
  </si>
  <si>
    <t>DLPG</t>
  </si>
  <si>
    <t>ELC-CAM1</t>
  </si>
  <si>
    <t>ELC-CAM2-CAM3</t>
  </si>
  <si>
    <t>ELC-CAM4</t>
  </si>
  <si>
    <t>ELC-CAM5</t>
  </si>
  <si>
    <t>ELC-CAM6</t>
  </si>
  <si>
    <t>ELC-CAM7</t>
  </si>
  <si>
    <t>ELC-COL-CAM1</t>
  </si>
  <si>
    <t>ELC-COL-CAM2-CAM3</t>
  </si>
  <si>
    <t>ELC-COL-CAM4</t>
  </si>
  <si>
    <t>ELC-COL-CAM5</t>
  </si>
  <si>
    <t>ELC-COL-CAM6</t>
  </si>
  <si>
    <t>ELC-COL-CAM7</t>
  </si>
  <si>
    <t>ELC-G-COL-CAM1</t>
  </si>
  <si>
    <t>ELC-G-COL-CAM2-CAM3</t>
  </si>
  <si>
    <t>ELC-G-COL-CAM5</t>
  </si>
  <si>
    <t>ELC-G-COL-CAM6</t>
  </si>
  <si>
    <t>ELC-G-COL-CAM7</t>
  </si>
  <si>
    <t>ELC-O-COL-CAM2-CAM3</t>
  </si>
  <si>
    <t>ELC-O-COL-CAM4</t>
  </si>
  <si>
    <t>ELC-O-COL-CAM6</t>
  </si>
  <si>
    <t>ELC-O-COL-CAM7</t>
  </si>
  <si>
    <t>FLU-CAM1</t>
  </si>
  <si>
    <t>FLU-CAM2</t>
  </si>
  <si>
    <t>FLU-CAM3</t>
  </si>
  <si>
    <t>FLU-CAM4</t>
  </si>
  <si>
    <t>FLU-CAM5</t>
  </si>
  <si>
    <t>FLU-CAM6</t>
  </si>
  <si>
    <t>FLU-CAM7</t>
  </si>
  <si>
    <t>FUEL-DSL-CAM2</t>
  </si>
  <si>
    <t>FUEL-DSL-CAM3</t>
  </si>
  <si>
    <t>FUEL-DSL-CAM4</t>
  </si>
  <si>
    <t>FUEL-DSL-CAM5</t>
  </si>
  <si>
    <t>FUEL-DSL-CAM6</t>
  </si>
  <si>
    <t>FUEL-DSL-CAM7</t>
  </si>
  <si>
    <t>FUEL-GAS-CAM1</t>
  </si>
  <si>
    <t>FUEL-GAS-CAM2</t>
  </si>
  <si>
    <t>FUEL-GAS-CAM3</t>
  </si>
  <si>
    <t>FUEL-GAS-CAM4</t>
  </si>
  <si>
    <t>FUEL-GAS-CAM5</t>
  </si>
  <si>
    <t>FUEL-GAS-CAM6</t>
  </si>
  <si>
    <t>FUEL-GAS-CAM7</t>
  </si>
  <si>
    <t>FUEL-LPG-CAM2</t>
  </si>
  <si>
    <t>FUEL-OIL-CAM2</t>
  </si>
  <si>
    <t>FUEL-OIL-CAM3</t>
  </si>
  <si>
    <t>FUEL-OIL-CAM4</t>
  </si>
  <si>
    <t>FUEL-OIL-CAM5</t>
  </si>
  <si>
    <t>FUEL-OIL-CAM6</t>
  </si>
  <si>
    <t>GAS-CAM1</t>
  </si>
  <si>
    <t>GAS-CAM2</t>
  </si>
  <si>
    <t>GAS-CAM3</t>
  </si>
  <si>
    <t>GAS-CAM4</t>
  </si>
  <si>
    <t>GAS-CAM5</t>
  </si>
  <si>
    <t>GAS-CAM6</t>
  </si>
  <si>
    <t>GAS-CAM7</t>
  </si>
  <si>
    <t>GAS-plt-CAM1</t>
  </si>
  <si>
    <t>GAS-plt-CAM2</t>
  </si>
  <si>
    <t>GAS-plt-CAM3</t>
  </si>
  <si>
    <t>GAS-plt-CAM4</t>
  </si>
  <si>
    <t>GAS-plt-CAM5</t>
  </si>
  <si>
    <t>GAS-plt-CAM7</t>
  </si>
  <si>
    <t>GAS-REF1</t>
  </si>
  <si>
    <t>GAS-REF2</t>
  </si>
  <si>
    <t>H2-REF1</t>
  </si>
  <si>
    <t>H2-REF2</t>
  </si>
  <si>
    <t>HFO-REF2</t>
  </si>
  <si>
    <t>HOIL-CAM3</t>
  </si>
  <si>
    <t>LOIL-CAM2</t>
  </si>
  <si>
    <t>LOIL-CAM4</t>
  </si>
  <si>
    <t>LOIL-CAM7</t>
  </si>
  <si>
    <t>MOIL-CAM5</t>
  </si>
  <si>
    <t>MOIL-CAM6</t>
  </si>
  <si>
    <t>OIL-REF1</t>
  </si>
  <si>
    <t>OIL-REF2</t>
  </si>
  <si>
    <t>STEAM-DRM-REF1</t>
  </si>
  <si>
    <t>STEAM-DRM-REF2</t>
  </si>
  <si>
    <t>ACT</t>
  </si>
  <si>
    <t>CO2e-CAM1</t>
  </si>
  <si>
    <t>CO2e-CAM2</t>
  </si>
  <si>
    <t>CO2e-CAM2-CAM3</t>
  </si>
  <si>
    <t>CO2e-CAM3</t>
  </si>
  <si>
    <t>CO2e-CAM4</t>
  </si>
  <si>
    <t>CO2e-CAM5</t>
  </si>
  <si>
    <t>CO2e-CAM6</t>
  </si>
  <si>
    <t>CO2e-CAM7</t>
  </si>
  <si>
    <t>CO2e-REF1</t>
  </si>
  <si>
    <t>CO2e-REF2</t>
  </si>
  <si>
    <t>CO2e-Scope3</t>
  </si>
  <si>
    <t>GAS-plt-CAM6</t>
  </si>
  <si>
    <t>MEuro05</t>
  </si>
  <si>
    <t>Process</t>
  </si>
  <si>
    <t>COLELC-HOIL-CAM3</t>
  </si>
  <si>
    <t>COLELC-LOIL-CAM2</t>
  </si>
  <si>
    <t>COLELC-LOIL-CAM4</t>
  </si>
  <si>
    <t>COLELC-MOIL-CAM5</t>
  </si>
  <si>
    <t>COLFUEL-HOIL-CAM3</t>
  </si>
  <si>
    <t>COLFUEL-LOIL-CAM4</t>
  </si>
  <si>
    <t>COLFUEL-MOIL-CAM5</t>
  </si>
  <si>
    <t>COLFUEL-MOIL-CAM6</t>
  </si>
  <si>
    <t>PROF-CAM1</t>
  </si>
  <si>
    <t>PROF-CAM2</t>
  </si>
  <si>
    <t>PROF-CAM3</t>
  </si>
  <si>
    <t>PROF-CAM4</t>
  </si>
  <si>
    <t>PROF-CAM5</t>
  </si>
  <si>
    <t>PROF-CAM6</t>
  </si>
  <si>
    <t>PROF-CAM7</t>
  </si>
  <si>
    <t>IMP-AVG</t>
  </si>
  <si>
    <t>IMP-BDSL</t>
  </si>
  <si>
    <t>EXP-DSL</t>
  </si>
  <si>
    <t>IMP-DSL</t>
  </si>
  <si>
    <t>IMP-SIN</t>
  </si>
  <si>
    <t>IMP-ETH</t>
  </si>
  <si>
    <t>EXP-GAS</t>
  </si>
  <si>
    <t>IMP-GAS</t>
  </si>
  <si>
    <t>IMP-GSL</t>
  </si>
  <si>
    <t>EXP-HFO</t>
  </si>
  <si>
    <t>EXP-HOIL</t>
  </si>
  <si>
    <t>IMP-HOIL</t>
  </si>
  <si>
    <t>IMP-KER</t>
  </si>
  <si>
    <t>IMP-LOIL</t>
  </si>
  <si>
    <t>EXP-LPG</t>
  </si>
  <si>
    <t>IMP-LPG</t>
  </si>
  <si>
    <t>IMP-MOIL</t>
  </si>
  <si>
    <t>MIN-CAM1</t>
  </si>
  <si>
    <t>MIN-CAM2</t>
  </si>
  <si>
    <t>MIN-CAM3</t>
  </si>
  <si>
    <t>MIN-CAM4</t>
  </si>
  <si>
    <t>MIN-CAM5</t>
  </si>
  <si>
    <t>MIN-CAM6</t>
  </si>
  <si>
    <t>MIN-CAM7</t>
  </si>
  <si>
    <t>AUTO-COL-GAS-CAM1</t>
  </si>
  <si>
    <t>AUTO-COL-GAS-CAM2-CAM3</t>
  </si>
  <si>
    <t>AUTO-COL-GAS-CAM5</t>
  </si>
  <si>
    <t>AUTO-COL-GAS-CAM6</t>
  </si>
  <si>
    <t>AUTO-COL-GAS-CAM7</t>
  </si>
  <si>
    <t>AUTO-COL-OIL-CAM2-CAM3</t>
  </si>
  <si>
    <t>AUTO-COL-OIL-CAM4</t>
  </si>
  <si>
    <t>AUTO-COL-OIL-CAM5</t>
  </si>
  <si>
    <t>AUTO-COL-OIL-CAM7</t>
  </si>
  <si>
    <t>AUTO-GAS-CAM1</t>
  </si>
  <si>
    <t>AUTO-GAS-CAM2-CAM3</t>
  </si>
  <si>
    <t>AUTO-GAS-CAM5</t>
  </si>
  <si>
    <t>AUTO-GAS-CAM6</t>
  </si>
  <si>
    <t>AUTO-GAS-CAM7</t>
  </si>
  <si>
    <t>AUTO-OIL-CAM2-CAM3</t>
  </si>
  <si>
    <t>AUTO-OIL-CAM4</t>
  </si>
  <si>
    <t>AUTO-OIL-CAM5</t>
  </si>
  <si>
    <t>AUTO-OIL-CAM6</t>
  </si>
  <si>
    <t>AUTO-REF1</t>
  </si>
  <si>
    <t>AUTO-REF2</t>
  </si>
  <si>
    <t>COLELC-GAS-CAM2</t>
  </si>
  <si>
    <t>COLELC-GAS-CAM3</t>
  </si>
  <si>
    <t>COLELC-GAS-CAM7</t>
  </si>
  <si>
    <t>COLFUEL-GAS-CAM1</t>
  </si>
  <si>
    <t>COLFUEL-GAS-CAM2</t>
  </si>
  <si>
    <t>COLFUEL-GAS-CAM3</t>
  </si>
  <si>
    <t>COLFUEL-GAS-CAM5</t>
  </si>
  <si>
    <t>COLFUEL-GAS-CAM6</t>
  </si>
  <si>
    <t>COLFUEL-GAS-CAM7</t>
  </si>
  <si>
    <t>COMPRA-ELC-CAM2-CAM3</t>
  </si>
  <si>
    <t>COMPRA-ELC-CAM7</t>
  </si>
  <si>
    <t>COMPRA-ELC-COLG-CAM2-CAM3</t>
  </si>
  <si>
    <t>COMPRA-ELC-COLG-CAM7</t>
  </si>
  <si>
    <t>COMPRA-ELC-COLO-CAM2-CAM3</t>
  </si>
  <si>
    <t>COMPRA-ELC-COLO-CAM4</t>
  </si>
  <si>
    <t>COMPRA-ELC-COLO-CAM6</t>
  </si>
  <si>
    <t>FTD-AGR</t>
  </si>
  <si>
    <t>FTD-IND</t>
  </si>
  <si>
    <t>FTD-RSD</t>
  </si>
  <si>
    <t>FTD-TER</t>
  </si>
  <si>
    <t>FTD-TRA</t>
  </si>
  <si>
    <t>FTE-BDSL</t>
  </si>
  <si>
    <t>FTE-DAVG</t>
  </si>
  <si>
    <t>FTE-DDSL</t>
  </si>
  <si>
    <t>FTE-DGAS</t>
  </si>
  <si>
    <t>FTE-DGSL</t>
  </si>
  <si>
    <t>FTE-DHFO</t>
  </si>
  <si>
    <t>FTE-DKER</t>
  </si>
  <si>
    <t>FTE-DLOIL</t>
  </si>
  <si>
    <t>FTE-DLPG</t>
  </si>
  <si>
    <t>FTE-ETH</t>
  </si>
  <si>
    <t>FTE-FUEL-GAS-CAM1</t>
  </si>
  <si>
    <t>FTE-FUEL-GAS-CAM2</t>
  </si>
  <si>
    <t>FTE-FUEL-GAS-CAM5</t>
  </si>
  <si>
    <t>FTE-FUEL-GAS-CAM6</t>
  </si>
  <si>
    <t>FTE-FUEL-GAS-CAM7</t>
  </si>
  <si>
    <t>FTE-FUEL-OIL-CAM3</t>
  </si>
  <si>
    <t>FTE-FUEL-OIL-CAM4</t>
  </si>
  <si>
    <t>FTE-FUEL-OIL-CAM5</t>
  </si>
  <si>
    <t>FTE-FUEL-OIL-CAM6</t>
  </si>
  <si>
    <t>FTE-FUEL-OIL-CAM7</t>
  </si>
  <si>
    <t>FTE-GAS-REF1</t>
  </si>
  <si>
    <t>FTE-GAS-REF2</t>
  </si>
  <si>
    <t>FTE-HFO-REF2</t>
  </si>
  <si>
    <t>MIX-OIL-REF1</t>
  </si>
  <si>
    <t>MIX-OIL-REF2</t>
  </si>
  <si>
    <t>PLT-CAM2</t>
  </si>
  <si>
    <t>PLT-CAM3</t>
  </si>
  <si>
    <t>PLT-CAM6</t>
  </si>
  <si>
    <t>REF1</t>
  </si>
  <si>
    <t>REF2</t>
  </si>
  <si>
    <t>SEP-CAM1</t>
  </si>
  <si>
    <t>SEP-CAM2</t>
  </si>
  <si>
    <t>SEP-CAM3</t>
  </si>
  <si>
    <t>SEP-CAM4</t>
  </si>
  <si>
    <t>SEP-CAM5</t>
  </si>
  <si>
    <t>SEP-CAM6</t>
  </si>
  <si>
    <t>SEP-CAM7</t>
  </si>
  <si>
    <t>SMR-REF1</t>
  </si>
  <si>
    <t>SMR-REF2</t>
  </si>
  <si>
    <t>AUTO-COL-DSL-CAM4</t>
  </si>
  <si>
    <t>AUTO-COL-DSL-CAM5</t>
  </si>
  <si>
    <t>AUTO-COL-DSL-CAM6</t>
  </si>
  <si>
    <t>AUTO-COL-OIL-CAM6</t>
  </si>
  <si>
    <t>AUTO-DSL-CAM5</t>
  </si>
  <si>
    <t>COMPRA-ELC-CAM1</t>
  </si>
  <si>
    <t>COMPRA-ELC-CAM4</t>
  </si>
  <si>
    <t>COMPRA-ELC-CAM5</t>
  </si>
  <si>
    <t>COMPRA-ELC-CAM6</t>
  </si>
  <si>
    <t>COMPRA-ELC-COLG-CAM1</t>
  </si>
  <si>
    <t>COMPRA-ELC-COLG-CAM4</t>
  </si>
  <si>
    <t>COMPRA-ELC-COLG-CAM5</t>
  </si>
  <si>
    <t>COMPRA-ELC-COLG-CAM6</t>
  </si>
  <si>
    <t>COMPRA-ELC-COLO-CAM1</t>
  </si>
  <si>
    <t>COMPRA-ELC-COLO-CAM5</t>
  </si>
  <si>
    <t>COMPRA-ELC-COLO-CAM7</t>
  </si>
  <si>
    <t>EXP-AVG</t>
  </si>
  <si>
    <t>EXP-BDSL</t>
  </si>
  <si>
    <t>EXP-ETH</t>
  </si>
  <si>
    <t>EXP-GSL</t>
  </si>
  <si>
    <t>EXP-KER</t>
  </si>
  <si>
    <t>EXP-LOIL</t>
  </si>
  <si>
    <t>EXP-MOIL</t>
  </si>
  <si>
    <t>EXP-SIN</t>
  </si>
  <si>
    <t>FTE-FUEL-DSL-CAM1</t>
  </si>
  <si>
    <t>FTE-FUEL-DSL-CAM2</t>
  </si>
  <si>
    <t>FTE-FUEL-DSL-CAM3</t>
  </si>
  <si>
    <t>FTE-FUEL-DSL-CAM4</t>
  </si>
  <si>
    <t>FTE-FUEL-DSL-CAM5</t>
  </si>
  <si>
    <t>FTE-FUEL-DSL-CAM6</t>
  </si>
  <si>
    <t>FTE-FUEL-DSL-CAM7</t>
  </si>
  <si>
    <t>FTE-FUEL-GAS-CAM3</t>
  </si>
  <si>
    <t>FTE-FUEL-GAS-CAM4</t>
  </si>
  <si>
    <t>FTE-FUEL-LPG-CAM2</t>
  </si>
  <si>
    <t>FTE-FUEL-OIL-CAM1</t>
  </si>
  <si>
    <t>FTE-FUEL-OIL-CAM2</t>
  </si>
  <si>
    <t>FTE-HFO-REF1</t>
  </si>
  <si>
    <t>IMP-HFO</t>
  </si>
  <si>
    <t>Period</t>
  </si>
  <si>
    <t>CAM1</t>
  </si>
  <si>
    <t>GU - Gas</t>
  </si>
  <si>
    <t>CAM2</t>
  </si>
  <si>
    <t>LLO - Ligth</t>
  </si>
  <si>
    <t>CAM3</t>
  </si>
  <si>
    <t>LLO - Heavy</t>
  </si>
  <si>
    <t>CAM4</t>
  </si>
  <si>
    <t>PU - Ligth</t>
  </si>
  <si>
    <t>CAM5</t>
  </si>
  <si>
    <t>VMM - Medium</t>
  </si>
  <si>
    <t>CAM6</t>
  </si>
  <si>
    <t>VSM - Medium</t>
  </si>
  <si>
    <t>CAM7</t>
  </si>
  <si>
    <t>VIM - GAS</t>
  </si>
  <si>
    <t>PCI</t>
  </si>
  <si>
    <t>F.E. CO2eq</t>
  </si>
  <si>
    <t>kt/PJ</t>
  </si>
  <si>
    <t>TJ/kbl*</t>
  </si>
  <si>
    <t>t/TJ</t>
  </si>
  <si>
    <t>RFG</t>
  </si>
  <si>
    <t>1. Producción Fluidos DESDE RESERVAS</t>
  </si>
  <si>
    <t>2. Electricidad Necesaria para Producir los Fluidos Bruto</t>
  </si>
  <si>
    <t>3. Producción de Fluidos realmente entregados al separador</t>
  </si>
  <si>
    <t>4. Fluidos quemadas (Flaring de Gas Natural)</t>
  </si>
  <si>
    <t>4 = 1-3</t>
  </si>
  <si>
    <t>Escenario</t>
  </si>
  <si>
    <t>Scenario</t>
  </si>
  <si>
    <t>DIC3</t>
  </si>
  <si>
    <t>ELC</t>
  </si>
  <si>
    <t>+</t>
  </si>
  <si>
    <t>5. Emisiones por Gas quemado</t>
  </si>
  <si>
    <t>Equivale a VAR_ACT del proceso</t>
  </si>
  <si>
    <t>1+2</t>
  </si>
  <si>
    <t>EFF</t>
  </si>
  <si>
    <t>Salida teorica</t>
  </si>
  <si>
    <t>Salida Teorica * GOR * Flaring</t>
  </si>
  <si>
    <t>Gas quemado</t>
  </si>
  <si>
    <t>Emisiones teoricas</t>
  </si>
  <si>
    <t>f,e teorico</t>
  </si>
  <si>
    <t>DIC4</t>
  </si>
  <si>
    <t>6. Producción Gas Natural Fiscalizada</t>
  </si>
  <si>
    <t>7.1 Uso para autogeneración</t>
  </si>
  <si>
    <t>7. Usos del Gas Natural</t>
  </si>
  <si>
    <t>7.2 Uso en Plantas</t>
  </si>
  <si>
    <t>7.2.1 LPG procesado en plantas</t>
  </si>
  <si>
    <t>7.3 Gas Natural Transportado</t>
  </si>
  <si>
    <t>7.3.1 Gas Natural Transportado por ELC</t>
  </si>
  <si>
    <t>7.3.2 Gas Natural Transportado por FUEL</t>
  </si>
  <si>
    <t>PLT-CAM1</t>
  </si>
  <si>
    <t>PLT-CAM4</t>
  </si>
  <si>
    <t>PLT-CAM5</t>
  </si>
  <si>
    <t>PLT-CAM7</t>
  </si>
  <si>
    <t>7.2.1 Gas Natural de salida en plantas</t>
  </si>
  <si>
    <t>COLELC-GAS-CAM1</t>
  </si>
  <si>
    <t>COLELC-GAS-CAM4</t>
  </si>
  <si>
    <t>COLELC-GAS-CAM5</t>
  </si>
  <si>
    <t>COLELC-GAS-CAM6</t>
  </si>
  <si>
    <t>VAR_Fin</t>
  </si>
  <si>
    <t>COLFUEL-GAS-CAM4</t>
  </si>
  <si>
    <t>COLELC-MOIL-CAM6</t>
  </si>
  <si>
    <t>AUTO-COL-DSL-CAM7</t>
  </si>
  <si>
    <t>AUTO-DSL-CAM6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</si>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</sst>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000"/>
    <numFmt numFmtId="165" formatCode="_-* #,##0.000_-;\-* #,##0.000_-;_-* &quot;-&quot;??_-;_-@_-"/>
    <numFmt numFmtId="166" formatCode="0.0"/>
    <numFmt numFmtId="167" formatCode="0.000%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8.25"/>
      <color rgb="FF000000"/>
      <name val="Microsoft Sans Serif"/>
      <family val="2"/>
    </font>
    <font>
      <sz val="8.25"/>
      <color rgb="FF2B2C3C"/>
      <name val="Microsoft Sans Serif"/>
      <family val="2"/>
    </font>
    <font>
      <i/>
      <sz val="10"/>
      <color theme="1"/>
      <name val="Calibri"/>
      <family val="2"/>
      <scheme val="minor"/>
    </font>
    <font>
      <b/>
      <sz val="8.25"/>
      <color rgb="FF000000"/>
      <name val="Microsoft Sans Serif"/>
      <family val="2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EAF1FB"/>
      </patternFill>
    </fill>
    <fill>
      <patternFill patternType="solid">
        <fgColor theme="9" tint="0.79998168889431442"/>
        <bgColor rgb="FFEAF1FB"/>
      </patternFill>
    </fill>
    <fill>
      <patternFill patternType="solid">
        <fgColor theme="6" tint="0.79998168889431442"/>
        <bgColor rgb="FFEAF1FB"/>
      </patternFill>
    </fill>
    <fill>
      <patternFill patternType="solid">
        <fgColor theme="8" tint="0.59999389629810485"/>
        <bgColor rgb="FFEAF1FB"/>
      </patternFill>
    </fill>
  </fills>
  <borders count="8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7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6" borderId="0" applyNumberFormat="0" applyBorder="0" applyAlignment="0" applyProtection="0"/>
    <xf numFmtId="43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7" fillId="0" borderId="0"/>
    <xf numFmtId="0" fontId="2" fillId="0" borderId="0"/>
    <xf numFmtId="0" fontId="7" fillId="0" borderId="0"/>
    <xf numFmtId="0" fontId="13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49" fontId="3" fillId="2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165" fontId="4" fillId="4" borderId="1" xfId="1" applyNumberFormat="1" applyFont="1" applyFill="1" applyBorder="1" applyAlignment="1">
      <alignment horizontal="right" vertical="center"/>
    </xf>
    <xf numFmtId="166" fontId="2" fillId="0" borderId="0" xfId="0" applyNumberFormat="1" applyFont="1"/>
    <xf numFmtId="0" fontId="2" fillId="0" borderId="3" xfId="3" applyBorder="1" applyAlignment="1">
      <alignment horizontal="center"/>
    </xf>
    <xf numFmtId="0" fontId="2" fillId="9" borderId="3" xfId="3" applyFill="1" applyBorder="1" applyAlignment="1">
      <alignment horizontal="center" vertical="center"/>
    </xf>
    <xf numFmtId="0" fontId="12" fillId="7" borderId="3" xfId="3" applyFont="1" applyFill="1" applyBorder="1" applyAlignment="1">
      <alignment horizontal="center" vertical="center" wrapText="1"/>
    </xf>
    <xf numFmtId="0" fontId="12" fillId="0" borderId="3" xfId="3" applyFont="1" applyBorder="1" applyAlignment="1">
      <alignment horizontal="center"/>
    </xf>
    <xf numFmtId="0" fontId="0" fillId="7" borderId="0" xfId="0" applyFill="1" applyAlignment="1">
      <alignment horizontal="center"/>
    </xf>
    <xf numFmtId="49" fontId="15" fillId="3" borderId="1" xfId="0" applyNumberFormat="1" applyFont="1" applyFill="1" applyBorder="1" applyAlignment="1">
      <alignment horizontal="left" vertical="center"/>
    </xf>
    <xf numFmtId="17" fontId="2" fillId="0" borderId="0" xfId="0" applyNumberFormat="1" applyFont="1" applyAlignment="1">
      <alignment horizontal="center"/>
    </xf>
    <xf numFmtId="0" fontId="0" fillId="7" borderId="0" xfId="0" applyFill="1"/>
    <xf numFmtId="0" fontId="2" fillId="0" borderId="0" xfId="0" applyFont="1"/>
    <xf numFmtId="0" fontId="0" fillId="0" borderId="0" xfId="0" applyAlignment="1">
      <alignment horizontal="center"/>
    </xf>
    <xf numFmtId="49" fontId="16" fillId="2" borderId="1" xfId="0" applyNumberFormat="1" applyFont="1" applyFill="1" applyBorder="1" applyAlignment="1">
      <alignment horizontal="left" vertical="center"/>
    </xf>
    <xf numFmtId="49" fontId="15" fillId="11" borderId="1" xfId="0" applyNumberFormat="1" applyFont="1" applyFill="1" applyBorder="1" applyAlignment="1">
      <alignment horizontal="left" vertical="center"/>
    </xf>
    <xf numFmtId="166" fontId="0" fillId="7" borderId="0" xfId="0" applyNumberFormat="1" applyFill="1"/>
    <xf numFmtId="166" fontId="0" fillId="0" borderId="0" xfId="0" applyNumberFormat="1"/>
    <xf numFmtId="2" fontId="0" fillId="0" borderId="0" xfId="0" applyNumberFormat="1"/>
    <xf numFmtId="49" fontId="4" fillId="10" borderId="0" xfId="0" applyNumberFormat="1" applyFont="1" applyFill="1" applyAlignment="1">
      <alignment horizontal="left" vertical="center"/>
    </xf>
    <xf numFmtId="0" fontId="10" fillId="8" borderId="0" xfId="0" applyFont="1" applyFill="1"/>
    <xf numFmtId="0" fontId="2" fillId="0" borderId="0" xfId="3"/>
    <xf numFmtId="0" fontId="2" fillId="0" borderId="0" xfId="3" applyAlignment="1">
      <alignment horizontal="center"/>
    </xf>
    <xf numFmtId="2" fontId="2" fillId="0" borderId="0" xfId="3" applyNumberFormat="1"/>
    <xf numFmtId="2" fontId="2" fillId="0" borderId="2" xfId="3" applyNumberFormat="1" applyBorder="1"/>
    <xf numFmtId="2" fontId="2" fillId="0" borderId="4" xfId="3" applyNumberFormat="1" applyBorder="1"/>
    <xf numFmtId="2" fontId="2" fillId="0" borderId="6" xfId="3" applyNumberFormat="1" applyBorder="1"/>
    <xf numFmtId="2" fontId="2" fillId="0" borderId="7" xfId="3" applyNumberFormat="1" applyBorder="1"/>
    <xf numFmtId="2" fontId="2" fillId="0" borderId="5" xfId="3" applyNumberFormat="1" applyBorder="1"/>
    <xf numFmtId="0" fontId="17" fillId="0" borderId="0" xfId="0" applyFont="1"/>
    <xf numFmtId="0" fontId="11" fillId="0" borderId="0" xfId="0" applyFont="1"/>
    <xf numFmtId="167" fontId="0" fillId="0" borderId="0" xfId="2" applyNumberFormat="1" applyFont="1"/>
    <xf numFmtId="49" fontId="18" fillId="3" borderId="0" xfId="0" applyNumberFormat="1" applyFont="1" applyFill="1" applyAlignment="1">
      <alignment horizontal="left" vertical="center"/>
    </xf>
    <xf numFmtId="49" fontId="15" fillId="3" borderId="0" xfId="0" applyNumberFormat="1" applyFont="1" applyFill="1" applyAlignment="1">
      <alignment horizontal="left" vertical="center"/>
    </xf>
    <xf numFmtId="0" fontId="0" fillId="7" borderId="6" xfId="0" applyFill="1" applyBorder="1"/>
    <xf numFmtId="0" fontId="0" fillId="0" borderId="6" xfId="0" applyBorder="1"/>
    <xf numFmtId="0" fontId="4" fillId="11" borderId="1" xfId="0" applyFont="1" applyFill="1" applyBorder="1" applyAlignment="1">
      <alignment horizontal="right" vertical="center"/>
    </xf>
    <xf numFmtId="49" fontId="4" fillId="11" borderId="1" xfId="0" applyNumberFormat="1" applyFont="1" applyFill="1" applyBorder="1" applyAlignment="1">
      <alignment horizontal="left" vertical="center"/>
    </xf>
    <xf numFmtId="0" fontId="2" fillId="7" borderId="0" xfId="3" applyFill="1"/>
    <xf numFmtId="0" fontId="8" fillId="7" borderId="0" xfId="6" applyFont="1" applyFill="1" applyAlignment="1">
      <alignment horizontal="center" vertical="center"/>
    </xf>
    <xf numFmtId="0" fontId="2" fillId="7" borderId="0" xfId="0" applyFont="1" applyFill="1"/>
    <xf numFmtId="166" fontId="19" fillId="0" borderId="0" xfId="0" applyNumberFormat="1" applyFont="1"/>
    <xf numFmtId="49" fontId="4" fillId="12" borderId="1" xfId="0" applyNumberFormat="1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right" vertical="center"/>
    </xf>
    <xf numFmtId="17" fontId="0" fillId="0" borderId="0" xfId="0" applyNumberFormat="1"/>
    <xf numFmtId="0" fontId="4" fillId="13" borderId="1" xfId="0" applyFont="1" applyFill="1" applyBorder="1" applyAlignment="1">
      <alignment horizontal="right" vertical="center"/>
    </xf>
    <xf numFmtId="49" fontId="15" fillId="13" borderId="1" xfId="0" applyNumberFormat="1" applyFont="1" applyFill="1" applyBorder="1" applyAlignment="1">
      <alignment horizontal="left" vertical="center"/>
    </xf>
  </cellXfs>
  <cellStyles count="37">
    <cellStyle name="60% - Énfasis2 2" xfId="13" xr:uid="{9DDD8F2D-61D8-4F42-83BC-5270C30FE02D}"/>
    <cellStyle name="Comma 2" xfId="14" xr:uid="{7093E6CB-6050-4D75-88B1-053FFB3E39C0}"/>
    <cellStyle name="Comma 2 2" xfId="35" xr:uid="{B5B3072F-DCF3-4262-8C20-6BBA42E2197F}"/>
    <cellStyle name="Millares" xfId="1" builtinId="3"/>
    <cellStyle name="Millares 2" xfId="9" xr:uid="{59AA8A31-3888-4FF6-92F3-3ECAC77D89BD}"/>
    <cellStyle name="Millares 2 2" xfId="34" xr:uid="{1268CDEA-E127-49B8-ADC6-ECEE46076932}"/>
    <cellStyle name="Millares 3" xfId="31" xr:uid="{77BB7734-9F93-4611-8604-E8F4CD04F8E5}"/>
    <cellStyle name="Neutral 2" xfId="15" xr:uid="{68BF6CF3-2C84-4CD5-A396-973ED427C4C5}"/>
    <cellStyle name="Normal" xfId="0" builtinId="0"/>
    <cellStyle name="Normal 10" xfId="4" xr:uid="{118EF17F-4230-4982-B394-5D7EB9974CEB}"/>
    <cellStyle name="Normal 10 2" xfId="11" xr:uid="{D5E1E0D0-FA1C-4620-84CE-76165EBAF696}"/>
    <cellStyle name="Normal 2" xfId="6" xr:uid="{DF56A955-C68A-4619-9150-41A60FF782F5}"/>
    <cellStyle name="Normal 2 2" xfId="8" xr:uid="{3E9FA0AF-103D-42C1-BC27-9C5D7C72EDC9}"/>
    <cellStyle name="Normal 3" xfId="12" xr:uid="{1770A5FE-D27B-4BAA-8057-DCE171F6454E}"/>
    <cellStyle name="Normal 4" xfId="16" xr:uid="{C6B99AD2-E931-411C-975F-F12A04DD5DDC}"/>
    <cellStyle name="Normal 4 2" xfId="5" xr:uid="{B1EB6277-A930-4A34-91A9-852FB49D6327}"/>
    <cellStyle name="Normal 4 3" xfId="10" xr:uid="{3D9BD819-96AD-4E74-80A9-8FFA20E0F8F7}"/>
    <cellStyle name="Normal 5" xfId="3" xr:uid="{3BE737BC-1C51-440D-B6FD-8FAE439C1E35}"/>
    <cellStyle name="Normal 5 2" xfId="32" xr:uid="{60BEE9D8-943A-477D-94B0-B5847D1B8625}"/>
    <cellStyle name="Normal 8" xfId="17" xr:uid="{1366055E-D544-4DE1-A019-B62A4DEDA63D}"/>
    <cellStyle name="Normal 8 2" xfId="36" xr:uid="{230B83A9-387A-4AD6-B377-42E78A167358}"/>
    <cellStyle name="Normal 9 2" xfId="18" xr:uid="{82F2C2E4-556F-421D-BB7C-3247DEF7FF1F}"/>
    <cellStyle name="Normale_B2020" xfId="19" xr:uid="{335894A3-866F-4D5C-8177-88540676D475}"/>
    <cellStyle name="Percent 2" xfId="21" xr:uid="{63D00429-3A62-4FA8-9966-8F798CA01560}"/>
    <cellStyle name="Percent 3" xfId="22" xr:uid="{8C140C8E-0963-4047-9AE7-427CC382A33B}"/>
    <cellStyle name="Percent 3 2" xfId="23" xr:uid="{9C99942E-3B53-4706-929E-4ACDBDC4B07B}"/>
    <cellStyle name="Percent 3 3" xfId="24" xr:uid="{88B88A21-8D56-466E-8253-FF2FFE2610AE}"/>
    <cellStyle name="Percent 4" xfId="25" xr:uid="{DCF7AE1C-25A3-4334-89F1-3DFACD0B749E}"/>
    <cellStyle name="Percent 4 2" xfId="26" xr:uid="{6344B5A8-4FA6-4131-B94E-BB8602044C4A}"/>
    <cellStyle name="Percent 4 3" xfId="27" xr:uid="{9B92C01E-CF1B-4357-A646-D2EADD65F625}"/>
    <cellStyle name="Percent 5" xfId="28" xr:uid="{FC4FAAFE-757A-4D5C-B121-2C0D31F2CB03}"/>
    <cellStyle name="Percent 6" xfId="29" xr:uid="{40F82ADE-49D2-42BF-A9A2-3095EA405B3E}"/>
    <cellStyle name="Porcentaje" xfId="2" builtinId="5"/>
    <cellStyle name="Porcentaje 2" xfId="20" xr:uid="{0DE71FD8-DA8A-4465-97FB-49526878BFBE}"/>
    <cellStyle name="Porcentaje 3" xfId="7" xr:uid="{3E6ECBD3-77DA-4BDC-B986-ACEB65CED86C}"/>
    <cellStyle name="Porcentaje 3 2" xfId="33" xr:uid="{874FF780-9BA6-44C6-A3A1-73A4E43C99E6}"/>
    <cellStyle name="Standard_Sce_D_Extraction" xfId="30" xr:uid="{05C32BD9-BB48-4AE6-97D3-FBA96FE60B7A}"/>
  </cellStyles>
  <dxfs count="52"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8" tint="0.59996337778862885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6" tint="0.79998168889431442"/>
        </patternFill>
      </fill>
    </dxf>
    <dxf>
      <numFmt numFmtId="1" formatCode="0"/>
      <fill>
        <patternFill>
          <bgColor theme="9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  <dxf>
      <numFmt numFmtId="1" formatCode="0"/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52"/>
  <sheetViews>
    <sheetView topLeftCell="A1997" workbookViewId="0">
      <selection activeCell="E2016" sqref="E2016"/>
    </sheetView>
  </sheetViews>
  <sheetFormatPr baseColWidth="10" defaultColWidth="9.28515625" defaultRowHeight="15" x14ac:dyDescent="0.25"/>
  <cols>
    <col min="2" max="41" width="17.140625" bestFit="1"/>
  </cols>
  <sheetData>
    <row r="1" spans="1:41" ht="18.75" customHeight="1" x14ac:dyDescent="0.25">
      <c r="A1" s="18" t="s">
        <v>346</v>
      </c>
      <c r="B1" s="1" t="s">
        <v>0</v>
      </c>
      <c r="C1" t="s">
        <v>5</v>
      </c>
      <c r="D1" t="s">
        <v>5</v>
      </c>
      <c r="E1" t="s">
        <v>5</v>
      </c>
      <c r="F1" t="s">
        <v>5</v>
      </c>
      <c r="G1" s="1" t="s">
        <v>319</v>
      </c>
    </row>
    <row r="2" spans="1:41" ht="18.75" customHeight="1" x14ac:dyDescent="0.25">
      <c r="A2" s="18" t="s">
        <v>2</v>
      </c>
      <c r="B2" s="1" t="s">
        <v>1</v>
      </c>
      <c r="C2" s="1" t="s">
        <v>6</v>
      </c>
      <c r="D2" s="1" t="s">
        <v>13</v>
      </c>
      <c r="E2" s="1" t="s">
        <v>31</v>
      </c>
      <c r="F2" s="1" t="s">
        <v>161</v>
      </c>
      <c r="G2" s="2" t="s">
        <v>2</v>
      </c>
      <c r="H2" s="5">
        <v>2019</v>
      </c>
      <c r="I2" s="5">
        <v>2020</v>
      </c>
      <c r="J2" s="5">
        <v>2021</v>
      </c>
      <c r="K2" s="5">
        <v>2022</v>
      </c>
      <c r="L2" s="5">
        <v>2023</v>
      </c>
      <c r="M2" s="5">
        <v>2024</v>
      </c>
      <c r="N2" s="5">
        <v>2025</v>
      </c>
      <c r="O2" s="5">
        <v>2026</v>
      </c>
      <c r="P2" s="5">
        <v>2027</v>
      </c>
      <c r="Q2" s="5">
        <v>2028</v>
      </c>
      <c r="R2" s="5">
        <v>2029</v>
      </c>
      <c r="S2" s="5">
        <v>2030</v>
      </c>
      <c r="T2" s="5">
        <v>2031</v>
      </c>
      <c r="U2" s="5">
        <v>2032</v>
      </c>
      <c r="V2" s="5">
        <v>2033</v>
      </c>
      <c r="W2" s="5">
        <v>2034</v>
      </c>
      <c r="X2" s="5">
        <v>2035</v>
      </c>
      <c r="Y2" s="5">
        <v>2036</v>
      </c>
      <c r="Z2" s="5">
        <v>2037</v>
      </c>
      <c r="AA2" s="5">
        <v>2038</v>
      </c>
      <c r="AB2" s="5">
        <v>2039</v>
      </c>
      <c r="AC2" s="5">
        <v>2040</v>
      </c>
      <c r="AD2" s="5">
        <v>2041</v>
      </c>
      <c r="AE2" s="5">
        <v>2042</v>
      </c>
      <c r="AF2" s="5">
        <v>2043</v>
      </c>
      <c r="AG2" s="5">
        <v>2044</v>
      </c>
      <c r="AH2" s="5">
        <v>2045</v>
      </c>
      <c r="AI2" s="5">
        <v>2046</v>
      </c>
      <c r="AJ2" s="5">
        <v>2047</v>
      </c>
      <c r="AK2" s="5">
        <v>2048</v>
      </c>
      <c r="AL2" s="5">
        <v>2049</v>
      </c>
      <c r="AM2" s="5">
        <v>2050</v>
      </c>
      <c r="AN2" s="5">
        <v>2200</v>
      </c>
      <c r="AO2" s="2" t="s">
        <v>3</v>
      </c>
    </row>
    <row r="3" spans="1:41" ht="18.75" customHeight="1" x14ac:dyDescent="0.25">
      <c r="A3" s="2" t="s">
        <v>2</v>
      </c>
      <c r="B3" s="2" t="s">
        <v>2</v>
      </c>
      <c r="C3" s="2" t="s">
        <v>2</v>
      </c>
      <c r="D3" s="2" t="s">
        <v>14</v>
      </c>
      <c r="E3" s="2" t="s">
        <v>2</v>
      </c>
      <c r="F3" s="2" t="s">
        <v>2</v>
      </c>
      <c r="G3" s="3">
        <v>81345.725613079994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/>
      <c r="AO3" s="4"/>
    </row>
    <row r="4" spans="1:41" ht="18.75" customHeight="1" x14ac:dyDescent="0.25">
      <c r="A4" s="13" t="s">
        <v>347</v>
      </c>
      <c r="B4" s="2" t="s">
        <v>3</v>
      </c>
      <c r="C4" s="2" t="s">
        <v>7</v>
      </c>
      <c r="D4" s="2" t="s">
        <v>15</v>
      </c>
      <c r="E4" s="2" t="s">
        <v>2</v>
      </c>
      <c r="F4" s="2" t="s">
        <v>2</v>
      </c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/>
      <c r="AO4" s="3">
        <v>1</v>
      </c>
    </row>
    <row r="5" spans="1:41" ht="18.75" customHeight="1" x14ac:dyDescent="0.25">
      <c r="A5" s="13" t="s">
        <v>347</v>
      </c>
      <c r="B5" s="2" t="s">
        <v>4</v>
      </c>
      <c r="C5" s="2" t="s">
        <v>2</v>
      </c>
      <c r="D5" s="2" t="s">
        <v>16</v>
      </c>
      <c r="E5" s="2" t="s">
        <v>2</v>
      </c>
      <c r="F5" s="2" t="s">
        <v>162</v>
      </c>
      <c r="G5" s="4"/>
      <c r="H5" s="6">
        <v>686.619912875762</v>
      </c>
      <c r="I5" s="6">
        <v>649.64887788152896</v>
      </c>
      <c r="J5" s="6">
        <v>617.82468971399499</v>
      </c>
      <c r="K5" s="6">
        <v>586.00050154645999</v>
      </c>
      <c r="L5" s="6">
        <v>554.17631337892601</v>
      </c>
      <c r="M5" s="6">
        <v>509.85325087520403</v>
      </c>
      <c r="N5" s="6">
        <v>465.53018837148198</v>
      </c>
      <c r="O5" s="6">
        <v>430.38240339019097</v>
      </c>
      <c r="P5" s="6">
        <v>320.607718877671</v>
      </c>
      <c r="Q5" s="6">
        <v>206.53760635434301</v>
      </c>
      <c r="R5" s="6">
        <v>105.651871143234</v>
      </c>
      <c r="S5" s="6">
        <v>105.651871143234</v>
      </c>
      <c r="T5" s="6">
        <v>105.651871143234</v>
      </c>
      <c r="U5" s="6">
        <v>37.265300915024902</v>
      </c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/>
      <c r="AO5" s="4"/>
    </row>
    <row r="6" spans="1:41" ht="18.75" customHeight="1" x14ac:dyDescent="0.25">
      <c r="A6" s="13" t="s">
        <v>347</v>
      </c>
      <c r="B6" s="2" t="s">
        <v>4</v>
      </c>
      <c r="C6" s="2" t="s">
        <v>2</v>
      </c>
      <c r="D6" s="2" t="s">
        <v>16</v>
      </c>
      <c r="E6" s="2" t="s">
        <v>2</v>
      </c>
      <c r="F6" s="2" t="s">
        <v>163</v>
      </c>
      <c r="G6" s="4"/>
      <c r="H6" s="6">
        <v>44.000527614937397</v>
      </c>
      <c r="I6" s="6">
        <v>42.535879346731598</v>
      </c>
      <c r="J6" s="6">
        <v>38.252142809569897</v>
      </c>
      <c r="K6" s="6">
        <v>37.927457149591604</v>
      </c>
      <c r="L6" s="6">
        <v>20.870705561254699</v>
      </c>
      <c r="M6" s="6">
        <v>20.870705561254699</v>
      </c>
      <c r="N6" s="6">
        <v>20.870705561254699</v>
      </c>
      <c r="O6" s="6">
        <v>20.870705561254699</v>
      </c>
      <c r="P6" s="6">
        <v>6.5292629567947502</v>
      </c>
      <c r="Q6" s="6">
        <v>2.2296767170651601</v>
      </c>
      <c r="R6" s="6">
        <v>1.1165292521887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/>
      <c r="AO6" s="4"/>
    </row>
    <row r="7" spans="1:41" ht="18.75" customHeight="1" x14ac:dyDescent="0.25">
      <c r="A7" s="13" t="s">
        <v>347</v>
      </c>
      <c r="B7" s="2" t="s">
        <v>4</v>
      </c>
      <c r="C7" s="2" t="s">
        <v>2</v>
      </c>
      <c r="D7" s="2" t="s">
        <v>16</v>
      </c>
      <c r="E7" s="2" t="s">
        <v>2</v>
      </c>
      <c r="F7" s="2" t="s">
        <v>164</v>
      </c>
      <c r="G7" s="4"/>
      <c r="H7" s="6"/>
      <c r="I7" s="6"/>
      <c r="J7" s="6"/>
      <c r="K7" s="6"/>
      <c r="L7" s="6"/>
      <c r="M7" s="6">
        <v>1.7089591260108601</v>
      </c>
      <c r="N7" s="6">
        <v>1.6178146392902799</v>
      </c>
      <c r="O7" s="6">
        <v>0.184313398877608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/>
      <c r="AO7" s="4"/>
    </row>
    <row r="8" spans="1:41" ht="18.75" customHeight="1" x14ac:dyDescent="0.25">
      <c r="A8" s="13" t="s">
        <v>347</v>
      </c>
      <c r="B8" s="2" t="s">
        <v>4</v>
      </c>
      <c r="C8" s="2" t="s">
        <v>2</v>
      </c>
      <c r="D8" s="2" t="s">
        <v>16</v>
      </c>
      <c r="E8" s="2" t="s">
        <v>2</v>
      </c>
      <c r="F8" s="2" t="s">
        <v>165</v>
      </c>
      <c r="G8" s="4"/>
      <c r="H8" s="6">
        <v>45.920412541871002</v>
      </c>
      <c r="I8" s="6">
        <v>41.000839040947398</v>
      </c>
      <c r="J8" s="6">
        <v>35.813754775287997</v>
      </c>
      <c r="K8" s="6">
        <v>30.6266705096286</v>
      </c>
      <c r="L8" s="6">
        <v>25.439586243969199</v>
      </c>
      <c r="M8" s="6">
        <v>19.8798132239193</v>
      </c>
      <c r="N8" s="6">
        <v>14.320040203869301</v>
      </c>
      <c r="O8" s="6">
        <v>28.129047105472601</v>
      </c>
      <c r="P8" s="6">
        <v>26.7521442245224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/>
      <c r="AO8" s="4"/>
    </row>
    <row r="9" spans="1:41" ht="18.75" customHeight="1" x14ac:dyDescent="0.25">
      <c r="A9" s="13" t="s">
        <v>347</v>
      </c>
      <c r="B9" s="2" t="s">
        <v>4</v>
      </c>
      <c r="C9" s="2" t="s">
        <v>2</v>
      </c>
      <c r="D9" s="2" t="s">
        <v>16</v>
      </c>
      <c r="E9" s="2" t="s">
        <v>2</v>
      </c>
      <c r="F9" s="2" t="s">
        <v>166</v>
      </c>
      <c r="G9" s="4"/>
      <c r="H9" s="6"/>
      <c r="I9" s="6"/>
      <c r="J9" s="6"/>
      <c r="K9" s="6"/>
      <c r="L9" s="6"/>
      <c r="M9" s="6"/>
      <c r="N9" s="6"/>
      <c r="O9" s="6"/>
      <c r="P9" s="6">
        <v>74.626899531228403</v>
      </c>
      <c r="Q9" s="6">
        <v>153.549227073265</v>
      </c>
      <c r="R9" s="6">
        <v>122.98463414112901</v>
      </c>
      <c r="S9" s="6">
        <v>122.98463414112901</v>
      </c>
      <c r="T9" s="6">
        <v>122.98463414112901</v>
      </c>
      <c r="U9" s="6">
        <v>123.154251546379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/>
      <c r="AO9" s="4"/>
    </row>
    <row r="10" spans="1:41" ht="18.75" customHeight="1" x14ac:dyDescent="0.25">
      <c r="A10" s="13" t="s">
        <v>347</v>
      </c>
      <c r="B10" s="2" t="s">
        <v>4</v>
      </c>
      <c r="C10" s="2" t="s">
        <v>2</v>
      </c>
      <c r="D10" s="2" t="s">
        <v>16</v>
      </c>
      <c r="E10" s="2" t="s">
        <v>2</v>
      </c>
      <c r="F10" s="2" t="s">
        <v>167</v>
      </c>
      <c r="G10" s="4"/>
      <c r="H10" s="6">
        <v>2.1778761094296701</v>
      </c>
      <c r="I10" s="6">
        <v>2.05801376903531</v>
      </c>
      <c r="J10" s="6">
        <v>1.96755162534145</v>
      </c>
      <c r="K10" s="6">
        <v>1.87708948164759</v>
      </c>
      <c r="L10" s="6">
        <v>1.7866273379537301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/>
      <c r="AO10" s="4"/>
    </row>
    <row r="11" spans="1:41" ht="18.75" customHeight="1" x14ac:dyDescent="0.25">
      <c r="A11" s="13" t="s">
        <v>347</v>
      </c>
      <c r="B11" s="2" t="s">
        <v>4</v>
      </c>
      <c r="C11" s="2" t="s">
        <v>2</v>
      </c>
      <c r="D11" s="2" t="s">
        <v>16</v>
      </c>
      <c r="E11" s="2" t="s">
        <v>2</v>
      </c>
      <c r="F11" s="2" t="s">
        <v>168</v>
      </c>
      <c r="G11" s="4"/>
      <c r="H11" s="6">
        <v>18.022869337346702</v>
      </c>
      <c r="I11" s="6">
        <v>18.517365065814701</v>
      </c>
      <c r="J11" s="6">
        <v>19.0387498997015</v>
      </c>
      <c r="K11" s="6">
        <v>19.5601347335882</v>
      </c>
      <c r="L11" s="6">
        <v>20.081519567474899</v>
      </c>
      <c r="M11" s="6">
        <v>20.640365574989701</v>
      </c>
      <c r="N11" s="6">
        <v>21.1992115825045</v>
      </c>
      <c r="O11" s="6">
        <v>4.0682203317470904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/>
      <c r="AO11" s="4"/>
    </row>
    <row r="12" spans="1:41" ht="18.75" customHeight="1" x14ac:dyDescent="0.25">
      <c r="A12" s="13" t="s">
        <v>347</v>
      </c>
      <c r="B12" s="2" t="s">
        <v>4</v>
      </c>
      <c r="C12" s="2" t="s">
        <v>2</v>
      </c>
      <c r="D12" s="2" t="s">
        <v>16</v>
      </c>
      <c r="E12" s="2" t="s">
        <v>2</v>
      </c>
      <c r="F12" s="2" t="s">
        <v>169</v>
      </c>
      <c r="G12" s="4"/>
      <c r="H12" s="6">
        <v>11.2847683260828</v>
      </c>
      <c r="I12" s="6">
        <v>10.524043579372</v>
      </c>
      <c r="J12" s="6">
        <v>10.0437372680826</v>
      </c>
      <c r="K12" s="6">
        <v>9.5634309567932494</v>
      </c>
      <c r="L12" s="6">
        <v>9.0831246455038492</v>
      </c>
      <c r="M12" s="6">
        <v>8.3856405965125003</v>
      </c>
      <c r="N12" s="6">
        <v>7.6881565475211504</v>
      </c>
      <c r="O12" s="6">
        <v>7.1073259085655698</v>
      </c>
      <c r="P12" s="6">
        <v>6.52649526960999</v>
      </c>
      <c r="Q12" s="6">
        <v>5.9725809021582803</v>
      </c>
      <c r="R12" s="6">
        <v>5.4186665347065599</v>
      </c>
      <c r="S12" s="6">
        <v>4.8647521672548502</v>
      </c>
      <c r="T12" s="6">
        <v>4.57808412347317</v>
      </c>
      <c r="U12" s="6">
        <v>4.2914160796914897</v>
      </c>
      <c r="V12" s="6">
        <v>1.2905890670251301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/>
      <c r="AO12" s="4"/>
    </row>
    <row r="13" spans="1:41" ht="18.75" customHeight="1" x14ac:dyDescent="0.25">
      <c r="A13" s="13" t="s">
        <v>347</v>
      </c>
      <c r="B13" s="2" t="s">
        <v>4</v>
      </c>
      <c r="C13" s="2" t="s">
        <v>2</v>
      </c>
      <c r="D13" s="2" t="s">
        <v>16</v>
      </c>
      <c r="E13" s="2" t="s">
        <v>2</v>
      </c>
      <c r="F13" s="2" t="s">
        <v>170</v>
      </c>
      <c r="G13" s="4"/>
      <c r="H13" s="6">
        <v>68.585731940983607</v>
      </c>
      <c r="I13" s="6">
        <v>55.422893826604401</v>
      </c>
      <c r="J13" s="6">
        <v>43.393094134163597</v>
      </c>
      <c r="K13" s="6">
        <v>50.674999998213103</v>
      </c>
      <c r="L13" s="6">
        <v>48.301053084017497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/>
      <c r="AO13" s="4"/>
    </row>
    <row r="14" spans="1:41" ht="18.75" customHeight="1" x14ac:dyDescent="0.25">
      <c r="A14" s="13" t="s">
        <v>347</v>
      </c>
      <c r="B14" s="2" t="s">
        <v>4</v>
      </c>
      <c r="C14" s="2" t="s">
        <v>2</v>
      </c>
      <c r="D14" s="2" t="s">
        <v>16</v>
      </c>
      <c r="E14" s="2" t="s">
        <v>2</v>
      </c>
      <c r="F14" s="2" t="s">
        <v>171</v>
      </c>
      <c r="G14" s="4"/>
      <c r="H14" s="6">
        <v>363.68563536317902</v>
      </c>
      <c r="I14" s="6">
        <v>351.57960925668402</v>
      </c>
      <c r="J14" s="6">
        <v>316.17245555434403</v>
      </c>
      <c r="K14" s="6">
        <v>313.48877158637202</v>
      </c>
      <c r="L14" s="6">
        <v>172.50647262570399</v>
      </c>
      <c r="M14" s="6">
        <v>172.50647262570399</v>
      </c>
      <c r="N14" s="6">
        <v>172.50647262570399</v>
      </c>
      <c r="O14" s="6">
        <v>172.50647262570399</v>
      </c>
      <c r="P14" s="6">
        <v>53.9675152915447</v>
      </c>
      <c r="Q14" s="6">
        <v>18.429356134016999</v>
      </c>
      <c r="R14" s="6">
        <v>9.2286541206376196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/>
      <c r="AO14" s="4"/>
    </row>
    <row r="15" spans="1:41" ht="18.75" customHeight="1" x14ac:dyDescent="0.25">
      <c r="A15" s="13" t="s">
        <v>347</v>
      </c>
      <c r="B15" s="2" t="s">
        <v>4</v>
      </c>
      <c r="C15" s="2" t="s">
        <v>2</v>
      </c>
      <c r="D15" s="2" t="s">
        <v>16</v>
      </c>
      <c r="E15" s="2" t="s">
        <v>2</v>
      </c>
      <c r="F15" s="2" t="s">
        <v>172</v>
      </c>
      <c r="G15" s="4"/>
      <c r="H15" s="6">
        <v>726.70451084468402</v>
      </c>
      <c r="I15" s="6">
        <v>687.86225103060201</v>
      </c>
      <c r="J15" s="6">
        <v>654.42733676952105</v>
      </c>
      <c r="K15" s="6">
        <v>620.992422508441</v>
      </c>
      <c r="L15" s="6">
        <v>587.55750824736003</v>
      </c>
      <c r="M15" s="6">
        <v>540.991110801525</v>
      </c>
      <c r="N15" s="6">
        <v>494.42471335568899</v>
      </c>
      <c r="O15" s="6">
        <v>457.49798419201397</v>
      </c>
      <c r="P15" s="6">
        <v>420.57125502833901</v>
      </c>
      <c r="Q15" s="6">
        <v>383.64452586466501</v>
      </c>
      <c r="R15" s="6">
        <v>245.541067327929</v>
      </c>
      <c r="S15" s="6">
        <v>245.54106732792999</v>
      </c>
      <c r="T15" s="6">
        <v>245.54106732792999</v>
      </c>
      <c r="U15" s="6">
        <v>173.871431741919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4"/>
      <c r="AO15" s="4"/>
    </row>
    <row r="16" spans="1:41" ht="18.75" customHeight="1" x14ac:dyDescent="0.25">
      <c r="A16" s="13" t="s">
        <v>347</v>
      </c>
      <c r="B16" s="2" t="s">
        <v>4</v>
      </c>
      <c r="C16" s="2" t="s">
        <v>2</v>
      </c>
      <c r="D16" s="2" t="s">
        <v>16</v>
      </c>
      <c r="E16" s="2" t="s">
        <v>2</v>
      </c>
      <c r="F16" s="2" t="s">
        <v>173</v>
      </c>
      <c r="G16" s="4"/>
      <c r="H16" s="6">
        <v>5.6352908998762903</v>
      </c>
      <c r="I16" s="6">
        <v>5.3251450871105197</v>
      </c>
      <c r="J16" s="6">
        <v>5.09107277558918</v>
      </c>
      <c r="K16" s="6">
        <v>4.8570004640678297</v>
      </c>
      <c r="L16" s="6">
        <v>4.62292815254649</v>
      </c>
      <c r="M16" s="6">
        <v>4.3888558410251504</v>
      </c>
      <c r="N16" s="6">
        <v>4.1547835295038098</v>
      </c>
      <c r="O16" s="6">
        <v>0.47334364229729903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4"/>
      <c r="AO16" s="4"/>
    </row>
    <row r="17" spans="1:41" ht="18.75" customHeight="1" x14ac:dyDescent="0.25">
      <c r="A17" s="13" t="s">
        <v>347</v>
      </c>
      <c r="B17" s="2" t="s">
        <v>4</v>
      </c>
      <c r="C17" s="2" t="s">
        <v>2</v>
      </c>
      <c r="D17" s="2" t="s">
        <v>16</v>
      </c>
      <c r="E17" s="2" t="s">
        <v>2</v>
      </c>
      <c r="F17" s="2" t="s">
        <v>174</v>
      </c>
      <c r="G17" s="4"/>
      <c r="H17" s="6">
        <v>165.4447887378</v>
      </c>
      <c r="I17" s="6">
        <v>153.89107121101301</v>
      </c>
      <c r="J17" s="6">
        <v>141.709099261246</v>
      </c>
      <c r="K17" s="6">
        <v>129.52712731147801</v>
      </c>
      <c r="L17" s="6">
        <v>117.34515536171099</v>
      </c>
      <c r="M17" s="6">
        <v>104.287916360271</v>
      </c>
      <c r="N17" s="6">
        <v>91.230677358831599</v>
      </c>
      <c r="O17" s="6">
        <v>82.212115063181301</v>
      </c>
      <c r="P17" s="6">
        <v>68.086395166067106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4"/>
      <c r="AO17" s="4"/>
    </row>
    <row r="18" spans="1:41" ht="18.75" customHeight="1" x14ac:dyDescent="0.25">
      <c r="A18" s="13" t="s">
        <v>347</v>
      </c>
      <c r="B18" s="2" t="s">
        <v>4</v>
      </c>
      <c r="C18" s="2" t="s">
        <v>2</v>
      </c>
      <c r="D18" s="2" t="s">
        <v>16</v>
      </c>
      <c r="E18" s="2" t="s">
        <v>2</v>
      </c>
      <c r="F18" s="2" t="s">
        <v>175</v>
      </c>
      <c r="G18" s="4"/>
      <c r="H18" s="6">
        <v>29.8631785601129</v>
      </c>
      <c r="I18" s="6">
        <v>27.835107673690899</v>
      </c>
      <c r="J18" s="6">
        <v>26.5546244888037</v>
      </c>
      <c r="K18" s="6">
        <v>25.274141303916402</v>
      </c>
      <c r="L18" s="6">
        <v>23.993658119029199</v>
      </c>
      <c r="M18" s="6">
        <v>22.134185162983901</v>
      </c>
      <c r="N18" s="6">
        <v>20.274712206938698</v>
      </c>
      <c r="O18" s="6">
        <v>18.726233977591001</v>
      </c>
      <c r="P18" s="6">
        <v>17.1777557482433</v>
      </c>
      <c r="Q18" s="6">
        <v>15.701035545493299</v>
      </c>
      <c r="R18" s="6">
        <v>14.224315342743401</v>
      </c>
      <c r="S18" s="6">
        <v>12.7475951399934</v>
      </c>
      <c r="T18" s="6">
        <v>11.9833461574607</v>
      </c>
      <c r="U18" s="6">
        <v>11.219097174928001</v>
      </c>
      <c r="V18" s="6">
        <v>3.3312680611252699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4"/>
      <c r="AO18" s="4"/>
    </row>
    <row r="19" spans="1:41" ht="18.75" customHeight="1" x14ac:dyDescent="0.25">
      <c r="A19" s="13" t="s">
        <v>347</v>
      </c>
      <c r="B19" s="2" t="s">
        <v>4</v>
      </c>
      <c r="C19" s="2" t="s">
        <v>2</v>
      </c>
      <c r="D19" s="2" t="s">
        <v>16</v>
      </c>
      <c r="E19" s="2" t="s">
        <v>2</v>
      </c>
      <c r="F19" s="2" t="s">
        <v>176</v>
      </c>
      <c r="G19" s="4"/>
      <c r="H19" s="6">
        <v>13.805861909055601</v>
      </c>
      <c r="I19" s="6">
        <v>13.5550177604217</v>
      </c>
      <c r="J19" s="6">
        <v>13.563467780935101</v>
      </c>
      <c r="K19" s="6">
        <v>13.571917801448601</v>
      </c>
      <c r="L19" s="6">
        <v>13.580367821962</v>
      </c>
      <c r="M19" s="6">
        <v>12.546837742054301</v>
      </c>
      <c r="N19" s="6">
        <v>11.5133076621466</v>
      </c>
      <c r="O19" s="6">
        <v>10.662834575070701</v>
      </c>
      <c r="P19" s="6">
        <v>9.8123614879947105</v>
      </c>
      <c r="Q19" s="6">
        <v>9.1074108162161203</v>
      </c>
      <c r="R19" s="6">
        <v>8.4024601444375406</v>
      </c>
      <c r="S19" s="6">
        <v>7.6975094726589504</v>
      </c>
      <c r="T19" s="6">
        <v>7.2029695803141296</v>
      </c>
      <c r="U19" s="6">
        <v>6.7084296879692999</v>
      </c>
      <c r="V19" s="6">
        <v>3.25227996904884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4"/>
      <c r="AO19" s="4"/>
    </row>
    <row r="20" spans="1:41" ht="18.75" customHeight="1" x14ac:dyDescent="0.25">
      <c r="A20" s="13" t="s">
        <v>347</v>
      </c>
      <c r="B20" s="2" t="s">
        <v>4</v>
      </c>
      <c r="C20" s="2" t="s">
        <v>2</v>
      </c>
      <c r="D20" s="2" t="s">
        <v>17</v>
      </c>
      <c r="E20" s="2" t="s">
        <v>32</v>
      </c>
      <c r="F20" s="2" t="s">
        <v>177</v>
      </c>
      <c r="G20" s="4"/>
      <c r="H20" s="6">
        <v>14.063735860535299</v>
      </c>
      <c r="I20" s="6">
        <v>14.011759618622699</v>
      </c>
      <c r="J20" s="6">
        <v>14.822042209142101</v>
      </c>
      <c r="K20" s="6">
        <v>15.660489679753599</v>
      </c>
      <c r="L20" s="6">
        <v>16.527513621372499</v>
      </c>
      <c r="M20" s="6">
        <v>17.4235256249139</v>
      </c>
      <c r="N20" s="6">
        <v>18.348937281293001</v>
      </c>
      <c r="O20" s="6">
        <v>19.471702477493501</v>
      </c>
      <c r="P20" s="6">
        <v>20.638446357539401</v>
      </c>
      <c r="Q20" s="6">
        <v>21.849999701841998</v>
      </c>
      <c r="R20" s="6">
        <v>23.107193290812901</v>
      </c>
      <c r="S20" s="6">
        <v>24.410857904863501</v>
      </c>
      <c r="T20" s="6">
        <v>25.797759817360099</v>
      </c>
      <c r="U20" s="6">
        <v>27.232572501992902</v>
      </c>
      <c r="V20" s="6">
        <v>28.716049876795299</v>
      </c>
      <c r="W20" s="6">
        <v>30.248945859801001</v>
      </c>
      <c r="X20" s="6">
        <v>31.832014369043399</v>
      </c>
      <c r="Y20" s="6">
        <v>33.366975202088099</v>
      </c>
      <c r="Z20" s="6">
        <v>34.9455653661824</v>
      </c>
      <c r="AA20" s="6">
        <v>36.568359105556901</v>
      </c>
      <c r="AB20" s="6">
        <v>38.235930664442499</v>
      </c>
      <c r="AC20" s="6">
        <v>39.9488542870698</v>
      </c>
      <c r="AD20" s="6">
        <v>41.870303398253</v>
      </c>
      <c r="AE20" s="6">
        <v>43.848337753623902</v>
      </c>
      <c r="AF20" s="6">
        <v>45.883714746766699</v>
      </c>
      <c r="AG20" s="6">
        <v>47.977191771265701</v>
      </c>
      <c r="AH20" s="6">
        <v>50.129526220704697</v>
      </c>
      <c r="AI20" s="6">
        <v>52.088596072238502</v>
      </c>
      <c r="AJ20" s="6">
        <v>54.096436163295401</v>
      </c>
      <c r="AK20" s="6">
        <v>56.153631831597501</v>
      </c>
      <c r="AL20" s="6">
        <v>58.260768414866703</v>
      </c>
      <c r="AM20" s="6">
        <v>60.418431250825002</v>
      </c>
      <c r="AN20" s="4"/>
      <c r="AO20" s="4"/>
    </row>
    <row r="21" spans="1:41" ht="18.75" customHeight="1" x14ac:dyDescent="0.25">
      <c r="A21" s="13" t="s">
        <v>347</v>
      </c>
      <c r="B21" s="2" t="s">
        <v>4</v>
      </c>
      <c r="C21" s="2" t="s">
        <v>2</v>
      </c>
      <c r="D21" s="2" t="s">
        <v>17</v>
      </c>
      <c r="E21" s="2" t="s">
        <v>33</v>
      </c>
      <c r="F21" s="2" t="s">
        <v>178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0.192245359613163</v>
      </c>
      <c r="AA21" s="6">
        <v>0.19507043750463701</v>
      </c>
      <c r="AB21" s="6">
        <v>0.19784057373233699</v>
      </c>
      <c r="AC21" s="6">
        <v>0.20055425513636499</v>
      </c>
      <c r="AD21" s="6">
        <v>0.205841736823931</v>
      </c>
      <c r="AE21" s="6">
        <v>0.211129347470219</v>
      </c>
      <c r="AF21" s="6">
        <v>0.216415133262776</v>
      </c>
      <c r="AG21" s="6">
        <v>0.22169714039205099</v>
      </c>
      <c r="AH21" s="6">
        <v>0.22697341504531801</v>
      </c>
      <c r="AI21" s="6">
        <v>0.232640836244074</v>
      </c>
      <c r="AJ21" s="6">
        <v>0.23828148341031199</v>
      </c>
      <c r="AK21" s="6">
        <v>0.24389386623253201</v>
      </c>
      <c r="AL21" s="6">
        <v>0.24947649439702299</v>
      </c>
      <c r="AM21" s="6">
        <v>0.255027877591949</v>
      </c>
      <c r="AN21" s="4"/>
      <c r="AO21" s="4"/>
    </row>
    <row r="22" spans="1:41" ht="18.75" customHeight="1" x14ac:dyDescent="0.25">
      <c r="A22" s="13" t="s">
        <v>347</v>
      </c>
      <c r="B22" s="2" t="s">
        <v>4</v>
      </c>
      <c r="C22" s="2" t="s">
        <v>2</v>
      </c>
      <c r="D22" s="2" t="s">
        <v>17</v>
      </c>
      <c r="E22" s="2" t="s">
        <v>34</v>
      </c>
      <c r="F22" s="2" t="s">
        <v>179</v>
      </c>
      <c r="G22" s="4"/>
      <c r="H22" s="6">
        <v>-1101.5991674013601</v>
      </c>
      <c r="I22" s="6">
        <v>-1595.25874315639</v>
      </c>
      <c r="J22" s="6">
        <v>-1444.5349658745099</v>
      </c>
      <c r="K22" s="6">
        <v>-1292.35437318649</v>
      </c>
      <c r="L22" s="6">
        <v>-1138.7147495633701</v>
      </c>
      <c r="M22" s="6">
        <v>-983.61387947612695</v>
      </c>
      <c r="N22" s="6">
        <v>-827.04954739578602</v>
      </c>
      <c r="O22" s="6">
        <v>-726.67704052785302</v>
      </c>
      <c r="P22" s="6">
        <v>-623.72133306208696</v>
      </c>
      <c r="Q22" s="6">
        <v>-518.18881259778402</v>
      </c>
      <c r="R22" s="6">
        <v>-410.08586673425702</v>
      </c>
      <c r="S22" s="6">
        <v>-299.418883070817</v>
      </c>
      <c r="T22" s="6">
        <v>-241.83872320377401</v>
      </c>
      <c r="U22" s="6">
        <v>-183.73965279818799</v>
      </c>
      <c r="V22" s="6">
        <v>-125.144658279523</v>
      </c>
      <c r="W22" s="6">
        <v>-66.076726073256296</v>
      </c>
      <c r="X22" s="6">
        <v>-6.5588426048625399</v>
      </c>
      <c r="Y22" s="6"/>
      <c r="Z22" s="6"/>
      <c r="AA22" s="6"/>
      <c r="AB22" s="6"/>
      <c r="AC22" s="6"/>
      <c r="AD22" s="6"/>
      <c r="AE22" s="6"/>
      <c r="AF22" s="6">
        <v>-3.69163248652483</v>
      </c>
      <c r="AG22" s="6">
        <v>-39.164840961599097</v>
      </c>
      <c r="AH22" s="6">
        <v>-77.683942839580098</v>
      </c>
      <c r="AI22" s="6">
        <v>-110.813154102121</v>
      </c>
      <c r="AJ22" s="6">
        <v>-147.335189273385</v>
      </c>
      <c r="AK22" s="6">
        <v>-187.305752567046</v>
      </c>
      <c r="AL22" s="6">
        <v>-230.78054819677399</v>
      </c>
      <c r="AM22" s="6">
        <v>-277.81528037624099</v>
      </c>
      <c r="AN22" s="4"/>
      <c r="AO22" s="4"/>
    </row>
    <row r="23" spans="1:41" ht="18.75" customHeight="1" x14ac:dyDescent="0.25">
      <c r="A23" s="13" t="s">
        <v>347</v>
      </c>
      <c r="B23" s="2" t="s">
        <v>4</v>
      </c>
      <c r="C23" s="2" t="s">
        <v>2</v>
      </c>
      <c r="D23" s="2" t="s">
        <v>17</v>
      </c>
      <c r="E23" s="2" t="s">
        <v>34</v>
      </c>
      <c r="F23" s="2" t="s">
        <v>180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>
        <v>18.088932832643401</v>
      </c>
      <c r="Z23" s="6">
        <v>42.735239699795301</v>
      </c>
      <c r="AA23" s="6">
        <v>65.699691548031495</v>
      </c>
      <c r="AB23" s="6">
        <v>86.941612580009505</v>
      </c>
      <c r="AC23" s="6">
        <v>106.420326998373</v>
      </c>
      <c r="AD23" s="6">
        <v>72.988194857363098</v>
      </c>
      <c r="AE23" s="6">
        <v>36.005056866742898</v>
      </c>
      <c r="AF23" s="6"/>
      <c r="AG23" s="6"/>
      <c r="AH23" s="6"/>
      <c r="AI23" s="6"/>
      <c r="AJ23" s="6"/>
      <c r="AK23" s="6"/>
      <c r="AL23" s="6"/>
      <c r="AM23" s="6"/>
      <c r="AN23" s="4"/>
      <c r="AO23" s="4"/>
    </row>
    <row r="24" spans="1:41" ht="18.75" customHeight="1" x14ac:dyDescent="0.25">
      <c r="A24" s="13" t="s">
        <v>347</v>
      </c>
      <c r="B24" s="2" t="s">
        <v>4</v>
      </c>
      <c r="C24" s="2" t="s">
        <v>2</v>
      </c>
      <c r="D24" s="2" t="s">
        <v>17</v>
      </c>
      <c r="E24" s="2" t="s">
        <v>35</v>
      </c>
      <c r="F24" s="2" t="s">
        <v>181</v>
      </c>
      <c r="G24" s="4"/>
      <c r="H24" s="6">
        <v>559.64372244749597</v>
      </c>
      <c r="I24" s="6">
        <v>519.25530251365501</v>
      </c>
      <c r="J24" s="6">
        <v>463.55699898655001</v>
      </c>
      <c r="K24" s="6">
        <v>435.27292983353101</v>
      </c>
      <c r="L24" s="6">
        <v>291.12857215372998</v>
      </c>
      <c r="M24" s="6">
        <v>254.62680047907099</v>
      </c>
      <c r="N24" s="6">
        <v>217.71820838134099</v>
      </c>
      <c r="O24" s="6">
        <v>192.22996236666901</v>
      </c>
      <c r="P24" s="6">
        <v>74.491256788995202</v>
      </c>
      <c r="Q24" s="6">
        <v>28.041148875640101</v>
      </c>
      <c r="R24" s="6">
        <v>17.416684770661199</v>
      </c>
      <c r="S24" s="6">
        <v>110.546945328958</v>
      </c>
      <c r="T24" s="6">
        <v>110.072476979215</v>
      </c>
      <c r="U24" s="6">
        <v>56.2883419727195</v>
      </c>
      <c r="V24" s="6">
        <v>2.3459960830474298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4"/>
      <c r="AO24" s="4"/>
    </row>
    <row r="25" spans="1:41" ht="18.75" customHeight="1" x14ac:dyDescent="0.25">
      <c r="A25" s="13" t="s">
        <v>347</v>
      </c>
      <c r="B25" s="2" t="s">
        <v>4</v>
      </c>
      <c r="C25" s="2" t="s">
        <v>2</v>
      </c>
      <c r="D25" s="2" t="s">
        <v>17</v>
      </c>
      <c r="E25" s="2" t="s">
        <v>36</v>
      </c>
      <c r="F25" s="2" t="s">
        <v>182</v>
      </c>
      <c r="G25" s="4"/>
      <c r="H25" s="6">
        <v>277.97352051575899</v>
      </c>
      <c r="I25" s="6">
        <v>277.963234876466</v>
      </c>
      <c r="J25" s="6">
        <v>290.94215614389998</v>
      </c>
      <c r="K25" s="6">
        <v>304.171495716788</v>
      </c>
      <c r="L25" s="6">
        <v>317.648189180933</v>
      </c>
      <c r="M25" s="6">
        <v>331.36917212213802</v>
      </c>
      <c r="N25" s="6">
        <v>345.33138012620498</v>
      </c>
      <c r="O25" s="6">
        <v>359.98008799007903</v>
      </c>
      <c r="P25" s="6">
        <v>374.763661058428</v>
      </c>
      <c r="Q25" s="6">
        <v>389.67500438760402</v>
      </c>
      <c r="R25" s="6">
        <v>404.70702303395802</v>
      </c>
      <c r="S25" s="6">
        <v>419.852622053841</v>
      </c>
      <c r="T25" s="6">
        <v>421.20344376742798</v>
      </c>
      <c r="U25" s="6">
        <v>422.478513423273</v>
      </c>
      <c r="V25" s="6">
        <v>423.677479900729</v>
      </c>
      <c r="W25" s="6">
        <v>424.79999207915398</v>
      </c>
      <c r="X25" s="6">
        <v>425.84569883789999</v>
      </c>
      <c r="Y25" s="6">
        <v>427.92297643798003</v>
      </c>
      <c r="Z25" s="6">
        <v>429.589519274113</v>
      </c>
      <c r="AA25" s="6">
        <v>431.471566818496</v>
      </c>
      <c r="AB25" s="6">
        <v>433.25627255411501</v>
      </c>
      <c r="AC25" s="6">
        <v>434.94212038543901</v>
      </c>
      <c r="AD25" s="6">
        <v>438.90376489390098</v>
      </c>
      <c r="AE25" s="6">
        <v>442.76674560202201</v>
      </c>
      <c r="AF25" s="6">
        <v>446.52844066536801</v>
      </c>
      <c r="AG25" s="6">
        <v>450.18622823950398</v>
      </c>
      <c r="AH25" s="6">
        <v>453.737486479994</v>
      </c>
      <c r="AI25" s="6">
        <v>465.23936700253603</v>
      </c>
      <c r="AJ25" s="6">
        <v>476.63843549723998</v>
      </c>
      <c r="AK25" s="6">
        <v>487.927615933872</v>
      </c>
      <c r="AL25" s="6">
        <v>499.09983228219699</v>
      </c>
      <c r="AM25" s="6">
        <v>510.14800851198402</v>
      </c>
      <c r="AN25" s="4"/>
      <c r="AO25" s="4"/>
    </row>
    <row r="26" spans="1:41" ht="18.75" customHeight="1" x14ac:dyDescent="0.25">
      <c r="A26" s="13" t="s">
        <v>347</v>
      </c>
      <c r="B26" s="2" t="s">
        <v>4</v>
      </c>
      <c r="C26" s="2" t="s">
        <v>2</v>
      </c>
      <c r="D26" s="2" t="s">
        <v>17</v>
      </c>
      <c r="E26" s="2" t="s">
        <v>37</v>
      </c>
      <c r="F26" s="2" t="s">
        <v>183</v>
      </c>
      <c r="G26" s="4"/>
      <c r="H26" s="6">
        <v>-231.723711273882</v>
      </c>
      <c r="I26" s="6">
        <v>-188.88183333084601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4"/>
      <c r="AO26" s="4"/>
    </row>
    <row r="27" spans="1:41" ht="18.75" customHeight="1" x14ac:dyDescent="0.25">
      <c r="A27" s="13" t="s">
        <v>347</v>
      </c>
      <c r="B27" s="2" t="s">
        <v>4</v>
      </c>
      <c r="C27" s="2" t="s">
        <v>2</v>
      </c>
      <c r="D27" s="2" t="s">
        <v>17</v>
      </c>
      <c r="E27" s="2" t="s">
        <v>37</v>
      </c>
      <c r="F27" s="2" t="s">
        <v>184</v>
      </c>
      <c r="G27" s="4"/>
      <c r="H27" s="6"/>
      <c r="I27" s="6"/>
      <c r="J27" s="6"/>
      <c r="K27" s="6">
        <v>4.3048967693326201</v>
      </c>
      <c r="L27" s="6">
        <v>639.89921397555497</v>
      </c>
      <c r="M27" s="6">
        <v>966.404122893102</v>
      </c>
      <c r="N27" s="6">
        <v>1023.93186006884</v>
      </c>
      <c r="O27" s="6">
        <v>1087.8527040650099</v>
      </c>
      <c r="P27" s="6">
        <v>1575.7444805750099</v>
      </c>
      <c r="Q27" s="6">
        <v>1772.81165940186</v>
      </c>
      <c r="R27" s="6">
        <v>1849.4765000431</v>
      </c>
      <c r="S27" s="6">
        <v>1927.2476564501001</v>
      </c>
      <c r="T27" s="6">
        <v>1979.4622457810799</v>
      </c>
      <c r="U27" s="6">
        <v>2032.40113197045</v>
      </c>
      <c r="V27" s="6">
        <v>2106.1301896834002</v>
      </c>
      <c r="W27" s="6">
        <v>2178.1238672748</v>
      </c>
      <c r="X27" s="6">
        <v>2228.86913907916</v>
      </c>
      <c r="Y27" s="6">
        <v>2290.6121487984401</v>
      </c>
      <c r="Z27" s="6">
        <v>2353.0183489503102</v>
      </c>
      <c r="AA27" s="6">
        <v>2416.08990005336</v>
      </c>
      <c r="AB27" s="6">
        <v>2479.8289626261999</v>
      </c>
      <c r="AC27" s="6">
        <v>2544.2376971874301</v>
      </c>
      <c r="AD27" s="6">
        <v>2633.44758647873</v>
      </c>
      <c r="AE27" s="6">
        <v>2723.6920802897898</v>
      </c>
      <c r="AF27" s="6">
        <v>2814.9756572369201</v>
      </c>
      <c r="AG27" s="6">
        <v>2907.3027959364099</v>
      </c>
      <c r="AH27" s="6">
        <v>3000.6779750045998</v>
      </c>
      <c r="AI27" s="6">
        <v>3121.7941394282798</v>
      </c>
      <c r="AJ27" s="6">
        <v>3244.9745038489</v>
      </c>
      <c r="AK27" s="6">
        <v>3370.2340010214202</v>
      </c>
      <c r="AL27" s="6">
        <v>3497.5875637007798</v>
      </c>
      <c r="AM27" s="6">
        <v>3627.0501246419499</v>
      </c>
      <c r="AN27" s="4"/>
      <c r="AO27" s="4"/>
    </row>
    <row r="28" spans="1:41" ht="18.75" customHeight="1" x14ac:dyDescent="0.25">
      <c r="A28" s="13" t="s">
        <v>347</v>
      </c>
      <c r="B28" s="2" t="s">
        <v>4</v>
      </c>
      <c r="C28" s="2" t="s">
        <v>2</v>
      </c>
      <c r="D28" s="2" t="s">
        <v>17</v>
      </c>
      <c r="E28" s="2" t="s">
        <v>38</v>
      </c>
      <c r="F28" s="2" t="s">
        <v>185</v>
      </c>
      <c r="G28" s="4"/>
      <c r="H28" s="6">
        <v>1110.82111177866</v>
      </c>
      <c r="I28" s="6">
        <v>713.37096648231704</v>
      </c>
      <c r="J28" s="6">
        <v>855.34204179909398</v>
      </c>
      <c r="K28" s="6">
        <v>996.11458186258506</v>
      </c>
      <c r="L28" s="6">
        <v>1135.69082896788</v>
      </c>
      <c r="M28" s="6">
        <v>1274.0730254100599</v>
      </c>
      <c r="N28" s="6">
        <v>1411.2634134842201</v>
      </c>
      <c r="O28" s="6">
        <v>1497.74251220168</v>
      </c>
      <c r="P28" s="6">
        <v>1584.60736484941</v>
      </c>
      <c r="Q28" s="6">
        <v>1669.99384417946</v>
      </c>
      <c r="R28" s="6">
        <v>1757.1340786634701</v>
      </c>
      <c r="S28" s="6">
        <v>1844.4579812752099</v>
      </c>
      <c r="T28" s="6">
        <v>1880.60685262469</v>
      </c>
      <c r="U28" s="6">
        <v>1915.6082392128701</v>
      </c>
      <c r="V28" s="6">
        <v>1949.40901228293</v>
      </c>
      <c r="W28" s="6">
        <v>1981.95604307801</v>
      </c>
      <c r="X28" s="6">
        <v>2013.19620284127</v>
      </c>
      <c r="Y28" s="6">
        <v>2024.43736121334</v>
      </c>
      <c r="Z28" s="6">
        <v>2034.01424858737</v>
      </c>
      <c r="AA28" s="6">
        <v>2041.43073484612</v>
      </c>
      <c r="AB28" s="6">
        <v>2046.86374901004</v>
      </c>
      <c r="AC28" s="6">
        <v>2050.26741084899</v>
      </c>
      <c r="AD28" s="6">
        <v>2056.61330554595</v>
      </c>
      <c r="AE28" s="6">
        <v>2061.0187899034599</v>
      </c>
      <c r="AF28" s="6">
        <v>2063.4337794457801</v>
      </c>
      <c r="AG28" s="6">
        <v>2063.8081896971698</v>
      </c>
      <c r="AH28" s="6">
        <v>2062.0919361819001</v>
      </c>
      <c r="AI28" s="6">
        <v>2080.12625761959</v>
      </c>
      <c r="AJ28" s="6">
        <v>2096.2605895044699</v>
      </c>
      <c r="AK28" s="6">
        <v>2110.44138094043</v>
      </c>
      <c r="AL28" s="6">
        <v>2122.6150810313402</v>
      </c>
      <c r="AM28" s="6">
        <v>2132.7281388810702</v>
      </c>
      <c r="AN28" s="4"/>
      <c r="AO28" s="4"/>
    </row>
    <row r="29" spans="1:41" ht="18.75" customHeight="1" x14ac:dyDescent="0.25">
      <c r="A29" s="13" t="s">
        <v>347</v>
      </c>
      <c r="B29" s="2" t="s">
        <v>4</v>
      </c>
      <c r="C29" s="2" t="s">
        <v>2</v>
      </c>
      <c r="D29" s="2" t="s">
        <v>17</v>
      </c>
      <c r="E29" s="2" t="s">
        <v>39</v>
      </c>
      <c r="F29" s="2" t="s">
        <v>186</v>
      </c>
      <c r="G29" s="4"/>
      <c r="H29" s="6">
        <v>-667.27876978669099</v>
      </c>
      <c r="I29" s="6">
        <v>-796.50415551942899</v>
      </c>
      <c r="J29" s="6">
        <v>-791.09322883049094</v>
      </c>
      <c r="K29" s="6">
        <v>-785.67970957993896</v>
      </c>
      <c r="L29" s="6">
        <v>-780.26375882080299</v>
      </c>
      <c r="M29" s="6">
        <v>-774.845537606113</v>
      </c>
      <c r="N29" s="6">
        <v>-769.42520698889905</v>
      </c>
      <c r="O29" s="6">
        <v>-792.23327218040504</v>
      </c>
      <c r="P29" s="6">
        <v>-815.00689290839796</v>
      </c>
      <c r="Q29" s="6">
        <v>-837.74546981100696</v>
      </c>
      <c r="R29" s="6">
        <v>-860.44840352636299</v>
      </c>
      <c r="S29" s="6">
        <v>-883.11509469259704</v>
      </c>
      <c r="T29" s="6">
        <v>-903.16248221941896</v>
      </c>
      <c r="U29" s="6">
        <v>-923.17764812168298</v>
      </c>
      <c r="V29" s="6">
        <v>-943.16015300136905</v>
      </c>
      <c r="W29" s="6">
        <v>-963.10955746045295</v>
      </c>
      <c r="X29" s="6">
        <v>-983.02542210091201</v>
      </c>
      <c r="Y29" s="6">
        <v>-1004.25260424123</v>
      </c>
      <c r="Z29" s="6">
        <v>-1025.4419342404799</v>
      </c>
      <c r="AA29" s="6">
        <v>-1046.5929280302501</v>
      </c>
      <c r="AB29" s="6">
        <v>-1067.70510154213</v>
      </c>
      <c r="AC29" s="6">
        <v>-1088.7779707077</v>
      </c>
      <c r="AD29" s="6">
        <v>-1102.8947756458799</v>
      </c>
      <c r="AE29" s="6">
        <v>-1116.9781145826701</v>
      </c>
      <c r="AF29" s="6">
        <v>-1131.0276301077899</v>
      </c>
      <c r="AG29" s="6">
        <v>-1145.04296481095</v>
      </c>
      <c r="AH29" s="6">
        <v>-1159.0237612818601</v>
      </c>
      <c r="AI29" s="6">
        <v>-1170.73570540369</v>
      </c>
      <c r="AJ29" s="6">
        <v>-1182.4125349938199</v>
      </c>
      <c r="AK29" s="6">
        <v>-1194.05388736537</v>
      </c>
      <c r="AL29" s="6">
        <v>-1205.6593998314099</v>
      </c>
      <c r="AM29" s="6">
        <v>-1217.22870970504</v>
      </c>
      <c r="AN29" s="4"/>
      <c r="AO29" s="4"/>
    </row>
    <row r="30" spans="1:41" ht="18.75" customHeight="1" x14ac:dyDescent="0.25">
      <c r="A30" s="13" t="s">
        <v>347</v>
      </c>
      <c r="B30" s="2" t="s">
        <v>4</v>
      </c>
      <c r="C30" s="2" t="s">
        <v>2</v>
      </c>
      <c r="D30" s="2" t="s">
        <v>17</v>
      </c>
      <c r="E30" s="2" t="s">
        <v>40</v>
      </c>
      <c r="F30" s="2" t="s">
        <v>187</v>
      </c>
      <c r="G30" s="4"/>
      <c r="H30" s="6">
        <v>-3623.1147793095301</v>
      </c>
      <c r="I30" s="6">
        <v>-2987.9536854912499</v>
      </c>
      <c r="J30" s="6">
        <v>-2880.8317565669499</v>
      </c>
      <c r="K30" s="6">
        <v>-2754.2914926540102</v>
      </c>
      <c r="L30" s="6">
        <v>-2608.3328937524202</v>
      </c>
      <c r="M30" s="6">
        <v>-2338.9975814867298</v>
      </c>
      <c r="N30" s="6">
        <v>-2042.61742927449</v>
      </c>
      <c r="O30" s="6">
        <v>-1776.0983755470199</v>
      </c>
      <c r="P30" s="6">
        <v>-1496.8464301445799</v>
      </c>
      <c r="Q30" s="6">
        <v>-1204.8615930671799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4"/>
      <c r="AO30" s="4"/>
    </row>
    <row r="31" spans="1:41" ht="18.75" customHeight="1" x14ac:dyDescent="0.25">
      <c r="A31" s="13" t="s">
        <v>347</v>
      </c>
      <c r="B31" s="2" t="s">
        <v>4</v>
      </c>
      <c r="C31" s="2" t="s">
        <v>2</v>
      </c>
      <c r="D31" s="2" t="s">
        <v>17</v>
      </c>
      <c r="E31" s="2" t="s">
        <v>40</v>
      </c>
      <c r="F31" s="2" t="s">
        <v>188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>
        <v>849.00070551709598</v>
      </c>
      <c r="V31" s="6">
        <v>2906.7213072394502</v>
      </c>
      <c r="W31" s="6">
        <v>2967.9248031342599</v>
      </c>
      <c r="X31" s="6">
        <v>3029.1282990290601</v>
      </c>
      <c r="Y31" s="6">
        <v>3077.8456177907301</v>
      </c>
      <c r="Z31" s="6">
        <v>3126.5629365524001</v>
      </c>
      <c r="AA31" s="6">
        <v>3175.28025531408</v>
      </c>
      <c r="AB31" s="6">
        <v>3223.99757407575</v>
      </c>
      <c r="AC31" s="6">
        <v>3272.7148928374199</v>
      </c>
      <c r="AD31" s="6">
        <v>3330.8494524298198</v>
      </c>
      <c r="AE31" s="6">
        <v>3388.9840120222202</v>
      </c>
      <c r="AF31" s="6">
        <v>3447.1185716146201</v>
      </c>
      <c r="AG31" s="6">
        <v>3505.25313120702</v>
      </c>
      <c r="AH31" s="6">
        <v>3563.3876907994199</v>
      </c>
      <c r="AI31" s="6">
        <v>3619.6634121643201</v>
      </c>
      <c r="AJ31" s="6">
        <v>3675.9391335292198</v>
      </c>
      <c r="AK31" s="6">
        <v>3732.21485489412</v>
      </c>
      <c r="AL31" s="6">
        <v>3788.4905762590301</v>
      </c>
      <c r="AM31" s="6">
        <v>3844.7662976239299</v>
      </c>
      <c r="AN31" s="4"/>
      <c r="AO31" s="4"/>
    </row>
    <row r="32" spans="1:41" ht="18.75" customHeight="1" x14ac:dyDescent="0.25">
      <c r="A32" s="13" t="s">
        <v>347</v>
      </c>
      <c r="B32" s="2" t="s">
        <v>4</v>
      </c>
      <c r="C32" s="2" t="s">
        <v>2</v>
      </c>
      <c r="D32" s="2" t="s">
        <v>17</v>
      </c>
      <c r="E32" s="2" t="s">
        <v>41</v>
      </c>
      <c r="F32" s="2" t="s">
        <v>189</v>
      </c>
      <c r="G32" s="4"/>
      <c r="H32" s="6">
        <v>134.51655151454699</v>
      </c>
      <c r="I32" s="6">
        <v>41.715963716203603</v>
      </c>
      <c r="J32" s="6">
        <v>92.847368860281406</v>
      </c>
      <c r="K32" s="6">
        <v>146.31621080777501</v>
      </c>
      <c r="L32" s="6">
        <v>202.16240664610501</v>
      </c>
      <c r="M32" s="6">
        <v>260.425873462693</v>
      </c>
      <c r="N32" s="6">
        <v>321.14652834496098</v>
      </c>
      <c r="O32" s="6">
        <v>384.98292223141499</v>
      </c>
      <c r="P32" s="6">
        <v>452.06963309869002</v>
      </c>
      <c r="Q32" s="6">
        <v>522.468067079761</v>
      </c>
      <c r="R32" s="6">
        <v>596.23963030760399</v>
      </c>
      <c r="S32" s="6">
        <v>673.44572891519397</v>
      </c>
      <c r="T32" s="6">
        <v>755.924315790881</v>
      </c>
      <c r="U32" s="6">
        <v>841.94239687003699</v>
      </c>
      <c r="V32" s="6">
        <v>931.55566720315301</v>
      </c>
      <c r="W32" s="6">
        <v>1024.8198218407099</v>
      </c>
      <c r="X32" s="6">
        <v>1121.7905558332</v>
      </c>
      <c r="Y32" s="6">
        <v>1220.7939805968001</v>
      </c>
      <c r="Z32" s="6">
        <v>1323.0194399572399</v>
      </c>
      <c r="AA32" s="6">
        <v>1428.5093377302401</v>
      </c>
      <c r="AB32" s="6">
        <v>1537.3060777315</v>
      </c>
      <c r="AC32" s="6">
        <v>1649.4520637767</v>
      </c>
      <c r="AD32" s="6">
        <v>1771.0431600085799</v>
      </c>
      <c r="AE32" s="6">
        <v>1896.8155052531999</v>
      </c>
      <c r="AF32" s="6">
        <v>2026.8250676428399</v>
      </c>
      <c r="AG32" s="6">
        <v>2161.1278153097701</v>
      </c>
      <c r="AH32" s="6">
        <v>2299.7797163862401</v>
      </c>
      <c r="AI32" s="6">
        <v>2428.7999837877501</v>
      </c>
      <c r="AJ32" s="6">
        <v>2561.4230597459</v>
      </c>
      <c r="AK32" s="6">
        <v>2697.6921832660601</v>
      </c>
      <c r="AL32" s="6">
        <v>2837.65059335358</v>
      </c>
      <c r="AM32" s="6">
        <v>2981.34152901383</v>
      </c>
      <c r="AN32" s="4"/>
      <c r="AO32" s="4"/>
    </row>
    <row r="33" spans="1:41" ht="18.75" customHeight="1" x14ac:dyDescent="0.25">
      <c r="A33" s="13" t="s">
        <v>347</v>
      </c>
      <c r="B33" s="2" t="s">
        <v>4</v>
      </c>
      <c r="C33" s="2" t="s">
        <v>2</v>
      </c>
      <c r="D33" s="2" t="s">
        <v>17</v>
      </c>
      <c r="E33" s="2" t="s">
        <v>42</v>
      </c>
      <c r="F33" s="2" t="s">
        <v>190</v>
      </c>
      <c r="G33" s="4"/>
      <c r="H33" s="6"/>
      <c r="I33" s="6"/>
      <c r="J33" s="6">
        <v>125.240202247119</v>
      </c>
      <c r="K33" s="6">
        <v>142.805838312757</v>
      </c>
      <c r="L33" s="6">
        <v>679.79037728776996</v>
      </c>
      <c r="M33" s="6">
        <v>708.20656763027898</v>
      </c>
      <c r="N33" s="6">
        <v>737.25822439994704</v>
      </c>
      <c r="O33" s="6">
        <v>801.57254431027798</v>
      </c>
      <c r="P33" s="6">
        <v>1322.7884754849899</v>
      </c>
      <c r="Q33" s="6">
        <v>1501.881908412</v>
      </c>
      <c r="R33" s="6">
        <v>1571.8223634021101</v>
      </c>
      <c r="S33" s="6">
        <v>1643.4477645991699</v>
      </c>
      <c r="T33" s="6">
        <v>1680.40209684406</v>
      </c>
      <c r="U33" s="6">
        <v>1717.35681017155</v>
      </c>
      <c r="V33" s="6">
        <v>1754.31188125831</v>
      </c>
      <c r="W33" s="6">
        <v>1791.2672867809799</v>
      </c>
      <c r="X33" s="6">
        <v>1828.2230034162301</v>
      </c>
      <c r="Y33" s="6">
        <v>1857.64342893139</v>
      </c>
      <c r="Z33" s="6">
        <v>1887.0638884924999</v>
      </c>
      <c r="AA33" s="6">
        <v>1916.4843582288199</v>
      </c>
      <c r="AB33" s="6">
        <v>1945.9048142696099</v>
      </c>
      <c r="AC33" s="6">
        <v>1975.3252327441301</v>
      </c>
      <c r="AD33" s="6">
        <v>2010.4463350052299</v>
      </c>
      <c r="AE33" s="6">
        <v>2045.56815698947</v>
      </c>
      <c r="AF33" s="6">
        <v>2080.6906771727799</v>
      </c>
      <c r="AG33" s="6">
        <v>2115.8138740310901</v>
      </c>
      <c r="AH33" s="6">
        <v>2150.9377260402998</v>
      </c>
      <c r="AI33" s="6">
        <v>2184.9552224255499</v>
      </c>
      <c r="AJ33" s="6">
        <v>2218.9739027159399</v>
      </c>
      <c r="AK33" s="6">
        <v>2252.99375237095</v>
      </c>
      <c r="AL33" s="6">
        <v>2287.0147568500402</v>
      </c>
      <c r="AM33" s="6">
        <v>2321.0369016126901</v>
      </c>
      <c r="AN33" s="4"/>
      <c r="AO33" s="4"/>
    </row>
    <row r="34" spans="1:41" ht="18.75" customHeight="1" x14ac:dyDescent="0.25">
      <c r="A34" s="13" t="s">
        <v>347</v>
      </c>
      <c r="B34" s="2" t="s">
        <v>4</v>
      </c>
      <c r="C34" s="2" t="s">
        <v>2</v>
      </c>
      <c r="D34" s="2" t="s">
        <v>17</v>
      </c>
      <c r="E34" s="2" t="s">
        <v>43</v>
      </c>
      <c r="F34" s="2" t="s">
        <v>191</v>
      </c>
      <c r="G34" s="4"/>
      <c r="H34" s="6">
        <v>-140.970044861551</v>
      </c>
      <c r="I34" s="6">
        <v>-162.803368985595</v>
      </c>
      <c r="J34" s="6">
        <v>-158.660671031813</v>
      </c>
      <c r="K34" s="6">
        <v>-153.95597617886801</v>
      </c>
      <c r="L34" s="6">
        <v>-148.70151190739901</v>
      </c>
      <c r="M34" s="6">
        <v>-142.79003416492299</v>
      </c>
      <c r="N34" s="6">
        <v>-136.10337218327899</v>
      </c>
      <c r="O34" s="6">
        <v>-128.363006832076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4"/>
      <c r="AO34" s="4"/>
    </row>
    <row r="35" spans="1:41" ht="18.75" customHeight="1" x14ac:dyDescent="0.25">
      <c r="A35" s="13" t="s">
        <v>347</v>
      </c>
      <c r="B35" s="2" t="s">
        <v>4</v>
      </c>
      <c r="C35" s="2" t="s">
        <v>2</v>
      </c>
      <c r="D35" s="2" t="s">
        <v>17</v>
      </c>
      <c r="E35" s="2" t="s">
        <v>43</v>
      </c>
      <c r="F35" s="2" t="s">
        <v>192</v>
      </c>
      <c r="G35" s="4"/>
      <c r="H35" s="6"/>
      <c r="I35" s="6"/>
      <c r="J35" s="6"/>
      <c r="K35" s="6"/>
      <c r="L35" s="6"/>
      <c r="M35" s="6"/>
      <c r="N35" s="6"/>
      <c r="O35" s="6"/>
      <c r="P35" s="6">
        <v>289.95431122158402</v>
      </c>
      <c r="Q35" s="6">
        <v>441.53183492247399</v>
      </c>
      <c r="R35" s="6">
        <v>465.79420437413802</v>
      </c>
      <c r="S35" s="6">
        <v>488.725438903704</v>
      </c>
      <c r="T35" s="6">
        <v>503.28991727759899</v>
      </c>
      <c r="U35" s="6">
        <v>518.92407266861301</v>
      </c>
      <c r="V35" s="6">
        <v>538.17101713816703</v>
      </c>
      <c r="W35" s="6">
        <v>553.19804740923405</v>
      </c>
      <c r="X35" s="6">
        <v>567.93612278460398</v>
      </c>
      <c r="Y35" s="6">
        <v>588.34889590715602</v>
      </c>
      <c r="Z35" s="6">
        <v>609.15871191415204</v>
      </c>
      <c r="AA35" s="6">
        <v>630.36788545348202</v>
      </c>
      <c r="AB35" s="6">
        <v>651.978731173038</v>
      </c>
      <c r="AC35" s="6">
        <v>673.99356372071202</v>
      </c>
      <c r="AD35" s="6">
        <v>700.63153844956696</v>
      </c>
      <c r="AE35" s="6">
        <v>727.72550846643696</v>
      </c>
      <c r="AF35" s="6">
        <v>755.27603638233199</v>
      </c>
      <c r="AG35" s="6">
        <v>783.28368480826202</v>
      </c>
      <c r="AH35" s="6">
        <v>811.74901635523804</v>
      </c>
      <c r="AI35" s="6">
        <v>844.03548692514596</v>
      </c>
      <c r="AJ35" s="6">
        <v>876.84054837893802</v>
      </c>
      <c r="AK35" s="6">
        <v>910.16366752839201</v>
      </c>
      <c r="AL35" s="6">
        <v>944.00431118528502</v>
      </c>
      <c r="AM35" s="6">
        <v>978.36194616139198</v>
      </c>
      <c r="AN35" s="4"/>
      <c r="AO35" s="4"/>
    </row>
    <row r="36" spans="1:41" ht="18.75" customHeight="1" x14ac:dyDescent="0.25">
      <c r="A36" s="13" t="s">
        <v>347</v>
      </c>
      <c r="B36" s="2" t="s">
        <v>4</v>
      </c>
      <c r="C36" s="2" t="s">
        <v>2</v>
      </c>
      <c r="D36" s="2" t="s">
        <v>17</v>
      </c>
      <c r="E36" s="2" t="s">
        <v>44</v>
      </c>
      <c r="F36" s="2" t="s">
        <v>193</v>
      </c>
      <c r="G36" s="4"/>
      <c r="H36" s="6">
        <v>3422.9211098902801</v>
      </c>
      <c r="I36" s="6">
        <v>4085.28226560649</v>
      </c>
      <c r="J36" s="6">
        <v>4396.4220691338596</v>
      </c>
      <c r="K36" s="6">
        <v>4718.7332639837996</v>
      </c>
      <c r="L36" s="6">
        <v>5052.2158501562999</v>
      </c>
      <c r="M36" s="6">
        <v>5413.2164785981004</v>
      </c>
      <c r="N36" s="6">
        <v>5786.5877072808598</v>
      </c>
      <c r="O36" s="6">
        <v>6030.3895840170599</v>
      </c>
      <c r="P36" s="6">
        <v>6347.0901555667297</v>
      </c>
      <c r="Q36" s="6">
        <v>7365.5128891172099</v>
      </c>
      <c r="R36" s="6">
        <v>7529.4881140649904</v>
      </c>
      <c r="S36" s="6">
        <v>7694.1772664233704</v>
      </c>
      <c r="T36" s="6">
        <v>7877.0446563826199</v>
      </c>
      <c r="U36" s="6">
        <v>8060.3488761489198</v>
      </c>
      <c r="V36" s="6">
        <v>8342.3021239738991</v>
      </c>
      <c r="W36" s="6">
        <v>8565.6398550877802</v>
      </c>
      <c r="X36" s="6">
        <v>8742.2774515503206</v>
      </c>
      <c r="Y36" s="6">
        <v>8882.8790620686505</v>
      </c>
      <c r="Z36" s="6">
        <v>9023.4806725869894</v>
      </c>
      <c r="AA36" s="6">
        <v>9164.0822831053301</v>
      </c>
      <c r="AB36" s="6">
        <v>9304.6838936236709</v>
      </c>
      <c r="AC36" s="6">
        <v>9445.2855041420098</v>
      </c>
      <c r="AD36" s="6">
        <v>9613.0659344537198</v>
      </c>
      <c r="AE36" s="6">
        <v>9780.8463647654407</v>
      </c>
      <c r="AF36" s="6">
        <v>9948.6267950771598</v>
      </c>
      <c r="AG36" s="6">
        <v>10116.407225388901</v>
      </c>
      <c r="AH36" s="6">
        <v>10284.1876557006</v>
      </c>
      <c r="AI36" s="6">
        <v>10446.6033480685</v>
      </c>
      <c r="AJ36" s="6">
        <v>10609.0190404364</v>
      </c>
      <c r="AK36" s="6">
        <v>10771.4347328044</v>
      </c>
      <c r="AL36" s="6">
        <v>10933.850425172301</v>
      </c>
      <c r="AM36" s="6">
        <v>11096.266117540201</v>
      </c>
      <c r="AN36" s="4"/>
      <c r="AO36" s="4"/>
    </row>
    <row r="37" spans="1:41" ht="18.75" customHeight="1" x14ac:dyDescent="0.25">
      <c r="A37" s="13" t="s">
        <v>347</v>
      </c>
      <c r="B37" s="2" t="s">
        <v>4</v>
      </c>
      <c r="C37" s="2" t="s">
        <v>2</v>
      </c>
      <c r="D37" s="2" t="s">
        <v>17</v>
      </c>
      <c r="E37" s="2" t="s">
        <v>45</v>
      </c>
      <c r="F37" s="2" t="s">
        <v>194</v>
      </c>
      <c r="G37" s="4"/>
      <c r="H37" s="6">
        <v>6.8678696673107599E-5</v>
      </c>
      <c r="I37" s="6">
        <v>5.5498016951083999E-5</v>
      </c>
      <c r="J37" s="6">
        <v>4.3451911431260997E-5</v>
      </c>
      <c r="K37" s="6">
        <v>5.0743687576035799E-5</v>
      </c>
      <c r="L37" s="6">
        <v>4.83665228885116E-5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4"/>
      <c r="AO37" s="4"/>
    </row>
    <row r="38" spans="1:41" ht="18.75" customHeight="1" x14ac:dyDescent="0.25">
      <c r="A38" s="13" t="s">
        <v>347</v>
      </c>
      <c r="B38" s="2" t="s">
        <v>4</v>
      </c>
      <c r="C38" s="2" t="s">
        <v>2</v>
      </c>
      <c r="D38" s="2" t="s">
        <v>17</v>
      </c>
      <c r="E38" s="2" t="s">
        <v>46</v>
      </c>
      <c r="F38" s="2" t="s">
        <v>195</v>
      </c>
      <c r="G38" s="4"/>
      <c r="H38" s="6">
        <v>3.6697814570935399E-4</v>
      </c>
      <c r="I38" s="6">
        <v>3.5476252160851702E-4</v>
      </c>
      <c r="J38" s="6">
        <v>3.1903482068473701E-4</v>
      </c>
      <c r="K38" s="6">
        <v>3.1632684085140399E-4</v>
      </c>
      <c r="L38" s="6">
        <v>1.74068204216602E-4</v>
      </c>
      <c r="M38" s="6">
        <v>1.74068204216602E-4</v>
      </c>
      <c r="N38" s="6">
        <v>1.74068204216602E-4</v>
      </c>
      <c r="O38" s="6">
        <v>1.74068204216602E-4</v>
      </c>
      <c r="P38" s="6">
        <v>5.44560927473943E-5</v>
      </c>
      <c r="Q38" s="6">
        <v>1.8596200352882E-5</v>
      </c>
      <c r="R38" s="6">
        <v>9.3122027577542E-6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4"/>
      <c r="AO38" s="4"/>
    </row>
    <row r="39" spans="1:41" ht="18.75" customHeight="1" x14ac:dyDescent="0.25">
      <c r="A39" s="13" t="s">
        <v>347</v>
      </c>
      <c r="B39" s="2" t="s">
        <v>4</v>
      </c>
      <c r="C39" s="2" t="s">
        <v>2</v>
      </c>
      <c r="D39" s="2" t="s">
        <v>17</v>
      </c>
      <c r="E39" s="2" t="s">
        <v>47</v>
      </c>
      <c r="F39" s="2" t="s">
        <v>196</v>
      </c>
      <c r="G39" s="4"/>
      <c r="H39" s="6">
        <v>7.27998083703073E-4</v>
      </c>
      <c r="I39" s="6">
        <v>6.8908668259111297E-4</v>
      </c>
      <c r="J39" s="6">
        <v>6.55592252396162E-4</v>
      </c>
      <c r="K39" s="6">
        <v>6.2209782220121104E-4</v>
      </c>
      <c r="L39" s="6">
        <v>5.8860339200625996E-4</v>
      </c>
      <c r="M39" s="6">
        <v>5.41954103884847E-4</v>
      </c>
      <c r="N39" s="6">
        <v>4.9530481576343403E-4</v>
      </c>
      <c r="O39" s="6">
        <v>4.5831235504878898E-4</v>
      </c>
      <c r="P39" s="6">
        <v>4.2131989433414301E-4</v>
      </c>
      <c r="Q39" s="6">
        <v>3.8432743361949801E-4</v>
      </c>
      <c r="R39" s="6">
        <v>2.4597814354745902E-4</v>
      </c>
      <c r="S39" s="6">
        <v>2.4597814354745902E-4</v>
      </c>
      <c r="T39" s="6">
        <v>2.4597814354745902E-4</v>
      </c>
      <c r="U39" s="6">
        <v>1.74180932180673E-4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4"/>
      <c r="AO39" s="4"/>
    </row>
    <row r="40" spans="1:41" ht="18.75" customHeight="1" x14ac:dyDescent="0.25">
      <c r="A40" s="13" t="s">
        <v>347</v>
      </c>
      <c r="B40" s="2" t="s">
        <v>4</v>
      </c>
      <c r="C40" s="2" t="s">
        <v>2</v>
      </c>
      <c r="D40" s="2" t="s">
        <v>17</v>
      </c>
      <c r="E40" s="2" t="s">
        <v>48</v>
      </c>
      <c r="F40" s="2" t="s">
        <v>197</v>
      </c>
      <c r="G40" s="4"/>
      <c r="H40" s="6">
        <v>7.2846848137516399E-6</v>
      </c>
      <c r="I40" s="6">
        <v>6.8837623889034297E-6</v>
      </c>
      <c r="J40" s="6">
        <v>6.58117942675383E-6</v>
      </c>
      <c r="K40" s="6">
        <v>6.2785964646042202E-6</v>
      </c>
      <c r="L40" s="6">
        <v>5.9760135024546196E-6</v>
      </c>
      <c r="M40" s="6">
        <v>5.67343054030502E-6</v>
      </c>
      <c r="N40" s="6">
        <v>5.3708475781554203E-6</v>
      </c>
      <c r="O40" s="6">
        <v>6.1188664507181396E-7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4"/>
      <c r="AO40" s="4"/>
    </row>
    <row r="41" spans="1:41" ht="18.75" customHeight="1" x14ac:dyDescent="0.25">
      <c r="A41" s="13" t="s">
        <v>347</v>
      </c>
      <c r="B41" s="2" t="s">
        <v>4</v>
      </c>
      <c r="C41" s="2" t="s">
        <v>2</v>
      </c>
      <c r="D41" s="2" t="s">
        <v>17</v>
      </c>
      <c r="E41" s="2" t="s">
        <v>49</v>
      </c>
      <c r="F41" s="2" t="s">
        <v>198</v>
      </c>
      <c r="G41" s="4"/>
      <c r="H41" s="6">
        <v>1.6621827655245399E-4</v>
      </c>
      <c r="I41" s="6">
        <v>1.54610543061858E-4</v>
      </c>
      <c r="J41" s="6">
        <v>1.4237161793191801E-4</v>
      </c>
      <c r="K41" s="6">
        <v>1.3013269280197801E-4</v>
      </c>
      <c r="L41" s="6">
        <v>1.17893767672038E-4</v>
      </c>
      <c r="M41" s="6">
        <v>1.04775483440116E-4</v>
      </c>
      <c r="N41" s="6">
        <v>9.16571992081935E-5</v>
      </c>
      <c r="O41" s="6">
        <v>8.2596473311654904E-5</v>
      </c>
      <c r="P41" s="6">
        <v>6.8404712819989495E-5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4"/>
      <c r="AO41" s="4"/>
    </row>
    <row r="42" spans="1:41" ht="18.75" customHeight="1" x14ac:dyDescent="0.25">
      <c r="A42" s="13" t="s">
        <v>347</v>
      </c>
      <c r="B42" s="2" t="s">
        <v>4</v>
      </c>
      <c r="C42" s="2" t="s">
        <v>2</v>
      </c>
      <c r="D42" s="2" t="s">
        <v>17</v>
      </c>
      <c r="E42" s="2" t="s">
        <v>50</v>
      </c>
      <c r="F42" s="2" t="s">
        <v>199</v>
      </c>
      <c r="G42" s="4"/>
      <c r="H42" s="6">
        <v>3.0106735962689499E-5</v>
      </c>
      <c r="I42" s="6">
        <v>2.80621245838901E-5</v>
      </c>
      <c r="J42" s="6">
        <v>2.6771198064649702E-5</v>
      </c>
      <c r="K42" s="6">
        <v>2.5480271545409198E-5</v>
      </c>
      <c r="L42" s="6">
        <v>2.4189345026168699E-5</v>
      </c>
      <c r="M42" s="6">
        <v>2.2314706624743101E-5</v>
      </c>
      <c r="N42" s="6">
        <v>2.0440068223317601E-5</v>
      </c>
      <c r="O42" s="6">
        <v>1.8878960951996701E-5</v>
      </c>
      <c r="P42" s="6">
        <v>1.73178536806759E-5</v>
      </c>
      <c r="Q42" s="6">
        <v>1.58290896783622E-5</v>
      </c>
      <c r="R42" s="6">
        <v>1.43403256760485E-5</v>
      </c>
      <c r="S42" s="6">
        <v>1.2851561673734799E-5</v>
      </c>
      <c r="T42" s="6">
        <v>1.2081079647498E-5</v>
      </c>
      <c r="U42" s="6">
        <v>1.1310597621261301E-5</v>
      </c>
      <c r="V42" s="6">
        <v>3.3584371380747E-6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4"/>
      <c r="AO42" s="4"/>
    </row>
    <row r="43" spans="1:41" ht="18.75" customHeight="1" x14ac:dyDescent="0.25">
      <c r="A43" s="13" t="s">
        <v>347</v>
      </c>
      <c r="B43" s="2" t="s">
        <v>4</v>
      </c>
      <c r="C43" s="2" t="s">
        <v>2</v>
      </c>
      <c r="D43" s="2" t="s">
        <v>17</v>
      </c>
      <c r="E43" s="2" t="s">
        <v>51</v>
      </c>
      <c r="F43" s="2" t="s">
        <v>200</v>
      </c>
      <c r="G43" s="4"/>
      <c r="H43" s="6">
        <v>1.4052567579841899E-5</v>
      </c>
      <c r="I43" s="6">
        <v>1.3797240938600201E-5</v>
      </c>
      <c r="J43" s="6">
        <v>1.380584195787E-5</v>
      </c>
      <c r="K43" s="6">
        <v>1.3814442977139799E-5</v>
      </c>
      <c r="L43" s="6">
        <v>1.38230439964096E-5</v>
      </c>
      <c r="M43" s="6">
        <v>1.2771045114385801E-5</v>
      </c>
      <c r="N43" s="6">
        <v>1.17190462323619E-5</v>
      </c>
      <c r="O43" s="6">
        <v>1.0853375504253799E-5</v>
      </c>
      <c r="P43" s="6">
        <v>9.9877047761457698E-6</v>
      </c>
      <c r="Q43" s="6">
        <v>9.2701568953339502E-6</v>
      </c>
      <c r="R43" s="6">
        <v>8.5526090145221204E-6</v>
      </c>
      <c r="S43" s="6">
        <v>7.8350611337103008E-6</v>
      </c>
      <c r="T43" s="6">
        <v>7.3316839955147497E-6</v>
      </c>
      <c r="U43" s="6">
        <v>6.8283068573192002E-6</v>
      </c>
      <c r="V43" s="6">
        <v>3.3103970150278898E-6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4"/>
      <c r="AO43" s="4"/>
    </row>
    <row r="44" spans="1:41" ht="18.75" customHeight="1" x14ac:dyDescent="0.25">
      <c r="A44" s="13" t="s">
        <v>347</v>
      </c>
      <c r="B44" s="2" t="s">
        <v>4</v>
      </c>
      <c r="C44" s="2" t="s">
        <v>2</v>
      </c>
      <c r="D44" s="2" t="s">
        <v>18</v>
      </c>
      <c r="E44" s="2" t="s">
        <v>52</v>
      </c>
      <c r="F44" s="2" t="s">
        <v>2</v>
      </c>
      <c r="G44" s="4"/>
      <c r="H44" s="6">
        <v>31.6646</v>
      </c>
      <c r="I44" s="6">
        <v>27.873699999999999</v>
      </c>
      <c r="J44" s="6">
        <v>29.236599999999999</v>
      </c>
      <c r="K44" s="6">
        <v>30.599499999999999</v>
      </c>
      <c r="L44" s="6">
        <v>31.962399999999999</v>
      </c>
      <c r="M44" s="6">
        <v>33.325299999999999</v>
      </c>
      <c r="N44" s="6">
        <v>34.688200000000002</v>
      </c>
      <c r="O44" s="6">
        <v>36.028120000000001</v>
      </c>
      <c r="P44" s="6">
        <v>37.368040000000001</v>
      </c>
      <c r="Q44" s="6">
        <v>38.70796</v>
      </c>
      <c r="R44" s="6">
        <v>40.047879999999999</v>
      </c>
      <c r="S44" s="6">
        <v>41.387799999999999</v>
      </c>
      <c r="T44" s="6">
        <v>42.865299999999998</v>
      </c>
      <c r="U44" s="6">
        <v>44.342799999999997</v>
      </c>
      <c r="V44" s="6">
        <v>45.820300000000003</v>
      </c>
      <c r="W44" s="6">
        <v>47.297800000000002</v>
      </c>
      <c r="X44" s="6">
        <v>48.775300000000001</v>
      </c>
      <c r="Y44" s="6">
        <v>50.427759999999999</v>
      </c>
      <c r="Z44" s="6">
        <v>52.080219999999997</v>
      </c>
      <c r="AA44" s="6">
        <v>53.732680000000002</v>
      </c>
      <c r="AB44" s="6">
        <v>55.38514</v>
      </c>
      <c r="AC44" s="6">
        <v>57.037599999999998</v>
      </c>
      <c r="AD44" s="6">
        <v>58.916040000000002</v>
      </c>
      <c r="AE44" s="6">
        <v>60.79448</v>
      </c>
      <c r="AF44" s="6">
        <v>62.672919999999998</v>
      </c>
      <c r="AG44" s="6">
        <v>64.551360000000003</v>
      </c>
      <c r="AH44" s="6">
        <v>66.4298</v>
      </c>
      <c r="AI44" s="6">
        <v>68.51858</v>
      </c>
      <c r="AJ44" s="6">
        <v>70.60736</v>
      </c>
      <c r="AK44" s="6">
        <v>72.69614</v>
      </c>
      <c r="AL44" s="6">
        <v>74.78492</v>
      </c>
      <c r="AM44" s="6">
        <v>76.873699999999999</v>
      </c>
      <c r="AN44" s="4"/>
      <c r="AO44" s="4"/>
    </row>
    <row r="45" spans="1:41" ht="18.75" customHeight="1" x14ac:dyDescent="0.25">
      <c r="A45" s="13" t="s">
        <v>347</v>
      </c>
      <c r="B45" s="2" t="s">
        <v>4</v>
      </c>
      <c r="C45" s="2" t="s">
        <v>2</v>
      </c>
      <c r="D45" s="2" t="s">
        <v>18</v>
      </c>
      <c r="E45" s="2" t="s">
        <v>53</v>
      </c>
      <c r="F45" s="2" t="s">
        <v>2</v>
      </c>
      <c r="G45" s="4"/>
      <c r="H45" s="6">
        <v>105.9659</v>
      </c>
      <c r="I45" s="6">
        <v>97.14</v>
      </c>
      <c r="J45" s="6">
        <v>99.984160000000003</v>
      </c>
      <c r="K45" s="6">
        <v>102.82832000000001</v>
      </c>
      <c r="L45" s="6">
        <v>105.67247999999999</v>
      </c>
      <c r="M45" s="6">
        <v>108.51664</v>
      </c>
      <c r="N45" s="6">
        <v>111.3608</v>
      </c>
      <c r="O45" s="6">
        <v>113.86648</v>
      </c>
      <c r="P45" s="6">
        <v>116.37215999999999</v>
      </c>
      <c r="Q45" s="6">
        <v>118.87784000000001</v>
      </c>
      <c r="R45" s="6">
        <v>121.38352</v>
      </c>
      <c r="S45" s="6">
        <v>123.8892</v>
      </c>
      <c r="T45" s="6">
        <v>126.28466</v>
      </c>
      <c r="U45" s="6">
        <v>128.68011999999999</v>
      </c>
      <c r="V45" s="6">
        <v>131.07558</v>
      </c>
      <c r="W45" s="6">
        <v>133.47103999999999</v>
      </c>
      <c r="X45" s="6">
        <v>135.8665</v>
      </c>
      <c r="Y45" s="6">
        <v>138.47864000000001</v>
      </c>
      <c r="Z45" s="6">
        <v>141.09078</v>
      </c>
      <c r="AA45" s="6">
        <v>143.70292000000001</v>
      </c>
      <c r="AB45" s="6">
        <v>146.31505999999999</v>
      </c>
      <c r="AC45" s="6">
        <v>148.9272</v>
      </c>
      <c r="AD45" s="6">
        <v>152.36601999999999</v>
      </c>
      <c r="AE45" s="6">
        <v>155.80484000000001</v>
      </c>
      <c r="AF45" s="6">
        <v>159.24366000000001</v>
      </c>
      <c r="AG45" s="6">
        <v>162.68248</v>
      </c>
      <c r="AH45" s="6">
        <v>166.12129999999999</v>
      </c>
      <c r="AI45" s="6">
        <v>170.3622</v>
      </c>
      <c r="AJ45" s="6">
        <v>174.60310000000001</v>
      </c>
      <c r="AK45" s="6">
        <v>178.84399999999999</v>
      </c>
      <c r="AL45" s="6">
        <v>183.0849</v>
      </c>
      <c r="AM45" s="6">
        <v>187.32579999999999</v>
      </c>
      <c r="AN45" s="4"/>
      <c r="AO45" s="4"/>
    </row>
    <row r="46" spans="1:41" ht="18.75" customHeight="1" x14ac:dyDescent="0.25">
      <c r="A46" s="13" t="s">
        <v>347</v>
      </c>
      <c r="B46" s="2" t="s">
        <v>4</v>
      </c>
      <c r="C46" s="2" t="s">
        <v>2</v>
      </c>
      <c r="D46" s="2" t="s">
        <v>18</v>
      </c>
      <c r="E46" s="2" t="s">
        <v>54</v>
      </c>
      <c r="F46" s="2" t="s">
        <v>2</v>
      </c>
      <c r="G46" s="4"/>
      <c r="H46" s="6">
        <v>69.341300000000004</v>
      </c>
      <c r="I46" s="6">
        <v>71.078400000000002</v>
      </c>
      <c r="J46" s="6">
        <v>72.992840000000001</v>
      </c>
      <c r="K46" s="6">
        <v>74.90728</v>
      </c>
      <c r="L46" s="6">
        <v>76.821719999999999</v>
      </c>
      <c r="M46" s="6">
        <v>78.736159999999998</v>
      </c>
      <c r="N46" s="6">
        <v>80.650599999999997</v>
      </c>
      <c r="O46" s="6">
        <v>82.413380000000004</v>
      </c>
      <c r="P46" s="6">
        <v>84.176159999999996</v>
      </c>
      <c r="Q46" s="6">
        <v>85.938940000000002</v>
      </c>
      <c r="R46" s="6">
        <v>87.701719999999995</v>
      </c>
      <c r="S46" s="6">
        <v>89.464500000000001</v>
      </c>
      <c r="T46" s="6">
        <v>90.507499999999993</v>
      </c>
      <c r="U46" s="6">
        <v>91.5505</v>
      </c>
      <c r="V46" s="6">
        <v>92.593500000000006</v>
      </c>
      <c r="W46" s="6">
        <v>93.636499999999998</v>
      </c>
      <c r="X46" s="6">
        <v>94.679500000000004</v>
      </c>
      <c r="Y46" s="6">
        <v>95.391620000000003</v>
      </c>
      <c r="Z46" s="6">
        <v>96.103740000000002</v>
      </c>
      <c r="AA46" s="6">
        <v>96.815860000000001</v>
      </c>
      <c r="AB46" s="6">
        <v>97.527979999999999</v>
      </c>
      <c r="AC46" s="6">
        <v>98.240099999999998</v>
      </c>
      <c r="AD46" s="6">
        <v>99.267380000000003</v>
      </c>
      <c r="AE46" s="6">
        <v>100.29465999999999</v>
      </c>
      <c r="AF46" s="6">
        <v>101.32194</v>
      </c>
      <c r="AG46" s="6">
        <v>102.34922</v>
      </c>
      <c r="AH46" s="6">
        <v>103.37649999999999</v>
      </c>
      <c r="AI46" s="6">
        <v>104.58893999999999</v>
      </c>
      <c r="AJ46" s="6">
        <v>105.80137999999999</v>
      </c>
      <c r="AK46" s="6">
        <v>107.01382</v>
      </c>
      <c r="AL46" s="6">
        <v>108.22626</v>
      </c>
      <c r="AM46" s="6">
        <v>109.4387</v>
      </c>
      <c r="AN46" s="4"/>
      <c r="AO46" s="4"/>
    </row>
    <row r="47" spans="1:41" ht="18.75" customHeight="1" x14ac:dyDescent="0.25">
      <c r="A47" s="13" t="s">
        <v>347</v>
      </c>
      <c r="B47" s="2" t="s">
        <v>4</v>
      </c>
      <c r="C47" s="2" t="s">
        <v>2</v>
      </c>
      <c r="D47" s="2" t="s">
        <v>18</v>
      </c>
      <c r="E47" s="2" t="s">
        <v>55</v>
      </c>
      <c r="F47" s="2" t="s">
        <v>2</v>
      </c>
      <c r="G47" s="4"/>
      <c r="H47" s="6">
        <v>62.181399999999996</v>
      </c>
      <c r="I47" s="6">
        <v>54.353099999999998</v>
      </c>
      <c r="J47" s="6">
        <v>55.485239999999997</v>
      </c>
      <c r="K47" s="6">
        <v>56.617379999999997</v>
      </c>
      <c r="L47" s="6">
        <v>57.749519999999997</v>
      </c>
      <c r="M47" s="6">
        <v>58.881659999999997</v>
      </c>
      <c r="N47" s="6">
        <v>60.013800000000003</v>
      </c>
      <c r="O47" s="6">
        <v>61.532040000000002</v>
      </c>
      <c r="P47" s="6">
        <v>63.050280000000001</v>
      </c>
      <c r="Q47" s="6">
        <v>64.568520000000007</v>
      </c>
      <c r="R47" s="6">
        <v>66.086759999999998</v>
      </c>
      <c r="S47" s="6">
        <v>67.605000000000004</v>
      </c>
      <c r="T47" s="6">
        <v>68.968959999999996</v>
      </c>
      <c r="U47" s="6">
        <v>70.332920000000001</v>
      </c>
      <c r="V47" s="6">
        <v>71.696879999999993</v>
      </c>
      <c r="W47" s="6">
        <v>73.060839999999999</v>
      </c>
      <c r="X47" s="6">
        <v>74.424800000000005</v>
      </c>
      <c r="Y47" s="6">
        <v>75.68844</v>
      </c>
      <c r="Z47" s="6">
        <v>76.952079999999995</v>
      </c>
      <c r="AA47" s="6">
        <v>78.215720000000005</v>
      </c>
      <c r="AB47" s="6">
        <v>79.47936</v>
      </c>
      <c r="AC47" s="6">
        <v>80.742999999999995</v>
      </c>
      <c r="AD47" s="6">
        <v>82.736779999999996</v>
      </c>
      <c r="AE47" s="6">
        <v>84.730559999999997</v>
      </c>
      <c r="AF47" s="6">
        <v>86.724339999999998</v>
      </c>
      <c r="AG47" s="6">
        <v>88.718119999999999</v>
      </c>
      <c r="AH47" s="6">
        <v>90.7119</v>
      </c>
      <c r="AI47" s="6">
        <v>93.38082</v>
      </c>
      <c r="AJ47" s="6">
        <v>96.04974</v>
      </c>
      <c r="AK47" s="6">
        <v>98.71866</v>
      </c>
      <c r="AL47" s="6">
        <v>101.38758</v>
      </c>
      <c r="AM47" s="6">
        <v>104.0565</v>
      </c>
      <c r="AN47" s="4"/>
      <c r="AO47" s="4"/>
    </row>
    <row r="48" spans="1:41" ht="18.75" customHeight="1" x14ac:dyDescent="0.25">
      <c r="A48" s="13" t="s">
        <v>347</v>
      </c>
      <c r="B48" s="2" t="s">
        <v>4</v>
      </c>
      <c r="C48" s="2" t="s">
        <v>2</v>
      </c>
      <c r="D48" s="2" t="s">
        <v>18</v>
      </c>
      <c r="E48" s="2" t="s">
        <v>56</v>
      </c>
      <c r="F48" s="2" t="s">
        <v>2</v>
      </c>
      <c r="G48" s="4"/>
      <c r="H48" s="6">
        <v>574.73889999999994</v>
      </c>
      <c r="I48" s="6">
        <v>589.86</v>
      </c>
      <c r="J48" s="6">
        <v>605.09659999999997</v>
      </c>
      <c r="K48" s="6">
        <v>620.33320000000003</v>
      </c>
      <c r="L48" s="6">
        <v>635.56979999999999</v>
      </c>
      <c r="M48" s="6">
        <v>650.80640000000005</v>
      </c>
      <c r="N48" s="6">
        <v>666.04300000000001</v>
      </c>
      <c r="O48" s="6">
        <v>676.68813999999998</v>
      </c>
      <c r="P48" s="6">
        <v>687.33327999999995</v>
      </c>
      <c r="Q48" s="6">
        <v>697.97842000000003</v>
      </c>
      <c r="R48" s="6">
        <v>708.62356</v>
      </c>
      <c r="S48" s="6">
        <v>719.26869999999997</v>
      </c>
      <c r="T48" s="6">
        <v>726.84820000000002</v>
      </c>
      <c r="U48" s="6">
        <v>734.42769999999996</v>
      </c>
      <c r="V48" s="6">
        <v>742.00720000000001</v>
      </c>
      <c r="W48" s="6">
        <v>749.58669999999995</v>
      </c>
      <c r="X48" s="6">
        <v>757.1662</v>
      </c>
      <c r="Y48" s="6">
        <v>764.67906000000005</v>
      </c>
      <c r="Z48" s="6">
        <v>772.19191999999998</v>
      </c>
      <c r="AA48" s="6">
        <v>779.70478000000003</v>
      </c>
      <c r="AB48" s="6">
        <v>787.21763999999996</v>
      </c>
      <c r="AC48" s="6">
        <v>794.73050000000001</v>
      </c>
      <c r="AD48" s="6">
        <v>801.72234000000003</v>
      </c>
      <c r="AE48" s="6">
        <v>808.71418000000006</v>
      </c>
      <c r="AF48" s="6">
        <v>815.70601999999997</v>
      </c>
      <c r="AG48" s="6">
        <v>822.69785999999999</v>
      </c>
      <c r="AH48" s="6">
        <v>829.68970000000002</v>
      </c>
      <c r="AI48" s="6">
        <v>837.96831999999995</v>
      </c>
      <c r="AJ48" s="6">
        <v>846.24694</v>
      </c>
      <c r="AK48" s="6">
        <v>854.52556000000004</v>
      </c>
      <c r="AL48" s="6">
        <v>862.80417999999997</v>
      </c>
      <c r="AM48" s="6">
        <v>871.08280000000002</v>
      </c>
      <c r="AN48" s="4"/>
      <c r="AO48" s="4"/>
    </row>
    <row r="49" spans="1:41" ht="18.75" customHeight="1" x14ac:dyDescent="0.25">
      <c r="A49" s="13" t="s">
        <v>347</v>
      </c>
      <c r="B49" s="2" t="s">
        <v>4</v>
      </c>
      <c r="C49" s="2" t="s">
        <v>2</v>
      </c>
      <c r="D49" s="2" t="s">
        <v>18</v>
      </c>
      <c r="E49" s="2" t="s">
        <v>57</v>
      </c>
      <c r="F49" s="2" t="s">
        <v>2</v>
      </c>
      <c r="G49" s="4"/>
      <c r="H49" s="6">
        <v>0.18750224462041601</v>
      </c>
      <c r="I49" s="6">
        <v>0.199599163628184</v>
      </c>
      <c r="J49" s="6">
        <v>0.199599163628184</v>
      </c>
      <c r="K49" s="6">
        <v>0.199599163628184</v>
      </c>
      <c r="L49" s="6">
        <v>0.199599163628184</v>
      </c>
      <c r="M49" s="6">
        <v>0.199599163628184</v>
      </c>
      <c r="N49" s="6">
        <v>0.199599163628184</v>
      </c>
      <c r="O49" s="6">
        <v>0.199599163628184</v>
      </c>
      <c r="P49" s="6">
        <v>0.199599163628184</v>
      </c>
      <c r="Q49" s="6">
        <v>0.199599163628184</v>
      </c>
      <c r="R49" s="6">
        <v>0.199599163628184</v>
      </c>
      <c r="S49" s="6">
        <v>0.199599163628184</v>
      </c>
      <c r="T49" s="6">
        <v>0.199599163628184</v>
      </c>
      <c r="U49" s="6">
        <v>0.199599163628184</v>
      </c>
      <c r="V49" s="6">
        <v>0.199599163628184</v>
      </c>
      <c r="W49" s="6">
        <v>0.199599163628184</v>
      </c>
      <c r="X49" s="6">
        <v>0.199599163628184</v>
      </c>
      <c r="Y49" s="6">
        <v>0.199599163628184</v>
      </c>
      <c r="Z49" s="6">
        <v>0.199599163628184</v>
      </c>
      <c r="AA49" s="6">
        <v>0.199599163628184</v>
      </c>
      <c r="AB49" s="6">
        <v>0.199599163628184</v>
      </c>
      <c r="AC49" s="6">
        <v>0.199599163628184</v>
      </c>
      <c r="AD49" s="6">
        <v>0.199599163628184</v>
      </c>
      <c r="AE49" s="6">
        <v>0.199599163628184</v>
      </c>
      <c r="AF49" s="6">
        <v>0.199599163628184</v>
      </c>
      <c r="AG49" s="6">
        <v>0.199599163628184</v>
      </c>
      <c r="AH49" s="6">
        <v>0.199599163628184</v>
      </c>
      <c r="AI49" s="6">
        <v>0.199599163628184</v>
      </c>
      <c r="AJ49" s="6">
        <v>0.199599163628184</v>
      </c>
      <c r="AK49" s="6">
        <v>0.199599163628184</v>
      </c>
      <c r="AL49" s="6">
        <v>0.199599163628184</v>
      </c>
      <c r="AM49" s="6">
        <v>0.199599163628184</v>
      </c>
      <c r="AN49" s="4"/>
      <c r="AO49" s="4"/>
    </row>
    <row r="50" spans="1:41" ht="18.75" customHeight="1" x14ac:dyDescent="0.25">
      <c r="A50" s="13" t="s">
        <v>347</v>
      </c>
      <c r="B50" s="2" t="s">
        <v>4</v>
      </c>
      <c r="C50" s="2" t="s">
        <v>2</v>
      </c>
      <c r="D50" s="2" t="s">
        <v>18</v>
      </c>
      <c r="E50" s="2" t="s">
        <v>58</v>
      </c>
      <c r="F50" s="2" t="s">
        <v>2</v>
      </c>
      <c r="G50" s="4"/>
      <c r="H50" s="6">
        <v>1.4205041892095999E-2</v>
      </c>
      <c r="I50" s="6">
        <v>1.6245473344116901E-2</v>
      </c>
      <c r="J50" s="6">
        <v>1.6245473344116901E-2</v>
      </c>
      <c r="K50" s="6">
        <v>1.6245473344116901E-2</v>
      </c>
      <c r="L50" s="6">
        <v>1.6245473344116901E-2</v>
      </c>
      <c r="M50" s="6">
        <v>1.6245473344116901E-2</v>
      </c>
      <c r="N50" s="6">
        <v>1.6245473344116901E-2</v>
      </c>
      <c r="O50" s="6">
        <v>1.6245473344116901E-2</v>
      </c>
      <c r="P50" s="6">
        <v>1.6245473344116901E-2</v>
      </c>
      <c r="Q50" s="6">
        <v>1.6245473344116901E-2</v>
      </c>
      <c r="R50" s="6">
        <v>1.6245473344116901E-2</v>
      </c>
      <c r="S50" s="6">
        <v>1.6245473344116901E-2</v>
      </c>
      <c r="T50" s="6">
        <v>1.6245473344116901E-2</v>
      </c>
      <c r="U50" s="6">
        <v>1.6245473344116901E-2</v>
      </c>
      <c r="V50" s="6">
        <v>1.6245473344116901E-2</v>
      </c>
      <c r="W50" s="6">
        <v>1.6245473344116901E-2</v>
      </c>
      <c r="X50" s="6">
        <v>1.6245473344116901E-2</v>
      </c>
      <c r="Y50" s="6">
        <v>1.6245473344116901E-2</v>
      </c>
      <c r="Z50" s="6">
        <v>1.6245473344116901E-2</v>
      </c>
      <c r="AA50" s="6">
        <v>1.6245473344116901E-2</v>
      </c>
      <c r="AB50" s="6">
        <v>1.6245473344116901E-2</v>
      </c>
      <c r="AC50" s="6">
        <v>1.6245473344116901E-2</v>
      </c>
      <c r="AD50" s="6">
        <v>1.6245473344116901E-2</v>
      </c>
      <c r="AE50" s="6">
        <v>1.6245473344116901E-2</v>
      </c>
      <c r="AF50" s="6">
        <v>1.6245473344116901E-2</v>
      </c>
      <c r="AG50" s="6">
        <v>1.6245473344116901E-2</v>
      </c>
      <c r="AH50" s="6">
        <v>1.6245473344116901E-2</v>
      </c>
      <c r="AI50" s="6">
        <v>1.6245473344116901E-2</v>
      </c>
      <c r="AJ50" s="6">
        <v>1.6245473344116901E-2</v>
      </c>
      <c r="AK50" s="6">
        <v>1.6245473344116901E-2</v>
      </c>
      <c r="AL50" s="6">
        <v>1.6245473344116901E-2</v>
      </c>
      <c r="AM50" s="6">
        <v>1.6245473344116901E-2</v>
      </c>
      <c r="AN50" s="4"/>
      <c r="AO50" s="4"/>
    </row>
    <row r="51" spans="1:41" ht="18.75" customHeight="1" x14ac:dyDescent="0.25">
      <c r="A51" s="13" t="s">
        <v>347</v>
      </c>
      <c r="B51" s="2" t="s">
        <v>4</v>
      </c>
      <c r="C51" s="2" t="s">
        <v>2</v>
      </c>
      <c r="D51" s="2" t="s">
        <v>18</v>
      </c>
      <c r="E51" s="2" t="s">
        <v>59</v>
      </c>
      <c r="F51" s="2" t="s">
        <v>2</v>
      </c>
      <c r="G51" s="4"/>
      <c r="H51" s="6">
        <v>4.0032660475519503E-2</v>
      </c>
      <c r="I51" s="6">
        <v>3.8647029871748798E-2</v>
      </c>
      <c r="J51" s="6">
        <v>3.8693706691159097E-2</v>
      </c>
      <c r="K51" s="6">
        <v>3.8740383510569298E-2</v>
      </c>
      <c r="L51" s="6">
        <v>3.8787060329979597E-2</v>
      </c>
      <c r="M51" s="6">
        <v>3.3077973965251299E-2</v>
      </c>
      <c r="N51" s="6">
        <v>2.7368887600523101E-2</v>
      </c>
      <c r="O51" s="6">
        <v>2.2670984366369301E-2</v>
      </c>
      <c r="P51" s="6">
        <v>1.7973081132215501E-2</v>
      </c>
      <c r="Q51" s="6">
        <v>1.40790248814129E-2</v>
      </c>
      <c r="R51" s="6">
        <v>1.01849686306102E-2</v>
      </c>
      <c r="S51" s="6">
        <v>6.2909123798075804E-3</v>
      </c>
      <c r="T51" s="6">
        <v>3.55913803565677E-3</v>
      </c>
      <c r="U51" s="6">
        <v>8.2736369150594703E-4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/>
      <c r="AO51" s="4"/>
    </row>
    <row r="52" spans="1:41" ht="18.75" customHeight="1" x14ac:dyDescent="0.25">
      <c r="A52" s="13" t="s">
        <v>347</v>
      </c>
      <c r="B52" s="2" t="s">
        <v>4</v>
      </c>
      <c r="C52" s="2" t="s">
        <v>2</v>
      </c>
      <c r="D52" s="2" t="s">
        <v>18</v>
      </c>
      <c r="E52" s="2" t="s">
        <v>60</v>
      </c>
      <c r="F52" s="2" t="s">
        <v>2</v>
      </c>
      <c r="G52" s="4"/>
      <c r="H52" s="6">
        <v>8.8600888192381895</v>
      </c>
      <c r="I52" s="6">
        <v>9.4317074527374203</v>
      </c>
      <c r="J52" s="6">
        <v>9.4317074527374203</v>
      </c>
      <c r="K52" s="6">
        <v>9.4317074527374203</v>
      </c>
      <c r="L52" s="6">
        <v>9.4317074527374203</v>
      </c>
      <c r="M52" s="6">
        <v>9.4317074527374203</v>
      </c>
      <c r="N52" s="6">
        <v>9.4317074527374203</v>
      </c>
      <c r="O52" s="6">
        <v>9.4317074527374203</v>
      </c>
      <c r="P52" s="6">
        <v>9.4317074527374203</v>
      </c>
      <c r="Q52" s="6">
        <v>9.4317074527374203</v>
      </c>
      <c r="R52" s="6">
        <v>9.4317074527374203</v>
      </c>
      <c r="S52" s="6">
        <v>9.4317074527374203</v>
      </c>
      <c r="T52" s="6">
        <v>9.4317074527374203</v>
      </c>
      <c r="U52" s="6">
        <v>9.4317074527374203</v>
      </c>
      <c r="V52" s="6">
        <v>9.4317074527374203</v>
      </c>
      <c r="W52" s="6">
        <v>9.4317074527374203</v>
      </c>
      <c r="X52" s="6">
        <v>9.4317074527374203</v>
      </c>
      <c r="Y52" s="6">
        <v>9.4317074527374203</v>
      </c>
      <c r="Z52" s="6">
        <v>9.4317074527374203</v>
      </c>
      <c r="AA52" s="6">
        <v>9.4317074527374203</v>
      </c>
      <c r="AB52" s="6">
        <v>9.4317074527374203</v>
      </c>
      <c r="AC52" s="6">
        <v>9.4317074527374203</v>
      </c>
      <c r="AD52" s="6">
        <v>9.4317074527374203</v>
      </c>
      <c r="AE52" s="6">
        <v>9.4317074527374203</v>
      </c>
      <c r="AF52" s="6">
        <v>9.4317074527374203</v>
      </c>
      <c r="AG52" s="6">
        <v>9.4317074527374203</v>
      </c>
      <c r="AH52" s="6">
        <v>9.4317074527374203</v>
      </c>
      <c r="AI52" s="6">
        <v>9.4317074527374203</v>
      </c>
      <c r="AJ52" s="6">
        <v>9.4317074527374203</v>
      </c>
      <c r="AK52" s="6">
        <v>9.4317074527374203</v>
      </c>
      <c r="AL52" s="6">
        <v>9.4317074527374203</v>
      </c>
      <c r="AM52" s="6">
        <v>9.4317074527374203</v>
      </c>
      <c r="AN52" s="4"/>
      <c r="AO52" s="4"/>
    </row>
    <row r="53" spans="1:41" ht="18.75" customHeight="1" x14ac:dyDescent="0.25">
      <c r="A53" s="13" t="s">
        <v>347</v>
      </c>
      <c r="B53" s="2" t="s">
        <v>4</v>
      </c>
      <c r="C53" s="2" t="s">
        <v>2</v>
      </c>
      <c r="D53" s="2" t="s">
        <v>18</v>
      </c>
      <c r="E53" s="2" t="s">
        <v>61</v>
      </c>
      <c r="F53" s="2" t="s">
        <v>2</v>
      </c>
      <c r="G53" s="4"/>
      <c r="H53" s="6">
        <v>11.747536506218299</v>
      </c>
      <c r="I53" s="6">
        <v>13.434968556974299</v>
      </c>
      <c r="J53" s="6">
        <v>13.434968556974299</v>
      </c>
      <c r="K53" s="6">
        <v>13.434968556974299</v>
      </c>
      <c r="L53" s="6">
        <v>13.434968556974299</v>
      </c>
      <c r="M53" s="6">
        <v>13.434968556974299</v>
      </c>
      <c r="N53" s="6">
        <v>13.434968556974299</v>
      </c>
      <c r="O53" s="6">
        <v>13.434968556974299</v>
      </c>
      <c r="P53" s="6">
        <v>13.434968556974299</v>
      </c>
      <c r="Q53" s="6">
        <v>13.434968556974299</v>
      </c>
      <c r="R53" s="6">
        <v>13.434968556974299</v>
      </c>
      <c r="S53" s="6">
        <v>13.434968556974299</v>
      </c>
      <c r="T53" s="6">
        <v>13.434968556974299</v>
      </c>
      <c r="U53" s="6">
        <v>13.434968556974299</v>
      </c>
      <c r="V53" s="6">
        <v>13.434968556974299</v>
      </c>
      <c r="W53" s="6">
        <v>13.434968556974299</v>
      </c>
      <c r="X53" s="6">
        <v>13.434968556974299</v>
      </c>
      <c r="Y53" s="6">
        <v>13.434968556974299</v>
      </c>
      <c r="Z53" s="6">
        <v>13.434968556974299</v>
      </c>
      <c r="AA53" s="6">
        <v>13.434968556974299</v>
      </c>
      <c r="AB53" s="6">
        <v>13.434968556974299</v>
      </c>
      <c r="AC53" s="6">
        <v>13.434968556974299</v>
      </c>
      <c r="AD53" s="6">
        <v>13.434968556974299</v>
      </c>
      <c r="AE53" s="6">
        <v>13.434968556974299</v>
      </c>
      <c r="AF53" s="6">
        <v>13.434968556974299</v>
      </c>
      <c r="AG53" s="6">
        <v>13.434968556974299</v>
      </c>
      <c r="AH53" s="6">
        <v>13.434968556974299</v>
      </c>
      <c r="AI53" s="6">
        <v>13.434968556974299</v>
      </c>
      <c r="AJ53" s="6">
        <v>13.434968556974299</v>
      </c>
      <c r="AK53" s="6">
        <v>13.434968556974299</v>
      </c>
      <c r="AL53" s="6">
        <v>13.434968556974299</v>
      </c>
      <c r="AM53" s="6">
        <v>13.434968556974299</v>
      </c>
      <c r="AN53" s="4"/>
      <c r="AO53" s="4"/>
    </row>
    <row r="54" spans="1:41" ht="18.75" customHeight="1" x14ac:dyDescent="0.25">
      <c r="A54" s="13" t="s">
        <v>347</v>
      </c>
      <c r="B54" s="2" t="s">
        <v>4</v>
      </c>
      <c r="C54" s="2" t="s">
        <v>2</v>
      </c>
      <c r="D54" s="2" t="s">
        <v>19</v>
      </c>
      <c r="E54" s="2" t="s">
        <v>32</v>
      </c>
      <c r="F54" s="2" t="s">
        <v>2</v>
      </c>
      <c r="G54" s="4"/>
      <c r="H54" s="6">
        <v>26.813605072517301</v>
      </c>
      <c r="I54" s="6">
        <v>26.467245218403299</v>
      </c>
      <c r="J54" s="6">
        <v>26.688956163088399</v>
      </c>
      <c r="K54" s="6">
        <v>26.910667107773499</v>
      </c>
      <c r="L54" s="6">
        <v>27.132378052458701</v>
      </c>
      <c r="M54" s="6">
        <v>27.354088997143801</v>
      </c>
      <c r="N54" s="6">
        <v>27.575799941828901</v>
      </c>
      <c r="O54" s="6">
        <v>28.085780742026198</v>
      </c>
      <c r="P54" s="6">
        <v>28.595761542223599</v>
      </c>
      <c r="Q54" s="6">
        <v>29.1057423424209</v>
      </c>
      <c r="R54" s="6">
        <v>29.6157231426183</v>
      </c>
      <c r="S54" s="6">
        <v>30.125703942815601</v>
      </c>
      <c r="T54" s="6">
        <v>30.658456514170801</v>
      </c>
      <c r="U54" s="6">
        <v>31.191209085526001</v>
      </c>
      <c r="V54" s="6">
        <v>31.723961656881102</v>
      </c>
      <c r="W54" s="6">
        <v>32.256714228236298</v>
      </c>
      <c r="X54" s="6">
        <v>32.789466799591501</v>
      </c>
      <c r="Y54" s="6">
        <v>33.1725610666509</v>
      </c>
      <c r="Z54" s="6">
        <v>33.555655333710199</v>
      </c>
      <c r="AA54" s="6">
        <v>33.938749600769597</v>
      </c>
      <c r="AB54" s="6">
        <v>34.321843867828903</v>
      </c>
      <c r="AC54" s="6">
        <v>34.704938134888302</v>
      </c>
      <c r="AD54" s="6">
        <v>35.248203452178302</v>
      </c>
      <c r="AE54" s="6">
        <v>35.791468769468302</v>
      </c>
      <c r="AF54" s="6">
        <v>36.334734086758203</v>
      </c>
      <c r="AG54" s="6">
        <v>36.877999404048197</v>
      </c>
      <c r="AH54" s="6">
        <v>37.421264721338197</v>
      </c>
      <c r="AI54" s="6">
        <v>37.840011286661799</v>
      </c>
      <c r="AJ54" s="6">
        <v>38.258757851985401</v>
      </c>
      <c r="AK54" s="6">
        <v>38.677504417309002</v>
      </c>
      <c r="AL54" s="6">
        <v>39.096250982632597</v>
      </c>
      <c r="AM54" s="6">
        <v>39.514997547956199</v>
      </c>
      <c r="AN54" s="4"/>
      <c r="AO54" s="4"/>
    </row>
    <row r="55" spans="1:41" ht="18.75" customHeight="1" x14ac:dyDescent="0.25">
      <c r="A55" s="13" t="s">
        <v>347</v>
      </c>
      <c r="B55" s="2" t="s">
        <v>4</v>
      </c>
      <c r="C55" s="2" t="s">
        <v>2</v>
      </c>
      <c r="D55" s="2" t="s">
        <v>19</v>
      </c>
      <c r="E55" s="2" t="s">
        <v>33</v>
      </c>
      <c r="F55" s="2" t="s">
        <v>2</v>
      </c>
      <c r="G55" s="4"/>
      <c r="H55" s="6">
        <v>27.015813128159699</v>
      </c>
      <c r="I55" s="6">
        <v>26.129831538723</v>
      </c>
      <c r="J55" s="6">
        <v>26.236117629686699</v>
      </c>
      <c r="K55" s="6">
        <v>26.342403720650299</v>
      </c>
      <c r="L55" s="6">
        <v>26.448689811613999</v>
      </c>
      <c r="M55" s="6">
        <v>26.554975902577599</v>
      </c>
      <c r="N55" s="6">
        <v>26.661261993541299</v>
      </c>
      <c r="O55" s="6">
        <v>26.997107814844298</v>
      </c>
      <c r="P55" s="6">
        <v>27.332953636147199</v>
      </c>
      <c r="Q55" s="6">
        <v>27.668799457450199</v>
      </c>
      <c r="R55" s="6">
        <v>28.004645278753099</v>
      </c>
      <c r="S55" s="6">
        <v>28.340491100056099</v>
      </c>
      <c r="T55" s="6">
        <v>28.6383586875859</v>
      </c>
      <c r="U55" s="6">
        <v>28.9362262751157</v>
      </c>
      <c r="V55" s="6">
        <v>29.234093862645501</v>
      </c>
      <c r="W55" s="6">
        <v>29.531961450175299</v>
      </c>
      <c r="X55" s="6">
        <v>29.8298290377051</v>
      </c>
      <c r="Y55" s="6">
        <v>30.034763388177801</v>
      </c>
      <c r="Z55" s="6">
        <v>37.799622173312997</v>
      </c>
      <c r="AA55" s="6">
        <v>38.055790111403901</v>
      </c>
      <c r="AB55" s="6">
        <v>38.311958049494699</v>
      </c>
      <c r="AC55" s="6">
        <v>38.568125987585503</v>
      </c>
      <c r="AD55" s="6">
        <v>38.960694184519198</v>
      </c>
      <c r="AE55" s="6">
        <v>39.353262381453</v>
      </c>
      <c r="AF55" s="6">
        <v>39.745830578386702</v>
      </c>
      <c r="AG55" s="6">
        <v>40.138398775320503</v>
      </c>
      <c r="AH55" s="6">
        <v>40.530966972254198</v>
      </c>
      <c r="AI55" s="6">
        <v>40.786343334782501</v>
      </c>
      <c r="AJ55" s="6">
        <v>41.041719697310903</v>
      </c>
      <c r="AK55" s="6">
        <v>41.297096059839198</v>
      </c>
      <c r="AL55" s="6">
        <v>41.5524724223676</v>
      </c>
      <c r="AM55" s="6">
        <v>41.807848784895903</v>
      </c>
      <c r="AN55" s="4"/>
      <c r="AO55" s="4"/>
    </row>
    <row r="56" spans="1:41" ht="18.75" customHeight="1" x14ac:dyDescent="0.25">
      <c r="A56" s="13" t="s">
        <v>347</v>
      </c>
      <c r="B56" s="2" t="s">
        <v>4</v>
      </c>
      <c r="C56" s="2" t="s">
        <v>2</v>
      </c>
      <c r="D56" s="2" t="s">
        <v>19</v>
      </c>
      <c r="E56" s="2" t="s">
        <v>52</v>
      </c>
      <c r="F56" s="2" t="s">
        <v>2</v>
      </c>
      <c r="G56" s="4"/>
      <c r="H56" s="6">
        <v>16.2847547612479</v>
      </c>
      <c r="I56" s="6">
        <v>15.876131802979501</v>
      </c>
      <c r="J56" s="6">
        <v>16.0229073099276</v>
      </c>
      <c r="K56" s="6">
        <v>16.367485899376799</v>
      </c>
      <c r="L56" s="6">
        <v>16.455833021337899</v>
      </c>
      <c r="M56" s="6">
        <v>16.544184528738501</v>
      </c>
      <c r="N56" s="6">
        <v>16.6325404215787</v>
      </c>
      <c r="O56" s="6">
        <v>16.860926114325899</v>
      </c>
      <c r="P56" s="6">
        <v>17.089472849679499</v>
      </c>
      <c r="Q56" s="6">
        <v>17.318180627639599</v>
      </c>
      <c r="R56" s="6">
        <v>17.547049448206099</v>
      </c>
      <c r="S56" s="6">
        <v>17.776079311379</v>
      </c>
      <c r="T56" s="6">
        <v>17.952380833504801</v>
      </c>
      <c r="U56" s="6">
        <v>18.128815777474799</v>
      </c>
      <c r="V56" s="6">
        <v>18.305384143288901</v>
      </c>
      <c r="W56" s="6">
        <v>18.4820859309471</v>
      </c>
      <c r="X56" s="6">
        <v>18.6589211404496</v>
      </c>
      <c r="Y56" s="6">
        <v>22.957025875590499</v>
      </c>
      <c r="Z56" s="6">
        <v>23.104651920505699</v>
      </c>
      <c r="AA56" s="6">
        <v>23.2522873852507</v>
      </c>
      <c r="AB56" s="6">
        <v>23.399932269825399</v>
      </c>
      <c r="AC56" s="6">
        <v>23.5475865742299</v>
      </c>
      <c r="AD56" s="6">
        <v>23.7677160337205</v>
      </c>
      <c r="AE56" s="6">
        <v>23.9877258708838</v>
      </c>
      <c r="AF56" s="6">
        <v>19.7856554433389</v>
      </c>
      <c r="AG56" s="6">
        <v>19.9629670270111</v>
      </c>
      <c r="AH56" s="6">
        <v>20.1401827848415</v>
      </c>
      <c r="AI56" s="6">
        <v>20.2595680631768</v>
      </c>
      <c r="AJ56" s="6">
        <v>20.378855624363901</v>
      </c>
      <c r="AK56" s="6">
        <v>20.4980454684028</v>
      </c>
      <c r="AL56" s="6">
        <v>20.6171375952933</v>
      </c>
      <c r="AM56" s="6">
        <v>20.7361320050356</v>
      </c>
      <c r="AN56" s="4"/>
      <c r="AO56" s="4"/>
    </row>
    <row r="57" spans="1:41" ht="18.75" customHeight="1" x14ac:dyDescent="0.25">
      <c r="A57" s="13" t="s">
        <v>347</v>
      </c>
      <c r="B57" s="2" t="s">
        <v>4</v>
      </c>
      <c r="C57" s="2" t="s">
        <v>2</v>
      </c>
      <c r="D57" s="2" t="s">
        <v>19</v>
      </c>
      <c r="E57" s="2" t="s">
        <v>62</v>
      </c>
      <c r="F57" s="2" t="s">
        <v>2</v>
      </c>
      <c r="G57" s="4"/>
      <c r="H57" s="6">
        <v>26.813605072517301</v>
      </c>
      <c r="I57" s="6">
        <v>26.467245218403299</v>
      </c>
      <c r="J57" s="6">
        <v>26.688956163088399</v>
      </c>
      <c r="K57" s="6">
        <v>26.910667107773499</v>
      </c>
      <c r="L57" s="6">
        <v>27.132378052458701</v>
      </c>
      <c r="M57" s="6">
        <v>27.354088997143801</v>
      </c>
      <c r="N57" s="6">
        <v>27.575799941828901</v>
      </c>
      <c r="O57" s="6">
        <v>28.085780742026198</v>
      </c>
      <c r="P57" s="6">
        <v>28.595761542223599</v>
      </c>
      <c r="Q57" s="6">
        <v>29.1057423424209</v>
      </c>
      <c r="R57" s="6">
        <v>29.6157231426183</v>
      </c>
      <c r="S57" s="6">
        <v>30.125703942815601</v>
      </c>
      <c r="T57" s="6">
        <v>30.658456514170801</v>
      </c>
      <c r="U57" s="6">
        <v>31.191209085526001</v>
      </c>
      <c r="V57" s="6">
        <v>31.723961656881102</v>
      </c>
      <c r="W57" s="6">
        <v>32.256714228236298</v>
      </c>
      <c r="X57" s="6">
        <v>32.789466799591501</v>
      </c>
      <c r="Y57" s="6">
        <v>33.1725610666509</v>
      </c>
      <c r="Z57" s="6">
        <v>33.555655333710199</v>
      </c>
      <c r="AA57" s="6">
        <v>33.938749600769597</v>
      </c>
      <c r="AB57" s="6">
        <v>34.321843867828903</v>
      </c>
      <c r="AC57" s="6">
        <v>34.704938134888302</v>
      </c>
      <c r="AD57" s="6">
        <v>35.248203452178302</v>
      </c>
      <c r="AE57" s="6">
        <v>35.791468769468302</v>
      </c>
      <c r="AF57" s="6">
        <v>36.334734086758203</v>
      </c>
      <c r="AG57" s="6">
        <v>36.877999404048197</v>
      </c>
      <c r="AH57" s="6">
        <v>37.421264721338197</v>
      </c>
      <c r="AI57" s="6">
        <v>37.840011286661799</v>
      </c>
      <c r="AJ57" s="6">
        <v>38.258757851985401</v>
      </c>
      <c r="AK57" s="6">
        <v>38.677504417309002</v>
      </c>
      <c r="AL57" s="6">
        <v>39.096250982632597</v>
      </c>
      <c r="AM57" s="6">
        <v>39.514997547956199</v>
      </c>
      <c r="AN57" s="4"/>
      <c r="AO57" s="4"/>
    </row>
    <row r="58" spans="1:41" ht="18.75" customHeight="1" x14ac:dyDescent="0.25">
      <c r="A58" s="13" t="s">
        <v>347</v>
      </c>
      <c r="B58" s="2" t="s">
        <v>4</v>
      </c>
      <c r="C58" s="2" t="s">
        <v>2</v>
      </c>
      <c r="D58" s="2" t="s">
        <v>19</v>
      </c>
      <c r="E58" s="2" t="s">
        <v>63</v>
      </c>
      <c r="F58" s="2" t="s">
        <v>2</v>
      </c>
      <c r="G58" s="4"/>
      <c r="H58" s="6">
        <v>26.245557442552499</v>
      </c>
      <c r="I58" s="6">
        <v>25.994911975987499</v>
      </c>
      <c r="J58" s="6">
        <v>25.975150228491799</v>
      </c>
      <c r="K58" s="6">
        <v>25.955388480996</v>
      </c>
      <c r="L58" s="6">
        <v>25.9356267335003</v>
      </c>
      <c r="M58" s="6">
        <v>25.9158649860045</v>
      </c>
      <c r="N58" s="6">
        <v>25.8961032385088</v>
      </c>
      <c r="O58" s="6">
        <v>26.267399174454798</v>
      </c>
      <c r="P58" s="6">
        <v>26.6386951104008</v>
      </c>
      <c r="Q58" s="6">
        <v>27.009991046346801</v>
      </c>
      <c r="R58" s="6">
        <v>27.381286982292799</v>
      </c>
      <c r="S58" s="6">
        <v>27.752582918238801</v>
      </c>
      <c r="T58" s="6">
        <v>28.0941076852605</v>
      </c>
      <c r="U58" s="6">
        <v>28.435632452282299</v>
      </c>
      <c r="V58" s="6">
        <v>28.777157219304002</v>
      </c>
      <c r="W58" s="6">
        <v>29.1186819863258</v>
      </c>
      <c r="X58" s="6">
        <v>29.460206753347499</v>
      </c>
      <c r="Y58" s="6">
        <v>29.717449263186701</v>
      </c>
      <c r="Z58" s="6">
        <v>37.799622173312997</v>
      </c>
      <c r="AA58" s="6">
        <v>38.055790111403901</v>
      </c>
      <c r="AB58" s="6">
        <v>38.311958049494699</v>
      </c>
      <c r="AC58" s="6">
        <v>38.568125987585503</v>
      </c>
      <c r="AD58" s="6">
        <v>38.960694184519198</v>
      </c>
      <c r="AE58" s="6">
        <v>39.353262381453</v>
      </c>
      <c r="AF58" s="6">
        <v>39.745830578386702</v>
      </c>
      <c r="AG58" s="6">
        <v>40.138398775320503</v>
      </c>
      <c r="AH58" s="6">
        <v>40.530966972254198</v>
      </c>
      <c r="AI58" s="6">
        <v>40.786343334782501</v>
      </c>
      <c r="AJ58" s="6">
        <v>41.041719697310903</v>
      </c>
      <c r="AK58" s="6">
        <v>41.297096059839198</v>
      </c>
      <c r="AL58" s="6">
        <v>41.5524724223676</v>
      </c>
      <c r="AM58" s="6">
        <v>41.807848784895903</v>
      </c>
      <c r="AN58" s="4"/>
      <c r="AO58" s="4"/>
    </row>
    <row r="59" spans="1:41" ht="18.75" customHeight="1" x14ac:dyDescent="0.25">
      <c r="A59" s="13" t="s">
        <v>347</v>
      </c>
      <c r="B59" s="2" t="s">
        <v>4</v>
      </c>
      <c r="C59" s="2" t="s">
        <v>2</v>
      </c>
      <c r="D59" s="2" t="s">
        <v>19</v>
      </c>
      <c r="E59" s="2" t="s">
        <v>64</v>
      </c>
      <c r="F59" s="2" t="s">
        <v>2</v>
      </c>
      <c r="G59" s="4"/>
      <c r="H59" s="6">
        <v>20.905026160940999</v>
      </c>
      <c r="I59" s="6">
        <v>20.219447377232999</v>
      </c>
      <c r="J59" s="6">
        <v>20.301692301774001</v>
      </c>
      <c r="K59" s="6">
        <v>20.383937226314998</v>
      </c>
      <c r="L59" s="6">
        <v>20.466182150856</v>
      </c>
      <c r="M59" s="6">
        <v>20.548427075397001</v>
      </c>
      <c r="N59" s="6">
        <v>20.630671999937999</v>
      </c>
      <c r="O59" s="6">
        <v>20.8905518579706</v>
      </c>
      <c r="P59" s="6">
        <v>21.150431716003201</v>
      </c>
      <c r="Q59" s="6">
        <v>21.410311574035799</v>
      </c>
      <c r="R59" s="6">
        <v>21.6701914320684</v>
      </c>
      <c r="S59" s="6">
        <v>21.930071290101001</v>
      </c>
      <c r="T59" s="6">
        <v>22.160563323794999</v>
      </c>
      <c r="U59" s="6">
        <v>22.391055357489002</v>
      </c>
      <c r="V59" s="6">
        <v>22.621547391183</v>
      </c>
      <c r="W59" s="6">
        <v>22.852039424876999</v>
      </c>
      <c r="X59" s="6">
        <v>23.082531458571001</v>
      </c>
      <c r="Y59" s="6">
        <v>29.051388874959802</v>
      </c>
      <c r="Z59" s="6">
        <v>29.2496134267058</v>
      </c>
      <c r="AA59" s="6">
        <v>29.447837978451801</v>
      </c>
      <c r="AB59" s="6">
        <v>29.646062530197799</v>
      </c>
      <c r="AC59" s="6">
        <v>29.844287081943801</v>
      </c>
      <c r="AD59" s="6">
        <v>30.148059113084301</v>
      </c>
      <c r="AE59" s="6">
        <v>30.451831144224801</v>
      </c>
      <c r="AF59" s="6">
        <v>24.604482540292199</v>
      </c>
      <c r="AG59" s="6">
        <v>24.8475001652046</v>
      </c>
      <c r="AH59" s="6">
        <v>25.090517790117001</v>
      </c>
      <c r="AI59" s="6">
        <v>25.248607410124801</v>
      </c>
      <c r="AJ59" s="6">
        <v>25.406697030132602</v>
      </c>
      <c r="AK59" s="6">
        <v>25.564786650140402</v>
      </c>
      <c r="AL59" s="6">
        <v>25.722876270148198</v>
      </c>
      <c r="AM59" s="6">
        <v>25.880965890155998</v>
      </c>
      <c r="AN59" s="4"/>
      <c r="AO59" s="4"/>
    </row>
    <row r="60" spans="1:41" ht="18.75" customHeight="1" x14ac:dyDescent="0.25">
      <c r="A60" s="13" t="s">
        <v>347</v>
      </c>
      <c r="B60" s="2" t="s">
        <v>4</v>
      </c>
      <c r="C60" s="2" t="s">
        <v>2</v>
      </c>
      <c r="D60" s="2" t="s">
        <v>19</v>
      </c>
      <c r="E60" s="2" t="s">
        <v>65</v>
      </c>
      <c r="F60" s="2" t="s">
        <v>2</v>
      </c>
      <c r="G60" s="4"/>
      <c r="H60" s="6">
        <v>19.355462190721902</v>
      </c>
      <c r="I60" s="6">
        <v>18.846051901838599</v>
      </c>
      <c r="J60" s="6">
        <v>19.287447451026701</v>
      </c>
      <c r="K60" s="6">
        <v>19.728843000214901</v>
      </c>
      <c r="L60" s="6">
        <v>20.170238549402999</v>
      </c>
      <c r="M60" s="6">
        <v>20.6116340985912</v>
      </c>
      <c r="N60" s="6">
        <v>21.053029647779301</v>
      </c>
      <c r="O60" s="6">
        <v>21.7424652778598</v>
      </c>
      <c r="P60" s="6">
        <v>22.4319009079403</v>
      </c>
      <c r="Q60" s="6">
        <v>23.121336538020799</v>
      </c>
      <c r="R60" s="6">
        <v>23.810772168101298</v>
      </c>
      <c r="S60" s="6">
        <v>24.500207798181801</v>
      </c>
      <c r="T60" s="6">
        <v>24.537122642693902</v>
      </c>
      <c r="U60" s="6">
        <v>24.574037487205999</v>
      </c>
      <c r="V60" s="6">
        <v>24.610952331718099</v>
      </c>
      <c r="W60" s="6">
        <v>24.6478671762302</v>
      </c>
      <c r="X60" s="6">
        <v>24.684782020742301</v>
      </c>
      <c r="Y60" s="6">
        <v>24.823962664870201</v>
      </c>
      <c r="Z60" s="6">
        <v>24.963143308998099</v>
      </c>
      <c r="AA60" s="6">
        <v>25.102323953126099</v>
      </c>
      <c r="AB60" s="6">
        <v>25.241504597254</v>
      </c>
      <c r="AC60" s="6">
        <v>25.380685241381901</v>
      </c>
      <c r="AD60" s="6">
        <v>25.656853318980399</v>
      </c>
      <c r="AE60" s="6">
        <v>25.933021396578901</v>
      </c>
      <c r="AF60" s="6">
        <v>26.209189474177499</v>
      </c>
      <c r="AG60" s="6">
        <v>26.485357551776001</v>
      </c>
      <c r="AH60" s="6">
        <v>26.7615256293745</v>
      </c>
      <c r="AI60" s="6">
        <v>27.447006197579999</v>
      </c>
      <c r="AJ60" s="6">
        <v>28.132486765785401</v>
      </c>
      <c r="AK60" s="6">
        <v>28.8179673339909</v>
      </c>
      <c r="AL60" s="6">
        <v>29.503447902196299</v>
      </c>
      <c r="AM60" s="6">
        <v>30.188928470401802</v>
      </c>
      <c r="AN60" s="4"/>
      <c r="AO60" s="4"/>
    </row>
    <row r="61" spans="1:41" ht="18.75" customHeight="1" x14ac:dyDescent="0.25">
      <c r="A61" s="13" t="s">
        <v>347</v>
      </c>
      <c r="B61" s="2" t="s">
        <v>4</v>
      </c>
      <c r="C61" s="2" t="s">
        <v>2</v>
      </c>
      <c r="D61" s="2" t="s">
        <v>19</v>
      </c>
      <c r="E61" s="2" t="s">
        <v>66</v>
      </c>
      <c r="F61" s="2" t="s">
        <v>2</v>
      </c>
      <c r="G61" s="4"/>
      <c r="H61" s="6">
        <v>4.769127007632</v>
      </c>
      <c r="I61" s="6">
        <v>4.5122894526059998</v>
      </c>
      <c r="J61" s="6">
        <v>4.8253753947611404</v>
      </c>
      <c r="K61" s="6">
        <v>5.8479413212934999</v>
      </c>
      <c r="L61" s="6">
        <v>5.9517310740614997</v>
      </c>
      <c r="M61" s="6">
        <v>6.0555208268295004</v>
      </c>
      <c r="N61" s="6">
        <v>6.1593105795975003</v>
      </c>
      <c r="O61" s="6">
        <v>6.2731256297287503</v>
      </c>
      <c r="P61" s="6">
        <v>6.3869406798600004</v>
      </c>
      <c r="Q61" s="6">
        <v>6.5007557299912504</v>
      </c>
      <c r="R61" s="6">
        <v>6.6145707801225004</v>
      </c>
      <c r="S61" s="6">
        <v>6.7283858302537496</v>
      </c>
      <c r="T61" s="6">
        <v>6.7427398078560001</v>
      </c>
      <c r="U61" s="6">
        <v>6.7570937854582498</v>
      </c>
      <c r="V61" s="6">
        <v>6.7714477630605003</v>
      </c>
      <c r="W61" s="6">
        <v>6.78580174066275</v>
      </c>
      <c r="X61" s="6">
        <v>6.8001557182649996</v>
      </c>
      <c r="Y61" s="6">
        <v>6.81014594639925</v>
      </c>
      <c r="Z61" s="6">
        <v>6.8201361745335003</v>
      </c>
      <c r="AA61" s="6">
        <v>6.8301264026677497</v>
      </c>
      <c r="AB61" s="6">
        <v>6.8401166308020001</v>
      </c>
      <c r="AC61" s="6">
        <v>6.8501068589362504</v>
      </c>
      <c r="AD61" s="6">
        <v>6.8658633687442503</v>
      </c>
      <c r="AE61" s="6">
        <v>6.8816198785522502</v>
      </c>
      <c r="AF61" s="6">
        <v>6.8973763883602501</v>
      </c>
      <c r="AG61" s="6">
        <v>6.9131328981682501</v>
      </c>
      <c r="AH61" s="6">
        <v>6.92888940797625</v>
      </c>
      <c r="AI61" s="6">
        <v>6.9690510207629996</v>
      </c>
      <c r="AJ61" s="6">
        <v>7.0092126335497502</v>
      </c>
      <c r="AK61" s="6">
        <v>7.0493742463364999</v>
      </c>
      <c r="AL61" s="6">
        <v>7.0895358591232496</v>
      </c>
      <c r="AM61" s="6">
        <v>7.1296974719100001</v>
      </c>
      <c r="AN61" s="4"/>
      <c r="AO61" s="4"/>
    </row>
    <row r="62" spans="1:41" ht="18.75" customHeight="1" x14ac:dyDescent="0.25">
      <c r="A62" s="13" t="s">
        <v>347</v>
      </c>
      <c r="B62" s="2" t="s">
        <v>4</v>
      </c>
      <c r="C62" s="2" t="s">
        <v>2</v>
      </c>
      <c r="D62" s="2" t="s">
        <v>19</v>
      </c>
      <c r="E62" s="2" t="s">
        <v>67</v>
      </c>
      <c r="F62" s="2" t="s">
        <v>2</v>
      </c>
      <c r="G62" s="4"/>
      <c r="H62" s="6">
        <v>26.245557442552499</v>
      </c>
      <c r="I62" s="6">
        <v>25.994911975987499</v>
      </c>
      <c r="J62" s="6">
        <v>25.975150228491799</v>
      </c>
      <c r="K62" s="6">
        <v>25.955388480996</v>
      </c>
      <c r="L62" s="6">
        <v>25.9356267335003</v>
      </c>
      <c r="M62" s="6">
        <v>25.9158649860045</v>
      </c>
      <c r="N62" s="6">
        <v>25.8961032385088</v>
      </c>
      <c r="O62" s="6">
        <v>26.267399174454798</v>
      </c>
      <c r="P62" s="6">
        <v>26.6386951104008</v>
      </c>
      <c r="Q62" s="6">
        <v>27.009991046346801</v>
      </c>
      <c r="R62" s="6">
        <v>27.381286982292799</v>
      </c>
      <c r="S62" s="6">
        <v>27.752582918238801</v>
      </c>
      <c r="T62" s="6">
        <v>28.0941076852605</v>
      </c>
      <c r="U62" s="6">
        <v>28.435632452282299</v>
      </c>
      <c r="V62" s="6">
        <v>28.777157219304002</v>
      </c>
      <c r="W62" s="6">
        <v>29.1186819863258</v>
      </c>
      <c r="X62" s="6">
        <v>29.460206753347499</v>
      </c>
      <c r="Y62" s="6">
        <v>29.717449263186701</v>
      </c>
      <c r="Z62" s="6">
        <v>29.974691773025999</v>
      </c>
      <c r="AA62" s="6">
        <v>30.2319342828652</v>
      </c>
      <c r="AB62" s="6">
        <v>30.489176792704502</v>
      </c>
      <c r="AC62" s="6">
        <v>30.7464193025437</v>
      </c>
      <c r="AD62" s="6">
        <v>31.068664523968501</v>
      </c>
      <c r="AE62" s="6">
        <v>31.390909745393198</v>
      </c>
      <c r="AF62" s="6">
        <v>31.713154966817999</v>
      </c>
      <c r="AG62" s="6">
        <v>32.035400188242697</v>
      </c>
      <c r="AH62" s="6">
        <v>32.357645409667498</v>
      </c>
      <c r="AI62" s="6">
        <v>32.674606551317197</v>
      </c>
      <c r="AJ62" s="6">
        <v>32.991567692967003</v>
      </c>
      <c r="AK62" s="6">
        <v>33.308528834616702</v>
      </c>
      <c r="AL62" s="6">
        <v>33.6254899762665</v>
      </c>
      <c r="AM62" s="6">
        <v>33.9424511179162</v>
      </c>
      <c r="AN62" s="4"/>
      <c r="AO62" s="4"/>
    </row>
    <row r="63" spans="1:41" ht="18.75" customHeight="1" x14ac:dyDescent="0.25">
      <c r="A63" s="13" t="s">
        <v>347</v>
      </c>
      <c r="B63" s="2" t="s">
        <v>4</v>
      </c>
      <c r="C63" s="2" t="s">
        <v>2</v>
      </c>
      <c r="D63" s="2" t="s">
        <v>19</v>
      </c>
      <c r="E63" s="2" t="s">
        <v>68</v>
      </c>
      <c r="F63" s="2" t="s">
        <v>2</v>
      </c>
      <c r="G63" s="4"/>
      <c r="H63" s="6">
        <v>9.2415067298189992</v>
      </c>
      <c r="I63" s="6">
        <v>9.6605963379900004</v>
      </c>
      <c r="J63" s="6">
        <v>9.6007797966833994</v>
      </c>
      <c r="K63" s="6">
        <v>9.5409632553768002</v>
      </c>
      <c r="L63" s="6">
        <v>9.4811467140701993</v>
      </c>
      <c r="M63" s="6">
        <v>9.4213301727636001</v>
      </c>
      <c r="N63" s="6">
        <v>9.3615136314570009</v>
      </c>
      <c r="O63" s="6">
        <v>9.6447022051535996</v>
      </c>
      <c r="P63" s="6">
        <v>9.9278907788502</v>
      </c>
      <c r="Q63" s="6">
        <v>10.2110793525468</v>
      </c>
      <c r="R63" s="6">
        <v>10.494267926243401</v>
      </c>
      <c r="S63" s="6">
        <v>10.77745649994</v>
      </c>
      <c r="T63" s="6">
        <v>11.028976801596</v>
      </c>
      <c r="U63" s="6">
        <v>11.280497103251999</v>
      </c>
      <c r="V63" s="6">
        <v>11.532017404908</v>
      </c>
      <c r="W63" s="6">
        <v>11.783537706563999</v>
      </c>
      <c r="X63" s="6">
        <v>12.03505800822</v>
      </c>
      <c r="Y63" s="6">
        <v>12.303440922123</v>
      </c>
      <c r="Z63" s="6">
        <v>12.571823836026001</v>
      </c>
      <c r="AA63" s="6">
        <v>12.840206749928999</v>
      </c>
      <c r="AB63" s="6">
        <v>13.108589663831999</v>
      </c>
      <c r="AC63" s="6">
        <v>13.376972577735</v>
      </c>
      <c r="AD63" s="6">
        <v>13.561516528466401</v>
      </c>
      <c r="AE63" s="6">
        <v>13.7460604791978</v>
      </c>
      <c r="AF63" s="6">
        <v>13.9306044299292</v>
      </c>
      <c r="AG63" s="6">
        <v>14.1151483806606</v>
      </c>
      <c r="AH63" s="6">
        <v>14.299692331392</v>
      </c>
      <c r="AI63" s="6">
        <v>14.457699112194</v>
      </c>
      <c r="AJ63" s="6">
        <v>14.615705892996001</v>
      </c>
      <c r="AK63" s="6">
        <v>14.773712673798</v>
      </c>
      <c r="AL63" s="6">
        <v>14.9317194546</v>
      </c>
      <c r="AM63" s="6">
        <v>15.089726235402001</v>
      </c>
      <c r="AN63" s="4"/>
      <c r="AO63" s="4"/>
    </row>
    <row r="64" spans="1:41" ht="18.75" customHeight="1" x14ac:dyDescent="0.25">
      <c r="A64" s="13" t="s">
        <v>347</v>
      </c>
      <c r="B64" s="2" t="s">
        <v>4</v>
      </c>
      <c r="C64" s="2" t="s">
        <v>2</v>
      </c>
      <c r="D64" s="2" t="s">
        <v>19</v>
      </c>
      <c r="E64" s="2" t="s">
        <v>53</v>
      </c>
      <c r="F64" s="2" t="s">
        <v>2</v>
      </c>
      <c r="G64" s="4"/>
      <c r="H64" s="6">
        <v>5.7235980075233401</v>
      </c>
      <c r="I64" s="6">
        <v>5.4289701096771203</v>
      </c>
      <c r="J64" s="6">
        <v>5.7398413365995804</v>
      </c>
      <c r="K64" s="6">
        <v>6.71089128423655</v>
      </c>
      <c r="L64" s="6">
        <v>6.8255075329163004</v>
      </c>
      <c r="M64" s="6">
        <v>6.9392768743381898</v>
      </c>
      <c r="N64" s="6">
        <v>7.0521993085022201</v>
      </c>
      <c r="O64" s="6">
        <v>7.1735766016747098</v>
      </c>
      <c r="P64" s="6">
        <v>7.4814115886844696</v>
      </c>
      <c r="Q64" s="6">
        <v>7.6026371653104903</v>
      </c>
      <c r="R64" s="6">
        <v>7.7233397176775496</v>
      </c>
      <c r="S64" s="6">
        <v>7.8435192457856404</v>
      </c>
      <c r="T64" s="6">
        <v>7.8588883483006997</v>
      </c>
      <c r="U64" s="6">
        <v>7.87399401433977</v>
      </c>
      <c r="V64" s="6">
        <v>7.8888362439028503</v>
      </c>
      <c r="W64" s="6">
        <v>7.9034150369899399</v>
      </c>
      <c r="X64" s="6">
        <v>7.9177303936010501</v>
      </c>
      <c r="Y64" s="6">
        <v>8.0608575874566206</v>
      </c>
      <c r="Z64" s="6">
        <v>8.0750942150661196</v>
      </c>
      <c r="AA64" s="6">
        <v>8.0881946876413799</v>
      </c>
      <c r="AB64" s="6">
        <v>8.1008872451645502</v>
      </c>
      <c r="AC64" s="6">
        <v>8.1131718876356391</v>
      </c>
      <c r="AD64" s="6">
        <v>8.1329164717819307</v>
      </c>
      <c r="AE64" s="6">
        <v>8.1522634826279994</v>
      </c>
      <c r="AF64" s="6">
        <v>8.0386987901249292</v>
      </c>
      <c r="AG64" s="6">
        <v>8.0564235531654091</v>
      </c>
      <c r="AH64" s="6">
        <v>8.0737601660192002</v>
      </c>
      <c r="AI64" s="6">
        <v>8.1132540231326402</v>
      </c>
      <c r="AJ64" s="6">
        <v>8.1523984447789992</v>
      </c>
      <c r="AK64" s="6">
        <v>8.1911934309582808</v>
      </c>
      <c r="AL64" s="6">
        <v>8.2296389816704902</v>
      </c>
      <c r="AM64" s="6">
        <v>8.2677350969156098</v>
      </c>
      <c r="AN64" s="4"/>
      <c r="AO64" s="4"/>
    </row>
    <row r="65" spans="1:41" ht="18.75" customHeight="1" x14ac:dyDescent="0.25">
      <c r="A65" s="13" t="s">
        <v>347</v>
      </c>
      <c r="B65" s="2" t="s">
        <v>4</v>
      </c>
      <c r="C65" s="2" t="s">
        <v>2</v>
      </c>
      <c r="D65" s="2" t="s">
        <v>19</v>
      </c>
      <c r="E65" s="2" t="s">
        <v>69</v>
      </c>
      <c r="F65" s="2" t="s">
        <v>2</v>
      </c>
      <c r="G65" s="4"/>
      <c r="H65" s="6">
        <v>17.346292740269998</v>
      </c>
      <c r="I65" s="6">
        <v>17.119292938312501</v>
      </c>
      <c r="J65" s="6">
        <v>17.309999405614501</v>
      </c>
      <c r="K65" s="6">
        <v>17.500705872916502</v>
      </c>
      <c r="L65" s="6">
        <v>17.691412340218498</v>
      </c>
      <c r="M65" s="6">
        <v>17.882118807520499</v>
      </c>
      <c r="N65" s="6">
        <v>18.072825274822499</v>
      </c>
      <c r="O65" s="6">
        <v>18.407060144342999</v>
      </c>
      <c r="P65" s="6">
        <v>18.7412950138635</v>
      </c>
      <c r="Q65" s="6">
        <v>19.075529883384</v>
      </c>
      <c r="R65" s="6">
        <v>19.409764752904501</v>
      </c>
      <c r="S65" s="6">
        <v>19.743999622425001</v>
      </c>
      <c r="T65" s="6">
        <v>20.093158818427501</v>
      </c>
      <c r="U65" s="6">
        <v>20.442318014430001</v>
      </c>
      <c r="V65" s="6">
        <v>20.7914772104325</v>
      </c>
      <c r="W65" s="6">
        <v>21.140636406435</v>
      </c>
      <c r="X65" s="6">
        <v>21.4897956024375</v>
      </c>
      <c r="Y65" s="6">
        <v>21.740870667057798</v>
      </c>
      <c r="Z65" s="6">
        <v>21.991945731678001</v>
      </c>
      <c r="AA65" s="6">
        <v>22.2430207962983</v>
      </c>
      <c r="AB65" s="6">
        <v>22.494095860918499</v>
      </c>
      <c r="AC65" s="6">
        <v>22.745170925538801</v>
      </c>
      <c r="AD65" s="6">
        <v>23.101220040268501</v>
      </c>
      <c r="AE65" s="6">
        <v>23.457269154998301</v>
      </c>
      <c r="AF65" s="6">
        <v>23.813318269728001</v>
      </c>
      <c r="AG65" s="6">
        <v>24.1693673844578</v>
      </c>
      <c r="AH65" s="6">
        <v>24.5254164991875</v>
      </c>
      <c r="AI65" s="6">
        <v>24.7998576224002</v>
      </c>
      <c r="AJ65" s="6">
        <v>25.074298745613</v>
      </c>
      <c r="AK65" s="6">
        <v>25.3487398688257</v>
      </c>
      <c r="AL65" s="6">
        <v>25.623180992038499</v>
      </c>
      <c r="AM65" s="6">
        <v>25.897622115251199</v>
      </c>
      <c r="AN65" s="4"/>
      <c r="AO65" s="4"/>
    </row>
    <row r="66" spans="1:41" ht="18.75" customHeight="1" x14ac:dyDescent="0.25">
      <c r="A66" s="13" t="s">
        <v>347</v>
      </c>
      <c r="B66" s="2" t="s">
        <v>4</v>
      </c>
      <c r="C66" s="2" t="s">
        <v>2</v>
      </c>
      <c r="D66" s="2" t="s">
        <v>19</v>
      </c>
      <c r="E66" s="2" t="s">
        <v>70</v>
      </c>
      <c r="F66" s="2" t="s">
        <v>2</v>
      </c>
      <c r="G66" s="4"/>
      <c r="H66" s="6">
        <v>10.833488947313199</v>
      </c>
      <c r="I66" s="6">
        <v>10.580552219669199</v>
      </c>
      <c r="J66" s="6">
        <v>11.599522637734401</v>
      </c>
      <c r="K66" s="6">
        <v>12.077609189439199</v>
      </c>
      <c r="L66" s="6">
        <v>12.5556957411439</v>
      </c>
      <c r="M66" s="6">
        <v>13.0337822928487</v>
      </c>
      <c r="N66" s="6">
        <v>13.511868844553399</v>
      </c>
      <c r="O66" s="6">
        <v>13.7957136531651</v>
      </c>
      <c r="P66" s="6">
        <v>14.079558461776699</v>
      </c>
      <c r="Q66" s="6">
        <v>14.3634032703884</v>
      </c>
      <c r="R66" s="6">
        <v>14.647248079000001</v>
      </c>
      <c r="S66" s="6">
        <v>14.931092887611699</v>
      </c>
      <c r="T66" s="6">
        <v>15.266677864796399</v>
      </c>
      <c r="U66" s="6">
        <v>15.6022628419811</v>
      </c>
      <c r="V66" s="6">
        <v>15.9378478191658</v>
      </c>
      <c r="W66" s="6">
        <v>16.273432796350502</v>
      </c>
      <c r="X66" s="6">
        <v>16.6090177735352</v>
      </c>
      <c r="Y66" s="6">
        <v>16.876139774756101</v>
      </c>
      <c r="Z66" s="6">
        <v>17.143261775977098</v>
      </c>
      <c r="AA66" s="6">
        <v>17.410383777198</v>
      </c>
      <c r="AB66" s="6">
        <v>17.677505778419</v>
      </c>
      <c r="AC66" s="6">
        <v>17.944627779639902</v>
      </c>
      <c r="AD66" s="6">
        <v>18.26338546773</v>
      </c>
      <c r="AE66" s="6">
        <v>18.582143155820098</v>
      </c>
      <c r="AF66" s="6">
        <v>18.9009008439103</v>
      </c>
      <c r="AG66" s="6">
        <v>19.219658532000398</v>
      </c>
      <c r="AH66" s="6">
        <v>19.5384162200905</v>
      </c>
      <c r="AI66" s="6">
        <v>19.846981709597099</v>
      </c>
      <c r="AJ66" s="6">
        <v>20.155547199103701</v>
      </c>
      <c r="AK66" s="6">
        <v>20.4641126886102</v>
      </c>
      <c r="AL66" s="6">
        <v>20.772678178116799</v>
      </c>
      <c r="AM66" s="6">
        <v>21.081243667623401</v>
      </c>
      <c r="AN66" s="4"/>
      <c r="AO66" s="4"/>
    </row>
    <row r="67" spans="1:41" ht="18.75" customHeight="1" x14ac:dyDescent="0.25">
      <c r="A67" s="13" t="s">
        <v>347</v>
      </c>
      <c r="B67" s="2" t="s">
        <v>4</v>
      </c>
      <c r="C67" s="2" t="s">
        <v>2</v>
      </c>
      <c r="D67" s="2" t="s">
        <v>19</v>
      </c>
      <c r="E67" s="2" t="s">
        <v>71</v>
      </c>
      <c r="F67" s="2" t="s">
        <v>2</v>
      </c>
      <c r="G67" s="4"/>
      <c r="H67" s="6">
        <v>17.551047751146001</v>
      </c>
      <c r="I67" s="6">
        <v>16.867144707893999</v>
      </c>
      <c r="J67" s="6">
        <v>17.4683021896656</v>
      </c>
      <c r="K67" s="6">
        <v>18.069459671437201</v>
      </c>
      <c r="L67" s="6">
        <v>18.670617153208799</v>
      </c>
      <c r="M67" s="6">
        <v>19.2717746349804</v>
      </c>
      <c r="N67" s="6">
        <v>19.872932116752001</v>
      </c>
      <c r="O67" s="6">
        <v>20.302857168867</v>
      </c>
      <c r="P67" s="6">
        <v>25.9159777762275</v>
      </c>
      <c r="Q67" s="6">
        <v>26.453384091371198</v>
      </c>
      <c r="R67" s="6">
        <v>26.990790406515</v>
      </c>
      <c r="S67" s="6">
        <v>27.528196721658698</v>
      </c>
      <c r="T67" s="6">
        <v>27.745488744947998</v>
      </c>
      <c r="U67" s="6">
        <v>27.962780768237199</v>
      </c>
      <c r="V67" s="6">
        <v>28.180072791526499</v>
      </c>
      <c r="W67" s="6">
        <v>28.397364814815699</v>
      </c>
      <c r="X67" s="6">
        <v>28.614656838104999</v>
      </c>
      <c r="Y67" s="6">
        <v>28.9948504061385</v>
      </c>
      <c r="Z67" s="6">
        <v>29.375043974172002</v>
      </c>
      <c r="AA67" s="6">
        <v>29.755237542205499</v>
      </c>
      <c r="AB67" s="6">
        <v>30.135431110239001</v>
      </c>
      <c r="AC67" s="6">
        <v>30.515624678272498</v>
      </c>
      <c r="AD67" s="6">
        <v>30.8819249077658</v>
      </c>
      <c r="AE67" s="6">
        <v>31.248225137258999</v>
      </c>
      <c r="AF67" s="6">
        <v>31.6145253667523</v>
      </c>
      <c r="AG67" s="6">
        <v>31.980825596245499</v>
      </c>
      <c r="AH67" s="6">
        <v>32.3471258257388</v>
      </c>
      <c r="AI67" s="6">
        <v>32.734151969571002</v>
      </c>
      <c r="AJ67" s="6">
        <v>33.121178113403303</v>
      </c>
      <c r="AK67" s="6">
        <v>33.508204257235498</v>
      </c>
      <c r="AL67" s="6">
        <v>33.895230401067799</v>
      </c>
      <c r="AM67" s="6">
        <v>34.282256544900001</v>
      </c>
      <c r="AN67" s="4"/>
      <c r="AO67" s="4"/>
    </row>
    <row r="68" spans="1:41" ht="18.75" customHeight="1" x14ac:dyDescent="0.25">
      <c r="A68" s="13" t="s">
        <v>347</v>
      </c>
      <c r="B68" s="2" t="s">
        <v>4</v>
      </c>
      <c r="C68" s="2" t="s">
        <v>2</v>
      </c>
      <c r="D68" s="2" t="s">
        <v>19</v>
      </c>
      <c r="E68" s="2" t="s">
        <v>54</v>
      </c>
      <c r="F68" s="2" t="s">
        <v>2</v>
      </c>
      <c r="G68" s="4"/>
      <c r="H68" s="6">
        <v>8.1099863736295692</v>
      </c>
      <c r="I68" s="6">
        <v>7.6560868590581297</v>
      </c>
      <c r="J68" s="6">
        <v>8.0279266989455795</v>
      </c>
      <c r="K68" s="6">
        <v>8.9296831788028204</v>
      </c>
      <c r="L68" s="6">
        <v>9.1442519556360597</v>
      </c>
      <c r="M68" s="6">
        <v>9.3576760804703607</v>
      </c>
      <c r="N68" s="6">
        <v>9.5699555533057303</v>
      </c>
      <c r="O68" s="6">
        <v>9.74542214748943</v>
      </c>
      <c r="P68" s="6">
        <v>11.196673969856199</v>
      </c>
      <c r="Q68" s="6">
        <v>11.3906844266262</v>
      </c>
      <c r="R68" s="6">
        <v>11.583670360783801</v>
      </c>
      <c r="S68" s="6">
        <v>11.775631772328801</v>
      </c>
      <c r="T68" s="6">
        <v>11.8159664668577</v>
      </c>
      <c r="U68" s="6">
        <v>11.855851589226701</v>
      </c>
      <c r="V68" s="6">
        <v>11.895287139435901</v>
      </c>
      <c r="W68" s="6">
        <v>11.9342731174851</v>
      </c>
      <c r="X68" s="6">
        <v>11.9728095233744</v>
      </c>
      <c r="Y68" s="6">
        <v>12.0479239296803</v>
      </c>
      <c r="Z68" s="6">
        <v>12.122282119020699</v>
      </c>
      <c r="AA68" s="6">
        <v>12.195884091395399</v>
      </c>
      <c r="AB68" s="6">
        <v>12.2687298468046</v>
      </c>
      <c r="AC68" s="6">
        <v>12.3408193852481</v>
      </c>
      <c r="AD68" s="6">
        <v>12.415218055225299</v>
      </c>
      <c r="AE68" s="6">
        <v>12.488954389310299</v>
      </c>
      <c r="AF68" s="6">
        <v>12.5620283875031</v>
      </c>
      <c r="AG68" s="6">
        <v>12.634440049803599</v>
      </c>
      <c r="AH68" s="6">
        <v>12.706189376211899</v>
      </c>
      <c r="AI68" s="6">
        <v>12.802599047027</v>
      </c>
      <c r="AJ68" s="6">
        <v>12.898400461833599</v>
      </c>
      <c r="AK68" s="6">
        <v>12.9935936206316</v>
      </c>
      <c r="AL68" s="6">
        <v>13.088178523421</v>
      </c>
      <c r="AM68" s="6">
        <v>13.1821551702019</v>
      </c>
      <c r="AN68" s="4"/>
      <c r="AO68" s="4"/>
    </row>
    <row r="69" spans="1:41" ht="18.75" customHeight="1" x14ac:dyDescent="0.25">
      <c r="A69" s="13" t="s">
        <v>347</v>
      </c>
      <c r="B69" s="2" t="s">
        <v>4</v>
      </c>
      <c r="C69" s="2" t="s">
        <v>2</v>
      </c>
      <c r="D69" s="2" t="s">
        <v>19</v>
      </c>
      <c r="E69" s="2" t="s">
        <v>34</v>
      </c>
      <c r="F69" s="2" t="s">
        <v>2</v>
      </c>
      <c r="G69" s="4"/>
      <c r="H69" s="6">
        <v>20.905026160940999</v>
      </c>
      <c r="I69" s="6">
        <v>20.219447377232999</v>
      </c>
      <c r="J69" s="6">
        <v>20.301692301774001</v>
      </c>
      <c r="K69" s="6">
        <v>20.383937226314998</v>
      </c>
      <c r="L69" s="6">
        <v>20.466182150856</v>
      </c>
      <c r="M69" s="6">
        <v>20.548427075397001</v>
      </c>
      <c r="N69" s="6">
        <v>20.630671999937999</v>
      </c>
      <c r="O69" s="6">
        <v>20.8905518579706</v>
      </c>
      <c r="P69" s="6">
        <v>21.150431716003201</v>
      </c>
      <c r="Q69" s="6">
        <v>21.410311574035799</v>
      </c>
      <c r="R69" s="6">
        <v>21.6701914320684</v>
      </c>
      <c r="S69" s="6">
        <v>21.930071290101001</v>
      </c>
      <c r="T69" s="6">
        <v>22.160563323794999</v>
      </c>
      <c r="U69" s="6">
        <v>22.391055357489002</v>
      </c>
      <c r="V69" s="6">
        <v>22.621547391183</v>
      </c>
      <c r="W69" s="6">
        <v>22.852039424876999</v>
      </c>
      <c r="X69" s="6">
        <v>23.082531458571001</v>
      </c>
      <c r="Y69" s="6">
        <v>29.051388874959802</v>
      </c>
      <c r="Z69" s="6">
        <v>29.2496134267058</v>
      </c>
      <c r="AA69" s="6">
        <v>29.447837978451801</v>
      </c>
      <c r="AB69" s="6">
        <v>29.646062530197799</v>
      </c>
      <c r="AC69" s="6">
        <v>29.844287081943801</v>
      </c>
      <c r="AD69" s="6">
        <v>30.148059113084301</v>
      </c>
      <c r="AE69" s="6">
        <v>30.451831144224801</v>
      </c>
      <c r="AF69" s="6">
        <v>24.604482540292199</v>
      </c>
      <c r="AG69" s="6">
        <v>24.8475001652046</v>
      </c>
      <c r="AH69" s="6">
        <v>25.090517790117001</v>
      </c>
      <c r="AI69" s="6">
        <v>25.248607410124801</v>
      </c>
      <c r="AJ69" s="6">
        <v>25.406697030132602</v>
      </c>
      <c r="AK69" s="6">
        <v>25.564786650140402</v>
      </c>
      <c r="AL69" s="6">
        <v>25.722876270148198</v>
      </c>
      <c r="AM69" s="6">
        <v>25.880965890155998</v>
      </c>
      <c r="AN69" s="4"/>
      <c r="AO69" s="4"/>
    </row>
    <row r="70" spans="1:41" ht="18.75" customHeight="1" x14ac:dyDescent="0.25">
      <c r="A70" s="13" t="s">
        <v>347</v>
      </c>
      <c r="B70" s="2" t="s">
        <v>4</v>
      </c>
      <c r="C70" s="2" t="s">
        <v>2</v>
      </c>
      <c r="D70" s="2" t="s">
        <v>19</v>
      </c>
      <c r="E70" s="2" t="s">
        <v>55</v>
      </c>
      <c r="F70" s="2" t="s">
        <v>2</v>
      </c>
      <c r="G70" s="4"/>
      <c r="H70" s="6">
        <v>5.4191238166949303</v>
      </c>
      <c r="I70" s="6">
        <v>5.1412259623148504</v>
      </c>
      <c r="J70" s="6">
        <v>5.4823216565086899</v>
      </c>
      <c r="K70" s="6">
        <v>6.4958909017088304</v>
      </c>
      <c r="L70" s="6">
        <v>6.6394750088723997</v>
      </c>
      <c r="M70" s="6">
        <v>6.7841091039408203</v>
      </c>
      <c r="N70" s="6">
        <v>6.9297931869141101</v>
      </c>
      <c r="O70" s="6">
        <v>7.06956978619667</v>
      </c>
      <c r="P70" s="6">
        <v>7.50698713507765</v>
      </c>
      <c r="Q70" s="6">
        <v>7.6567599931246697</v>
      </c>
      <c r="R70" s="6">
        <v>7.8070280853680698</v>
      </c>
      <c r="S70" s="6">
        <v>7.9577914118078503</v>
      </c>
      <c r="T70" s="6">
        <v>7.9944014696797998</v>
      </c>
      <c r="U70" s="6">
        <v>8.0312098224607507</v>
      </c>
      <c r="V70" s="6">
        <v>8.0682164701507002</v>
      </c>
      <c r="W70" s="6">
        <v>8.1054214127496493</v>
      </c>
      <c r="X70" s="6">
        <v>8.1428246502575998</v>
      </c>
      <c r="Y70" s="6">
        <v>8.1883119511613298</v>
      </c>
      <c r="Z70" s="6">
        <v>8.2342234868214508</v>
      </c>
      <c r="AA70" s="6">
        <v>8.2805592572379805</v>
      </c>
      <c r="AB70" s="6">
        <v>8.32731926241091</v>
      </c>
      <c r="AC70" s="6">
        <v>8.3745035023402306</v>
      </c>
      <c r="AD70" s="6">
        <v>8.4207063441203793</v>
      </c>
      <c r="AE70" s="6">
        <v>8.4671388229838502</v>
      </c>
      <c r="AF70" s="6">
        <v>8.5138009389306504</v>
      </c>
      <c r="AG70" s="6">
        <v>8.5606926919607709</v>
      </c>
      <c r="AH70" s="6">
        <v>8.6078140820742206</v>
      </c>
      <c r="AI70" s="6">
        <v>8.6743811497895909</v>
      </c>
      <c r="AJ70" s="6">
        <v>8.7410423038724101</v>
      </c>
      <c r="AK70" s="6">
        <v>8.8077975443226801</v>
      </c>
      <c r="AL70" s="6">
        <v>8.8746468711403992</v>
      </c>
      <c r="AM70" s="6">
        <v>8.9415902843255708</v>
      </c>
      <c r="AN70" s="4"/>
      <c r="AO70" s="4"/>
    </row>
    <row r="71" spans="1:41" ht="18.75" customHeight="1" x14ac:dyDescent="0.25">
      <c r="A71" s="13" t="s">
        <v>347</v>
      </c>
      <c r="B71" s="2" t="s">
        <v>4</v>
      </c>
      <c r="C71" s="2" t="s">
        <v>2</v>
      </c>
      <c r="D71" s="2" t="s">
        <v>19</v>
      </c>
      <c r="E71" s="2" t="s">
        <v>56</v>
      </c>
      <c r="F71" s="2" t="s">
        <v>2</v>
      </c>
      <c r="G71" s="4"/>
      <c r="H71" s="6">
        <v>22.082432632618598</v>
      </c>
      <c r="I71" s="6">
        <v>21.683207525645201</v>
      </c>
      <c r="J71" s="6">
        <v>21.757335976456599</v>
      </c>
      <c r="K71" s="6">
        <v>21.854021944452601</v>
      </c>
      <c r="L71" s="6">
        <v>21.9210995683965</v>
      </c>
      <c r="M71" s="6">
        <v>21.988815956038</v>
      </c>
      <c r="N71" s="6">
        <v>22.057171107377201</v>
      </c>
      <c r="O71" s="6">
        <v>22.351048490050299</v>
      </c>
      <c r="P71" s="6">
        <v>22.6445577699509</v>
      </c>
      <c r="Q71" s="6">
        <v>22.937645745496901</v>
      </c>
      <c r="R71" s="6">
        <v>23.230429525569299</v>
      </c>
      <c r="S71" s="6">
        <v>23.522849602547101</v>
      </c>
      <c r="T71" s="6">
        <v>23.7403731050129</v>
      </c>
      <c r="U71" s="6">
        <v>23.957140255909199</v>
      </c>
      <c r="V71" s="6">
        <v>24.173151055236101</v>
      </c>
      <c r="W71" s="6">
        <v>24.3884055029935</v>
      </c>
      <c r="X71" s="6">
        <v>24.602903599181399</v>
      </c>
      <c r="Y71" s="6">
        <v>27.095232569763599</v>
      </c>
      <c r="Z71" s="6">
        <v>27.1813653161059</v>
      </c>
      <c r="AA71" s="6">
        <v>27.2658562995498</v>
      </c>
      <c r="AB71" s="6">
        <v>27.3487055200954</v>
      </c>
      <c r="AC71" s="6">
        <v>27.429912977742799</v>
      </c>
      <c r="AD71" s="6">
        <v>27.552301780597801</v>
      </c>
      <c r="AE71" s="6">
        <v>27.6713239954322</v>
      </c>
      <c r="AF71" s="6">
        <v>25.484948491003198</v>
      </c>
      <c r="AG71" s="6">
        <v>25.615591252482901</v>
      </c>
      <c r="AH71" s="6">
        <v>25.7436711920917</v>
      </c>
      <c r="AI71" s="6">
        <v>25.823483233151201</v>
      </c>
      <c r="AJ71" s="6">
        <v>25.90123199201</v>
      </c>
      <c r="AK71" s="6">
        <v>25.9769174686684</v>
      </c>
      <c r="AL71" s="6">
        <v>26.050539663126202</v>
      </c>
      <c r="AM71" s="6">
        <v>26.122098575383401</v>
      </c>
      <c r="AN71" s="4"/>
      <c r="AO71" s="4"/>
    </row>
    <row r="72" spans="1:41" ht="18.75" customHeight="1" x14ac:dyDescent="0.25">
      <c r="A72" s="13" t="s">
        <v>347</v>
      </c>
      <c r="B72" s="2" t="s">
        <v>4</v>
      </c>
      <c r="C72" s="2" t="s">
        <v>2</v>
      </c>
      <c r="D72" s="2" t="s">
        <v>19</v>
      </c>
      <c r="E72" s="2" t="s">
        <v>72</v>
      </c>
      <c r="F72" s="2" t="s">
        <v>2</v>
      </c>
      <c r="G72" s="4"/>
      <c r="H72" s="6">
        <v>13.196374939176501</v>
      </c>
      <c r="I72" s="6">
        <v>12.485694626163101</v>
      </c>
      <c r="J72" s="6">
        <v>13.352016591221499</v>
      </c>
      <c r="K72" s="6">
        <v>16.181499501815502</v>
      </c>
      <c r="L72" s="6">
        <v>16.468690111371401</v>
      </c>
      <c r="M72" s="6">
        <v>8.8430830278938206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4"/>
      <c r="AO72" s="4"/>
    </row>
    <row r="73" spans="1:41" ht="18.75" customHeight="1" x14ac:dyDescent="0.25">
      <c r="A73" s="13" t="s">
        <v>347</v>
      </c>
      <c r="B73" s="2" t="s">
        <v>4</v>
      </c>
      <c r="C73" s="2" t="s">
        <v>2</v>
      </c>
      <c r="D73" s="2" t="s">
        <v>19</v>
      </c>
      <c r="E73" s="2" t="s">
        <v>73</v>
      </c>
      <c r="F73" s="2" t="s">
        <v>2</v>
      </c>
      <c r="G73" s="4"/>
      <c r="H73" s="6">
        <v>43.4027777777778</v>
      </c>
      <c r="I73" s="6">
        <v>43.4027777777778</v>
      </c>
      <c r="J73" s="6">
        <v>43.4027777777778</v>
      </c>
      <c r="K73" s="6">
        <v>43.4027777777778</v>
      </c>
      <c r="L73" s="6">
        <v>43.4027777777778</v>
      </c>
      <c r="M73" s="6">
        <v>43.4027777777778</v>
      </c>
      <c r="N73" s="6">
        <v>43.4027777777778</v>
      </c>
      <c r="O73" s="6">
        <v>43.4027777777778</v>
      </c>
      <c r="P73" s="6">
        <v>43.4027777777778</v>
      </c>
      <c r="Q73" s="6">
        <v>32.655348307433698</v>
      </c>
      <c r="R73" s="6">
        <v>37.817732622819697</v>
      </c>
      <c r="S73" s="6">
        <v>43.4027777777778</v>
      </c>
      <c r="T73" s="6">
        <v>43.4027777777778</v>
      </c>
      <c r="U73" s="6">
        <v>43.4027777777778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</row>
    <row r="74" spans="1:41" ht="18.75" customHeight="1" x14ac:dyDescent="0.25">
      <c r="A74" s="13" t="s">
        <v>347</v>
      </c>
      <c r="B74" s="2" t="s">
        <v>4</v>
      </c>
      <c r="C74" s="2" t="s">
        <v>2</v>
      </c>
      <c r="D74" s="2" t="s">
        <v>19</v>
      </c>
      <c r="E74" s="2" t="s">
        <v>74</v>
      </c>
      <c r="F74" s="2" t="s">
        <v>2</v>
      </c>
      <c r="G74" s="4"/>
      <c r="H74" s="6">
        <v>29.571986562198902</v>
      </c>
      <c r="I74" s="6">
        <v>28.854720433444299</v>
      </c>
      <c r="J74" s="6">
        <v>31.744269032767299</v>
      </c>
      <c r="K74" s="6">
        <v>33.1000044901878</v>
      </c>
      <c r="L74" s="6">
        <v>34.455739947608201</v>
      </c>
      <c r="M74" s="6">
        <v>35.819939502051902</v>
      </c>
      <c r="N74" s="6">
        <v>37.185901078351201</v>
      </c>
      <c r="O74" s="6">
        <v>37.996886245813101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</row>
    <row r="75" spans="1:41" ht="18.75" customHeight="1" x14ac:dyDescent="0.25">
      <c r="A75" s="13" t="s">
        <v>347</v>
      </c>
      <c r="B75" s="2" t="s">
        <v>4</v>
      </c>
      <c r="C75" s="2" t="s">
        <v>2</v>
      </c>
      <c r="D75" s="2" t="s">
        <v>19</v>
      </c>
      <c r="E75" s="2" t="s">
        <v>75</v>
      </c>
      <c r="F75" s="2" t="s">
        <v>2</v>
      </c>
      <c r="G75" s="4"/>
      <c r="H75" s="6">
        <v>29.533387086236299</v>
      </c>
      <c r="I75" s="6">
        <v>27.814547766600001</v>
      </c>
      <c r="J75" s="6">
        <v>29.071253786211098</v>
      </c>
      <c r="K75" s="6">
        <v>30.3279598058221</v>
      </c>
      <c r="L75" s="6">
        <v>31.584665825433099</v>
      </c>
      <c r="M75" s="6">
        <v>32.8413718450442</v>
      </c>
      <c r="N75" s="6">
        <v>34.098077864655203</v>
      </c>
      <c r="O75" s="6">
        <v>34.844196905957801</v>
      </c>
      <c r="P75" s="6">
        <v>35.5903159472604</v>
      </c>
      <c r="Q75" s="6">
        <v>17.9878644170476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</row>
    <row r="76" spans="1:41" ht="18.75" customHeight="1" x14ac:dyDescent="0.25">
      <c r="A76" s="13" t="s">
        <v>347</v>
      </c>
      <c r="B76" s="2" t="s">
        <v>4</v>
      </c>
      <c r="C76" s="2" t="s">
        <v>2</v>
      </c>
      <c r="D76" s="2" t="s">
        <v>19</v>
      </c>
      <c r="E76" s="2" t="s">
        <v>76</v>
      </c>
      <c r="F76" s="2" t="s">
        <v>2</v>
      </c>
      <c r="G76" s="4"/>
      <c r="H76" s="6">
        <v>29.7165920293107</v>
      </c>
      <c r="I76" s="6">
        <v>28.002278497398699</v>
      </c>
      <c r="J76" s="6">
        <v>29.255675548793999</v>
      </c>
      <c r="K76" s="6">
        <v>30.509072600189398</v>
      </c>
      <c r="L76" s="6">
        <v>31.762469651584698</v>
      </c>
      <c r="M76" s="6">
        <v>33.015866702979999</v>
      </c>
      <c r="N76" s="6">
        <v>34.269263754375402</v>
      </c>
      <c r="O76" s="6">
        <v>35.013418227868002</v>
      </c>
      <c r="P76" s="6">
        <v>35.757572701360601</v>
      </c>
      <c r="Q76" s="6">
        <v>36.501727174853201</v>
      </c>
      <c r="R76" s="6">
        <v>37.245881648345801</v>
      </c>
      <c r="S76" s="6">
        <v>37.990036121838401</v>
      </c>
      <c r="T76" s="6">
        <v>38.869837528918502</v>
      </c>
      <c r="U76" s="6">
        <v>39.749638935998497</v>
      </c>
      <c r="V76" s="6">
        <v>31.678656721864101</v>
      </c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4"/>
      <c r="AO76" s="4"/>
    </row>
    <row r="77" spans="1:41" ht="18.75" customHeight="1" x14ac:dyDescent="0.25">
      <c r="A77" s="13" t="s">
        <v>347</v>
      </c>
      <c r="B77" s="2" t="s">
        <v>4</v>
      </c>
      <c r="C77" s="2" t="s">
        <v>2</v>
      </c>
      <c r="D77" s="2" t="s">
        <v>19</v>
      </c>
      <c r="E77" s="2" t="s">
        <v>77</v>
      </c>
      <c r="F77" s="2" t="s">
        <v>2</v>
      </c>
      <c r="G77" s="4"/>
      <c r="H77" s="6">
        <v>43.4027777777778</v>
      </c>
      <c r="I77" s="6">
        <v>43.4027777777778</v>
      </c>
      <c r="J77" s="6">
        <v>43.4027777777778</v>
      </c>
      <c r="K77" s="6">
        <v>43.4027777777778</v>
      </c>
      <c r="L77" s="6">
        <v>43.4027777777778</v>
      </c>
      <c r="M77" s="6">
        <v>43.4027777777778</v>
      </c>
      <c r="N77" s="6">
        <v>43.4027777777778</v>
      </c>
      <c r="O77" s="6">
        <v>43.4027777777778</v>
      </c>
      <c r="P77" s="6">
        <v>43.4027777777778</v>
      </c>
      <c r="Q77" s="6">
        <v>43.4027777777778</v>
      </c>
      <c r="R77" s="6">
        <v>43.4027777777778</v>
      </c>
      <c r="S77" s="6">
        <v>43.4027777777778</v>
      </c>
      <c r="T77" s="6">
        <v>43.4027777777778</v>
      </c>
      <c r="U77" s="6">
        <v>43.4027777777778</v>
      </c>
      <c r="V77" s="6">
        <v>43.4027777777778</v>
      </c>
      <c r="W77" s="6">
        <v>15.2070939655051</v>
      </c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4"/>
      <c r="AO77" s="4"/>
    </row>
    <row r="78" spans="1:41" ht="18.75" customHeight="1" x14ac:dyDescent="0.25">
      <c r="A78" s="13" t="s">
        <v>347</v>
      </c>
      <c r="B78" s="2" t="s">
        <v>4</v>
      </c>
      <c r="C78" s="2" t="s">
        <v>2</v>
      </c>
      <c r="D78" s="2" t="s">
        <v>19</v>
      </c>
      <c r="E78" s="2" t="s">
        <v>78</v>
      </c>
      <c r="F78" s="2" t="s">
        <v>2</v>
      </c>
      <c r="G78" s="4"/>
      <c r="H78" s="6">
        <v>13.196374939176501</v>
      </c>
      <c r="I78" s="6">
        <v>12.485694626163101</v>
      </c>
      <c r="J78" s="6">
        <v>13.352016591221499</v>
      </c>
      <c r="K78" s="6">
        <v>16.181499501815502</v>
      </c>
      <c r="L78" s="6">
        <v>16.468690111371401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v>19.388004973322101</v>
      </c>
      <c r="X78" s="6"/>
      <c r="Y78" s="6"/>
      <c r="Z78" s="6">
        <v>18.871603534851701</v>
      </c>
      <c r="AA78" s="6">
        <v>19.514646864765002</v>
      </c>
      <c r="AB78" s="6">
        <v>19.543190373720002</v>
      </c>
      <c r="AC78" s="6">
        <v>19.571733882675002</v>
      </c>
      <c r="AD78" s="6">
        <v>19.616752482126401</v>
      </c>
      <c r="AE78" s="6">
        <v>19.6617710815779</v>
      </c>
      <c r="AF78" s="6">
        <v>19.706789681029299</v>
      </c>
      <c r="AG78" s="6">
        <v>19.751808280480699</v>
      </c>
      <c r="AH78" s="6">
        <v>19.796826879932102</v>
      </c>
      <c r="AI78" s="6">
        <v>19.911574345037099</v>
      </c>
      <c r="AJ78" s="6">
        <v>20.0263218101421</v>
      </c>
      <c r="AK78" s="6">
        <v>20.141069275247101</v>
      </c>
      <c r="AL78" s="6">
        <v>20.255816740352099</v>
      </c>
      <c r="AM78" s="6">
        <v>20.3705642054571</v>
      </c>
      <c r="AN78" s="4"/>
      <c r="AO78" s="4"/>
    </row>
    <row r="79" spans="1:41" ht="18.75" customHeight="1" x14ac:dyDescent="0.25">
      <c r="A79" s="13" t="s">
        <v>347</v>
      </c>
      <c r="B79" s="2" t="s">
        <v>4</v>
      </c>
      <c r="C79" s="2" t="s">
        <v>2</v>
      </c>
      <c r="D79" s="2" t="s">
        <v>19</v>
      </c>
      <c r="E79" s="2" t="s">
        <v>79</v>
      </c>
      <c r="F79" s="2" t="s">
        <v>2</v>
      </c>
      <c r="G79" s="4"/>
      <c r="H79" s="6">
        <v>43.4027777777778</v>
      </c>
      <c r="I79" s="6">
        <v>43.4027777777778</v>
      </c>
      <c r="J79" s="6">
        <v>43.4027777777778</v>
      </c>
      <c r="K79" s="6">
        <v>43.4027777777778</v>
      </c>
      <c r="L79" s="6">
        <v>43.4027777777778</v>
      </c>
      <c r="M79" s="6">
        <v>43.4027777777778</v>
      </c>
      <c r="N79" s="6">
        <v>43.4027777777778</v>
      </c>
      <c r="O79" s="6">
        <v>43.4027777777778</v>
      </c>
      <c r="P79" s="6">
        <v>34.6893413299683</v>
      </c>
      <c r="Q79" s="6">
        <v>34.6893413299683</v>
      </c>
      <c r="R79" s="6">
        <v>34.689341329968101</v>
      </c>
      <c r="S79" s="6">
        <v>34.689341329968599</v>
      </c>
      <c r="T79" s="6">
        <v>34.689341329968897</v>
      </c>
      <c r="U79" s="6">
        <v>34.6893413299683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4"/>
      <c r="AO79" s="4"/>
    </row>
    <row r="80" spans="1:41" ht="18.75" customHeight="1" x14ac:dyDescent="0.25">
      <c r="A80" s="13" t="s">
        <v>347</v>
      </c>
      <c r="B80" s="2" t="s">
        <v>4</v>
      </c>
      <c r="C80" s="2" t="s">
        <v>2</v>
      </c>
      <c r="D80" s="2" t="s">
        <v>19</v>
      </c>
      <c r="E80" s="2" t="s">
        <v>80</v>
      </c>
      <c r="F80" s="2" t="s">
        <v>2</v>
      </c>
      <c r="G80" s="4"/>
      <c r="H80" s="6">
        <v>29.571986562198902</v>
      </c>
      <c r="I80" s="6">
        <v>28.854720433444299</v>
      </c>
      <c r="J80" s="6">
        <v>31.744269032767299</v>
      </c>
      <c r="K80" s="6">
        <v>33.1000044901878</v>
      </c>
      <c r="L80" s="6">
        <v>34.455739947608201</v>
      </c>
      <c r="M80" s="6">
        <v>34.689341329968101</v>
      </c>
      <c r="N80" s="6">
        <v>34.689341329968499</v>
      </c>
      <c r="O80" s="6">
        <v>34.689341329968101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4"/>
      <c r="AO80" s="4"/>
    </row>
    <row r="81" spans="1:41" ht="18.75" customHeight="1" x14ac:dyDescent="0.25">
      <c r="A81" s="13" t="s">
        <v>347</v>
      </c>
      <c r="B81" s="2" t="s">
        <v>4</v>
      </c>
      <c r="C81" s="2" t="s">
        <v>2</v>
      </c>
      <c r="D81" s="2" t="s">
        <v>19</v>
      </c>
      <c r="E81" s="2" t="s">
        <v>81</v>
      </c>
      <c r="F81" s="2" t="s">
        <v>2</v>
      </c>
      <c r="G81" s="4"/>
      <c r="H81" s="6">
        <v>34.689341329968002</v>
      </c>
      <c r="I81" s="6">
        <v>34.689341329968201</v>
      </c>
      <c r="J81" s="6">
        <v>34.689341329968499</v>
      </c>
      <c r="K81" s="6">
        <v>34.689341329968201</v>
      </c>
      <c r="L81" s="6">
        <v>34.689341329968698</v>
      </c>
      <c r="M81" s="6">
        <v>34.689341329968101</v>
      </c>
      <c r="N81" s="6">
        <v>34.689341329967498</v>
      </c>
      <c r="O81" s="6">
        <v>34.689341329968698</v>
      </c>
      <c r="P81" s="6">
        <v>34.689341329967903</v>
      </c>
      <c r="Q81" s="6">
        <v>17.9878644170476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>
        <v>19.543190373720002</v>
      </c>
      <c r="AC81" s="6">
        <v>19.571733882675002</v>
      </c>
      <c r="AD81" s="6">
        <v>19.616752482126401</v>
      </c>
      <c r="AE81" s="6">
        <v>19.6617710815779</v>
      </c>
      <c r="AF81" s="6"/>
      <c r="AG81" s="6"/>
      <c r="AH81" s="6"/>
      <c r="AI81" s="6"/>
      <c r="AJ81" s="6"/>
      <c r="AK81" s="6"/>
      <c r="AL81" s="6">
        <v>20.255816740352099</v>
      </c>
      <c r="AM81" s="6"/>
      <c r="AN81" s="4"/>
      <c r="AO81" s="4"/>
    </row>
    <row r="82" spans="1:41" ht="18.75" customHeight="1" x14ac:dyDescent="0.25">
      <c r="A82" s="13" t="s">
        <v>347</v>
      </c>
      <c r="B82" s="2" t="s">
        <v>4</v>
      </c>
      <c r="C82" s="2" t="s">
        <v>2</v>
      </c>
      <c r="D82" s="2" t="s">
        <v>19</v>
      </c>
      <c r="E82" s="2" t="s">
        <v>82</v>
      </c>
      <c r="F82" s="2" t="s">
        <v>2</v>
      </c>
      <c r="G82" s="4"/>
      <c r="H82" s="6">
        <v>13.196374939176501</v>
      </c>
      <c r="I82" s="6">
        <v>12.485694626163101</v>
      </c>
      <c r="J82" s="6">
        <v>13.352016591221499</v>
      </c>
      <c r="K82" s="6">
        <v>16.181499501815502</v>
      </c>
      <c r="L82" s="6">
        <v>16.468690111371401</v>
      </c>
      <c r="M82" s="6">
        <v>16.755880720927198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4"/>
      <c r="AO82" s="4"/>
    </row>
    <row r="83" spans="1:41" ht="18.75" customHeight="1" x14ac:dyDescent="0.25">
      <c r="A83" s="13" t="s">
        <v>347</v>
      </c>
      <c r="B83" s="2" t="s">
        <v>4</v>
      </c>
      <c r="C83" s="2" t="s">
        <v>2</v>
      </c>
      <c r="D83" s="2" t="s">
        <v>19</v>
      </c>
      <c r="E83" s="2" t="s">
        <v>83</v>
      </c>
      <c r="F83" s="2" t="s">
        <v>2</v>
      </c>
      <c r="G83" s="4"/>
      <c r="H83" s="6">
        <v>43.4027777777778</v>
      </c>
      <c r="I83" s="6">
        <v>43.4027777777778</v>
      </c>
      <c r="J83" s="6">
        <v>43.4027777777778</v>
      </c>
      <c r="K83" s="6">
        <v>43.4027777777778</v>
      </c>
      <c r="L83" s="6">
        <v>43.4027777777778</v>
      </c>
      <c r="M83" s="6">
        <v>43.4027777777778</v>
      </c>
      <c r="N83" s="6">
        <v>43.4027777777778</v>
      </c>
      <c r="O83" s="6">
        <v>43.4027777777778</v>
      </c>
      <c r="P83" s="6">
        <v>43.4027777777778</v>
      </c>
      <c r="Q83" s="6">
        <v>43.4027777777778</v>
      </c>
      <c r="R83" s="6">
        <v>43.4027777777778</v>
      </c>
      <c r="S83" s="6">
        <v>43.4027777777778</v>
      </c>
      <c r="T83" s="6">
        <v>43.4027777777778</v>
      </c>
      <c r="U83" s="6">
        <v>43.4027777777778</v>
      </c>
      <c r="V83" s="6">
        <v>43.4027777777778</v>
      </c>
      <c r="W83" s="6">
        <v>15.2070939655051</v>
      </c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4"/>
      <c r="AO83" s="4"/>
    </row>
    <row r="84" spans="1:41" ht="18.75" customHeight="1" x14ac:dyDescent="0.25">
      <c r="A84" s="13" t="s">
        <v>347</v>
      </c>
      <c r="B84" s="2" t="s">
        <v>4</v>
      </c>
      <c r="C84" s="2" t="s">
        <v>2</v>
      </c>
      <c r="D84" s="2" t="s">
        <v>19</v>
      </c>
      <c r="E84" s="2" t="s">
        <v>84</v>
      </c>
      <c r="F84" s="2" t="s">
        <v>2</v>
      </c>
      <c r="G84" s="4"/>
      <c r="H84" s="6">
        <v>13.196374939176501</v>
      </c>
      <c r="I84" s="6">
        <v>12.485694626163101</v>
      </c>
      <c r="J84" s="6">
        <v>13.352016591221499</v>
      </c>
      <c r="K84" s="6">
        <v>16.181499501815601</v>
      </c>
      <c r="L84" s="6">
        <v>16.468690111371401</v>
      </c>
      <c r="M84" s="6">
        <v>2.26964708417654E-14</v>
      </c>
      <c r="N84" s="6"/>
      <c r="O84" s="6"/>
      <c r="P84" s="6">
        <v>-3.0787358856201199E-14</v>
      </c>
      <c r="Q84" s="6"/>
      <c r="R84" s="6">
        <v>-4.6895305009765701E-14</v>
      </c>
      <c r="S84" s="6"/>
      <c r="T84" s="6">
        <v>-8.6508045006250098E-15</v>
      </c>
      <c r="U84" s="6">
        <v>-9.6889010407000106E-16</v>
      </c>
      <c r="V84" s="6"/>
      <c r="W84" s="6"/>
      <c r="X84" s="6"/>
      <c r="Y84" s="6"/>
      <c r="Z84" s="6">
        <v>18.871603534851602</v>
      </c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4"/>
      <c r="AO84" s="4"/>
    </row>
    <row r="85" spans="1:41" ht="18.75" customHeight="1" x14ac:dyDescent="0.25">
      <c r="A85" s="13" t="s">
        <v>347</v>
      </c>
      <c r="B85" s="2" t="s">
        <v>4</v>
      </c>
      <c r="C85" s="2" t="s">
        <v>2</v>
      </c>
      <c r="D85" s="2" t="s">
        <v>19</v>
      </c>
      <c r="E85" s="2" t="s">
        <v>85</v>
      </c>
      <c r="F85" s="2" t="s">
        <v>2</v>
      </c>
      <c r="G85" s="4"/>
      <c r="H85" s="6">
        <v>43.4027777777778</v>
      </c>
      <c r="I85" s="6">
        <v>43.4027777777778</v>
      </c>
      <c r="J85" s="6">
        <v>43.4027777777778</v>
      </c>
      <c r="K85" s="6">
        <v>43.4027777777778</v>
      </c>
      <c r="L85" s="6">
        <v>43.4027777777778</v>
      </c>
      <c r="M85" s="6">
        <v>43.4027777777778</v>
      </c>
      <c r="N85" s="6">
        <v>43.4027777777778</v>
      </c>
      <c r="O85" s="6">
        <v>43.4027777777778</v>
      </c>
      <c r="P85" s="6">
        <v>34.6893413299683</v>
      </c>
      <c r="Q85" s="6">
        <v>34.689341329968201</v>
      </c>
      <c r="R85" s="6">
        <v>34.689341329968101</v>
      </c>
      <c r="S85" s="6">
        <v>34.689341329968599</v>
      </c>
      <c r="T85" s="6">
        <v>34.689341329968897</v>
      </c>
      <c r="U85" s="6">
        <v>34.6893413299683</v>
      </c>
      <c r="V85" s="6">
        <v>-4.4491433578894401E-14</v>
      </c>
      <c r="W85" s="6">
        <v>-1.57998847050903E-14</v>
      </c>
      <c r="X85" s="6">
        <v>3.40305209032715E-14</v>
      </c>
      <c r="Y85" s="6">
        <v>3.2778197734031099E-14</v>
      </c>
      <c r="Z85" s="6">
        <v>1.7075154168425501E-14</v>
      </c>
      <c r="AA85" s="6">
        <v>-2.1992798568932001E-14</v>
      </c>
      <c r="AB85" s="6">
        <v>1.1780490363880101E-14</v>
      </c>
      <c r="AC85" s="6">
        <v>-2.0390957866207E-14</v>
      </c>
      <c r="AD85" s="6">
        <v>-3.7615319922603101E-14</v>
      </c>
      <c r="AE85" s="6">
        <v>-3.7615319922603101E-14</v>
      </c>
      <c r="AF85" s="6">
        <v>1.5166496992793601E-14</v>
      </c>
      <c r="AG85" s="6">
        <v>-2.8310794386548E-15</v>
      </c>
      <c r="AH85" s="6">
        <v>-2.1138726475289201E-15</v>
      </c>
      <c r="AI85" s="6">
        <v>1.1837686826161901E-15</v>
      </c>
      <c r="AJ85" s="6">
        <v>-4.3752090509494599E-14</v>
      </c>
      <c r="AK85" s="6">
        <v>-4.9002341370633903E-14</v>
      </c>
      <c r="AL85" s="6">
        <v>4.9893293031918199E-15</v>
      </c>
      <c r="AM85" s="6">
        <v>-3.91163417370239E-14</v>
      </c>
      <c r="AN85" s="4"/>
      <c r="AO85" s="4"/>
    </row>
    <row r="86" spans="1:41" ht="18.75" customHeight="1" x14ac:dyDescent="0.25">
      <c r="A86" s="13" t="s">
        <v>347</v>
      </c>
      <c r="B86" s="2" t="s">
        <v>4</v>
      </c>
      <c r="C86" s="2" t="s">
        <v>2</v>
      </c>
      <c r="D86" s="2" t="s">
        <v>19</v>
      </c>
      <c r="E86" s="2" t="s">
        <v>86</v>
      </c>
      <c r="F86" s="2" t="s">
        <v>2</v>
      </c>
      <c r="G86" s="4"/>
      <c r="H86" s="6">
        <v>34.689341329968002</v>
      </c>
      <c r="I86" s="6">
        <v>34.689341329968201</v>
      </c>
      <c r="J86" s="6">
        <v>34.689341329968499</v>
      </c>
      <c r="K86" s="6">
        <v>34.689341329968201</v>
      </c>
      <c r="L86" s="6">
        <v>34.689341329968698</v>
      </c>
      <c r="M86" s="6">
        <v>34.689341329968101</v>
      </c>
      <c r="N86" s="6">
        <v>34.689341329967498</v>
      </c>
      <c r="O86" s="6">
        <v>34.689341329968599</v>
      </c>
      <c r="P86" s="6"/>
      <c r="Q86" s="6">
        <v>17.9878644170477</v>
      </c>
      <c r="R86" s="6">
        <v>-4.6895305009765701E-14</v>
      </c>
      <c r="S86" s="6">
        <v>2.31717977695313E-15</v>
      </c>
      <c r="T86" s="6">
        <v>-8.6508045006250098E-15</v>
      </c>
      <c r="U86" s="6">
        <v>-9.6889010407000106E-16</v>
      </c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4"/>
      <c r="AO86" s="4"/>
    </row>
    <row r="87" spans="1:41" ht="18.75" customHeight="1" x14ac:dyDescent="0.25">
      <c r="A87" s="13" t="s">
        <v>347</v>
      </c>
      <c r="B87" s="2" t="s">
        <v>4</v>
      </c>
      <c r="C87" s="2" t="s">
        <v>2</v>
      </c>
      <c r="D87" s="2" t="s">
        <v>19</v>
      </c>
      <c r="E87" s="2" t="s">
        <v>87</v>
      </c>
      <c r="F87" s="2" t="s">
        <v>2</v>
      </c>
      <c r="G87" s="4"/>
      <c r="H87" s="6">
        <v>13.196374939176501</v>
      </c>
      <c r="I87" s="6">
        <v>12.485694626163101</v>
      </c>
      <c r="J87" s="6">
        <v>13.3520165912216</v>
      </c>
      <c r="K87" s="6">
        <v>16.181499501815601</v>
      </c>
      <c r="L87" s="6">
        <v>16.468690111371401</v>
      </c>
      <c r="M87" s="6">
        <v>16.755880720927198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4"/>
      <c r="AO87" s="4"/>
    </row>
    <row r="88" spans="1:41" ht="18.75" customHeight="1" x14ac:dyDescent="0.25">
      <c r="A88" s="13" t="s">
        <v>347</v>
      </c>
      <c r="B88" s="2" t="s">
        <v>4</v>
      </c>
      <c r="C88" s="2" t="s">
        <v>2</v>
      </c>
      <c r="D88" s="2" t="s">
        <v>19</v>
      </c>
      <c r="E88" s="2" t="s">
        <v>88</v>
      </c>
      <c r="F88" s="2" t="s">
        <v>2</v>
      </c>
      <c r="G88" s="4"/>
      <c r="H88" s="6">
        <v>43.4027777777778</v>
      </c>
      <c r="I88" s="6">
        <v>43.4027777777778</v>
      </c>
      <c r="J88" s="6">
        <v>43.4027777777778</v>
      </c>
      <c r="K88" s="6">
        <v>43.4027777777778</v>
      </c>
      <c r="L88" s="6">
        <v>43.4027777777778</v>
      </c>
      <c r="M88" s="6">
        <v>43.4027777777778</v>
      </c>
      <c r="N88" s="6">
        <v>43.4027777777778</v>
      </c>
      <c r="O88" s="6">
        <v>43.4027777777778</v>
      </c>
      <c r="P88" s="6">
        <v>43.4027777777778</v>
      </c>
      <c r="Q88" s="6">
        <v>43.4027777777778</v>
      </c>
      <c r="R88" s="6">
        <v>43.4027777777778</v>
      </c>
      <c r="S88" s="6">
        <v>43.4027777777778</v>
      </c>
      <c r="T88" s="6">
        <v>43.4027777777778</v>
      </c>
      <c r="U88" s="6">
        <v>43.4027777777778</v>
      </c>
      <c r="V88" s="6">
        <v>43.4027777777778</v>
      </c>
      <c r="W88" s="6">
        <v>15.2070939655051</v>
      </c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4"/>
      <c r="AO88" s="4"/>
    </row>
    <row r="89" spans="1:41" ht="18.75" customHeight="1" x14ac:dyDescent="0.25">
      <c r="A89" s="13" t="s">
        <v>347</v>
      </c>
      <c r="B89" s="2" t="s">
        <v>4</v>
      </c>
      <c r="C89" s="2" t="s">
        <v>2</v>
      </c>
      <c r="D89" s="2" t="s">
        <v>19</v>
      </c>
      <c r="E89" s="2" t="s">
        <v>89</v>
      </c>
      <c r="F89" s="2" t="s">
        <v>2</v>
      </c>
      <c r="G89" s="4"/>
      <c r="H89" s="6">
        <v>43.4027777777778</v>
      </c>
      <c r="I89" s="6">
        <v>43.4027777777778</v>
      </c>
      <c r="J89" s="6">
        <v>43.4027777777778</v>
      </c>
      <c r="K89" s="6">
        <v>43.4027777777778</v>
      </c>
      <c r="L89" s="6">
        <v>43.4027777777778</v>
      </c>
      <c r="M89" s="6">
        <v>43.4027777777778</v>
      </c>
      <c r="N89" s="6">
        <v>43.4027777777778</v>
      </c>
      <c r="O89" s="6">
        <v>43.4027777777778</v>
      </c>
      <c r="P89" s="6">
        <v>43.4027777777778</v>
      </c>
      <c r="Q89" s="6">
        <v>43.4027777777778</v>
      </c>
      <c r="R89" s="6">
        <v>43.4027777777778</v>
      </c>
      <c r="S89" s="6">
        <v>43.4027777777778</v>
      </c>
      <c r="T89" s="6">
        <v>43.4027777777778</v>
      </c>
      <c r="U89" s="6">
        <v>43.4027777777778</v>
      </c>
      <c r="V89" s="6">
        <v>-5.2087531994803197E-14</v>
      </c>
      <c r="W89" s="6">
        <v>-3.1599769410180601E-13</v>
      </c>
      <c r="X89" s="6">
        <v>3.9747648415021102E-13</v>
      </c>
      <c r="Y89" s="6">
        <v>4.86336980332833E-13</v>
      </c>
      <c r="Z89" s="6">
        <v>-4.5590661629696105E-13</v>
      </c>
      <c r="AA89" s="6">
        <v>4.1690696417627702E-13</v>
      </c>
      <c r="AB89" s="6">
        <v>6.1686931359954102E-13</v>
      </c>
      <c r="AC89" s="6">
        <v>-1.3913830073411901E-13</v>
      </c>
      <c r="AD89" s="6">
        <v>4.5407064763713801E-13</v>
      </c>
      <c r="AE89" s="6">
        <v>-5.5670673485452603E-14</v>
      </c>
      <c r="AF89" s="6">
        <v>1.8031279758099001E-13</v>
      </c>
      <c r="AG89" s="6">
        <v>7.17206791125883E-13</v>
      </c>
      <c r="AH89" s="6">
        <v>-3.0651153389169302E-13</v>
      </c>
      <c r="AI89" s="6">
        <v>-1.01804106704993E-13</v>
      </c>
      <c r="AJ89" s="6">
        <v>-8.1670568951056496E-13</v>
      </c>
      <c r="AK89" s="6">
        <v>-6.8009310144697997E-13</v>
      </c>
      <c r="AL89" s="6">
        <v>-3.22643294939737E-13</v>
      </c>
      <c r="AM89" s="6">
        <v>-2.7195170921930899E-13</v>
      </c>
      <c r="AN89" s="4"/>
      <c r="AO89" s="4"/>
    </row>
    <row r="90" spans="1:41" ht="18.75" customHeight="1" x14ac:dyDescent="0.25">
      <c r="A90" s="13" t="s">
        <v>347</v>
      </c>
      <c r="B90" s="2" t="s">
        <v>4</v>
      </c>
      <c r="C90" s="2" t="s">
        <v>2</v>
      </c>
      <c r="D90" s="2" t="s">
        <v>19</v>
      </c>
      <c r="E90" s="2" t="s">
        <v>90</v>
      </c>
      <c r="F90" s="2" t="s">
        <v>2</v>
      </c>
      <c r="G90" s="4"/>
      <c r="H90" s="6">
        <v>37.0000211015182</v>
      </c>
      <c r="I90" s="6">
        <v>36.102588599190099</v>
      </c>
      <c r="J90" s="6">
        <v>39.717947984124599</v>
      </c>
      <c r="K90" s="6">
        <v>41.414223627530902</v>
      </c>
      <c r="L90" s="6">
        <v>43.110499270938803</v>
      </c>
      <c r="M90" s="6">
        <v>43.4027777777778</v>
      </c>
      <c r="N90" s="6">
        <v>43.4027777777778</v>
      </c>
      <c r="O90" s="6">
        <v>43.4027777777778</v>
      </c>
      <c r="P90" s="6"/>
      <c r="Q90" s="6">
        <v>7.6598948834228601E-13</v>
      </c>
      <c r="R90" s="6">
        <v>-9.5721593166992291E-13</v>
      </c>
      <c r="S90" s="6">
        <v>-2.56434561982813E-13</v>
      </c>
      <c r="T90" s="6">
        <v>-3.8063539802749998E-14</v>
      </c>
      <c r="U90" s="6">
        <v>-5.6776960098502104E-13</v>
      </c>
      <c r="V90" s="6">
        <v>-2.7780017063895102E-13</v>
      </c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4"/>
      <c r="AO90" s="4"/>
    </row>
    <row r="91" spans="1:41" ht="18.75" customHeight="1" x14ac:dyDescent="0.25">
      <c r="A91" s="13" t="s">
        <v>347</v>
      </c>
      <c r="B91" s="2" t="s">
        <v>4</v>
      </c>
      <c r="C91" s="2" t="s">
        <v>2</v>
      </c>
      <c r="D91" s="2" t="s">
        <v>19</v>
      </c>
      <c r="E91" s="2" t="s">
        <v>91</v>
      </c>
      <c r="F91" s="2" t="s">
        <v>2</v>
      </c>
      <c r="G91" s="4"/>
      <c r="H91" s="6">
        <v>43.4027777777778</v>
      </c>
      <c r="I91" s="6">
        <v>43.4027777777778</v>
      </c>
      <c r="J91" s="6">
        <v>43.4027777777778</v>
      </c>
      <c r="K91" s="6">
        <v>43.4027777777778</v>
      </c>
      <c r="L91" s="6">
        <v>43.4027777777778</v>
      </c>
      <c r="M91" s="6">
        <v>43.4027777777778</v>
      </c>
      <c r="N91" s="6">
        <v>43.4027777777778</v>
      </c>
      <c r="O91" s="6">
        <v>43.4027777777778</v>
      </c>
      <c r="P91" s="6">
        <v>43.4027777777778</v>
      </c>
      <c r="Q91" s="6">
        <v>22.506143156873701</v>
      </c>
      <c r="R91" s="6">
        <v>-8.8273515312500095E-14</v>
      </c>
      <c r="S91" s="6">
        <v>3.8774141601015701E-13</v>
      </c>
      <c r="T91" s="6">
        <v>2.7163526131962501E-13</v>
      </c>
      <c r="U91" s="6">
        <v>-1.7246243852446001E-13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4"/>
      <c r="AO91" s="4"/>
    </row>
    <row r="92" spans="1:41" ht="18.75" customHeight="1" x14ac:dyDescent="0.25">
      <c r="A92" s="13" t="s">
        <v>347</v>
      </c>
      <c r="B92" s="2" t="s">
        <v>4</v>
      </c>
      <c r="C92" s="2" t="s">
        <v>2</v>
      </c>
      <c r="D92" s="2" t="s">
        <v>19</v>
      </c>
      <c r="E92" s="2" t="s">
        <v>92</v>
      </c>
      <c r="F92" s="2" t="s">
        <v>2</v>
      </c>
      <c r="G92" s="4"/>
      <c r="H92" s="6">
        <v>13.0133322441147</v>
      </c>
      <c r="I92" s="6">
        <v>12.2626091618933</v>
      </c>
      <c r="J92" s="6">
        <v>12.811490145537601</v>
      </c>
      <c r="K92" s="6">
        <v>13.360371129181599</v>
      </c>
      <c r="L92" s="6">
        <v>13.9092521128255</v>
      </c>
      <c r="M92" s="6">
        <v>14.458133096469901</v>
      </c>
      <c r="N92" s="6">
        <v>15.007014080114899</v>
      </c>
      <c r="O92" s="6">
        <v>15.3328902571317</v>
      </c>
      <c r="P92" s="6">
        <v>15.6587664341496</v>
      </c>
      <c r="Q92" s="6">
        <v>15.9846426111667</v>
      </c>
      <c r="R92" s="6">
        <v>16.3105187881843</v>
      </c>
      <c r="S92" s="6">
        <v>16.6363949652029</v>
      </c>
      <c r="T92" s="6">
        <v>17.0216729273548</v>
      </c>
      <c r="U92" s="6">
        <v>17.406950889507499</v>
      </c>
      <c r="V92" s="6">
        <v>17.792228851660099</v>
      </c>
      <c r="W92" s="6">
        <v>18.177506813812201</v>
      </c>
      <c r="X92" s="6">
        <v>18.5627847759655</v>
      </c>
      <c r="Y92" s="6">
        <v>18.8694618541228</v>
      </c>
      <c r="Z92" s="6">
        <v>19.176138932280001</v>
      </c>
      <c r="AA92" s="6">
        <v>19.482816010437201</v>
      </c>
      <c r="AB92" s="6">
        <v>19.7894930885947</v>
      </c>
      <c r="AC92" s="6">
        <v>20.096170166752199</v>
      </c>
      <c r="AD92" s="6">
        <v>20.462129076826901</v>
      </c>
      <c r="AE92" s="6">
        <v>20.828087986900201</v>
      </c>
      <c r="AF92" s="6"/>
      <c r="AG92" s="6"/>
      <c r="AH92" s="6"/>
      <c r="AI92" s="6"/>
      <c r="AJ92" s="6"/>
      <c r="AK92" s="6"/>
      <c r="AL92" s="6"/>
      <c r="AM92" s="6"/>
      <c r="AN92" s="4"/>
      <c r="AO92" s="4"/>
    </row>
    <row r="93" spans="1:41" ht="18.75" customHeight="1" x14ac:dyDescent="0.25">
      <c r="A93" s="13" t="s">
        <v>347</v>
      </c>
      <c r="B93" s="2" t="s">
        <v>4</v>
      </c>
      <c r="C93" s="2" t="s">
        <v>2</v>
      </c>
      <c r="D93" s="2" t="s">
        <v>19</v>
      </c>
      <c r="E93" s="2" t="s">
        <v>35</v>
      </c>
      <c r="F93" s="2" t="s">
        <v>2</v>
      </c>
      <c r="G93" s="4"/>
      <c r="H93" s="6">
        <v>43.4027777777778</v>
      </c>
      <c r="I93" s="6">
        <v>43.4027777777778</v>
      </c>
      <c r="J93" s="6">
        <v>43.4027777777778</v>
      </c>
      <c r="K93" s="6">
        <v>43.4027777777778</v>
      </c>
      <c r="L93" s="6">
        <v>43.4027777777778</v>
      </c>
      <c r="M93" s="6">
        <v>43.4027777777778</v>
      </c>
      <c r="N93" s="6">
        <v>43.4027777777778</v>
      </c>
      <c r="O93" s="6">
        <v>43.4027777777778</v>
      </c>
      <c r="P93" s="6">
        <v>43.4027777777778</v>
      </c>
      <c r="Q93" s="6">
        <v>43.4027777777778</v>
      </c>
      <c r="R93" s="6">
        <v>43.4027777777778</v>
      </c>
      <c r="S93" s="6">
        <v>43.4027777777778</v>
      </c>
      <c r="T93" s="6">
        <v>43.4027777777778</v>
      </c>
      <c r="U93" s="6">
        <v>43.4027777777778</v>
      </c>
      <c r="V93" s="6">
        <v>43.4027777777778</v>
      </c>
      <c r="W93" s="6">
        <v>34.7222222222222</v>
      </c>
      <c r="X93" s="6">
        <v>34.7222222222222</v>
      </c>
      <c r="Y93" s="6">
        <v>34.7222222222222</v>
      </c>
      <c r="Z93" s="6">
        <v>34.7222222222222</v>
      </c>
      <c r="AA93" s="6">
        <v>34.7222222222222</v>
      </c>
      <c r="AB93" s="6">
        <v>34.7222222222222</v>
      </c>
      <c r="AC93" s="6">
        <v>34.7222222222222</v>
      </c>
      <c r="AD93" s="6">
        <v>34.7222222222222</v>
      </c>
      <c r="AE93" s="6">
        <v>34.7222222222222</v>
      </c>
      <c r="AF93" s="6">
        <v>34.7222222222222</v>
      </c>
      <c r="AG93" s="6">
        <v>34.7222222222222</v>
      </c>
      <c r="AH93" s="6">
        <v>34.7222222222222</v>
      </c>
      <c r="AI93" s="6">
        <v>34.7222222222222</v>
      </c>
      <c r="AJ93" s="6">
        <v>34.7222222222222</v>
      </c>
      <c r="AK93" s="6">
        <v>34.7222222222222</v>
      </c>
      <c r="AL93" s="6">
        <v>34.7222222222222</v>
      </c>
      <c r="AM93" s="6">
        <v>34.7222222222222</v>
      </c>
      <c r="AN93" s="4"/>
      <c r="AO93" s="4"/>
    </row>
    <row r="94" spans="1:41" ht="18.75" customHeight="1" x14ac:dyDescent="0.25">
      <c r="A94" s="13" t="s">
        <v>347</v>
      </c>
      <c r="B94" s="2" t="s">
        <v>4</v>
      </c>
      <c r="C94" s="2" t="s">
        <v>2</v>
      </c>
      <c r="D94" s="2" t="s">
        <v>19</v>
      </c>
      <c r="E94" s="2" t="s">
        <v>36</v>
      </c>
      <c r="F94" s="2" t="s">
        <v>2</v>
      </c>
      <c r="G94" s="4"/>
      <c r="H94" s="6">
        <v>19.355462190721902</v>
      </c>
      <c r="I94" s="6">
        <v>18.846051901838599</v>
      </c>
      <c r="J94" s="6">
        <v>19.287447451026701</v>
      </c>
      <c r="K94" s="6">
        <v>19.728843000214901</v>
      </c>
      <c r="L94" s="6">
        <v>20.170238549402999</v>
      </c>
      <c r="M94" s="6">
        <v>20.6116340985912</v>
      </c>
      <c r="N94" s="6">
        <v>21.053029647779301</v>
      </c>
      <c r="O94" s="6">
        <v>21.7424652778598</v>
      </c>
      <c r="P94" s="6">
        <v>22.4319009079403</v>
      </c>
      <c r="Q94" s="6">
        <v>23.121336538020799</v>
      </c>
      <c r="R94" s="6">
        <v>23.810772168101298</v>
      </c>
      <c r="S94" s="6">
        <v>24.500207798181801</v>
      </c>
      <c r="T94" s="6">
        <v>24.537122642693902</v>
      </c>
      <c r="U94" s="6">
        <v>24.574037487205999</v>
      </c>
      <c r="V94" s="6">
        <v>24.610952331718099</v>
      </c>
      <c r="W94" s="6">
        <v>24.6478671762302</v>
      </c>
      <c r="X94" s="6">
        <v>24.684782020742301</v>
      </c>
      <c r="Y94" s="6">
        <v>24.823962664870201</v>
      </c>
      <c r="Z94" s="6">
        <v>24.963143308998099</v>
      </c>
      <c r="AA94" s="6">
        <v>25.102323953126099</v>
      </c>
      <c r="AB94" s="6">
        <v>25.241504597254</v>
      </c>
      <c r="AC94" s="6">
        <v>25.380685241381901</v>
      </c>
      <c r="AD94" s="6">
        <v>25.656853318980399</v>
      </c>
      <c r="AE94" s="6">
        <v>25.933021396578901</v>
      </c>
      <c r="AF94" s="6">
        <v>26.209189474177499</v>
      </c>
      <c r="AG94" s="6">
        <v>26.485357551776001</v>
      </c>
      <c r="AH94" s="6">
        <v>26.7615256293745</v>
      </c>
      <c r="AI94" s="6">
        <v>27.447006197579999</v>
      </c>
      <c r="AJ94" s="6">
        <v>28.132486765785401</v>
      </c>
      <c r="AK94" s="6">
        <v>28.8179673339909</v>
      </c>
      <c r="AL94" s="6">
        <v>29.503447902196299</v>
      </c>
      <c r="AM94" s="6">
        <v>30.188928470401802</v>
      </c>
      <c r="AN94" s="4"/>
      <c r="AO94" s="4"/>
    </row>
    <row r="95" spans="1:41" ht="18.75" customHeight="1" x14ac:dyDescent="0.25">
      <c r="A95" s="13" t="s">
        <v>347</v>
      </c>
      <c r="B95" s="2" t="s">
        <v>4</v>
      </c>
      <c r="C95" s="2" t="s">
        <v>2</v>
      </c>
      <c r="D95" s="2" t="s">
        <v>19</v>
      </c>
      <c r="E95" s="2" t="s">
        <v>93</v>
      </c>
      <c r="F95" s="2" t="s">
        <v>2</v>
      </c>
      <c r="G95" s="4"/>
      <c r="H95" s="6">
        <v>4.6187312287117699</v>
      </c>
      <c r="I95" s="6">
        <v>4.3699931191570904</v>
      </c>
      <c r="J95" s="6">
        <v>4.67320580692751</v>
      </c>
      <c r="K95" s="6">
        <v>5.6635248256354398</v>
      </c>
      <c r="L95" s="6">
        <v>5.7640415389799804</v>
      </c>
      <c r="M95" s="6">
        <v>6.0555208268295004</v>
      </c>
      <c r="N95" s="6">
        <v>6.1593105795975003</v>
      </c>
      <c r="O95" s="6">
        <v>6.2731256297287503</v>
      </c>
      <c r="P95" s="6">
        <v>6.3869406798600004</v>
      </c>
      <c r="Q95" s="6">
        <v>6.5007557299912504</v>
      </c>
      <c r="R95" s="6">
        <v>6.6145707801225004</v>
      </c>
      <c r="S95" s="6">
        <v>6.7283858302537496</v>
      </c>
      <c r="T95" s="6">
        <v>6.7427398078560001</v>
      </c>
      <c r="U95" s="6">
        <v>6.7570937854582498</v>
      </c>
      <c r="V95" s="6">
        <v>6.7714477630605003</v>
      </c>
      <c r="W95" s="6">
        <v>6.78580174066275</v>
      </c>
      <c r="X95" s="6">
        <v>6.8001557182649996</v>
      </c>
      <c r="Y95" s="6">
        <v>6.81014594639925</v>
      </c>
      <c r="Z95" s="6">
        <v>6.6050612371981101</v>
      </c>
      <c r="AA95" s="6">
        <v>6.8301264026677497</v>
      </c>
      <c r="AB95" s="6">
        <v>6.8401166308020001</v>
      </c>
      <c r="AC95" s="6">
        <v>6.8501068589362504</v>
      </c>
      <c r="AD95" s="6">
        <v>6.8658633687442503</v>
      </c>
      <c r="AE95" s="6">
        <v>6.8816198785522502</v>
      </c>
      <c r="AF95" s="6">
        <v>6.8973763883602501</v>
      </c>
      <c r="AG95" s="6">
        <v>6.9131328981682501</v>
      </c>
      <c r="AH95" s="6">
        <v>6.92888940797625</v>
      </c>
      <c r="AI95" s="6">
        <v>6.9690510207629996</v>
      </c>
      <c r="AJ95" s="6">
        <v>2222</v>
      </c>
      <c r="AK95" s="6">
        <v>2222</v>
      </c>
      <c r="AL95" s="6">
        <v>2222</v>
      </c>
      <c r="AM95" s="6">
        <v>2222</v>
      </c>
      <c r="AN95" s="4"/>
      <c r="AO95" s="4"/>
    </row>
    <row r="96" spans="1:41" ht="18.75" customHeight="1" x14ac:dyDescent="0.25">
      <c r="A96" s="13" t="s">
        <v>347</v>
      </c>
      <c r="B96" s="2" t="s">
        <v>4</v>
      </c>
      <c r="C96" s="2" t="s">
        <v>2</v>
      </c>
      <c r="D96" s="2" t="s">
        <v>19</v>
      </c>
      <c r="E96" s="2" t="s">
        <v>94</v>
      </c>
      <c r="F96" s="2" t="s">
        <v>2</v>
      </c>
      <c r="G96" s="4"/>
      <c r="H96" s="6">
        <v>6.0844319696097502</v>
      </c>
      <c r="I96" s="6">
        <v>5.8287590600270596</v>
      </c>
      <c r="J96" s="6">
        <v>6.35259648074498</v>
      </c>
      <c r="K96" s="6">
        <v>7.2126006323581402</v>
      </c>
      <c r="L96" s="6">
        <v>7.5963960524976404</v>
      </c>
      <c r="M96" s="6">
        <v>8.3323499123120293</v>
      </c>
      <c r="N96" s="6">
        <v>9.1566182353041601</v>
      </c>
      <c r="O96" s="6">
        <v>10.0797987570553</v>
      </c>
      <c r="P96" s="6">
        <v>11.1137609414167</v>
      </c>
      <c r="Q96" s="6">
        <v>12.1570396778014</v>
      </c>
      <c r="R96" s="6">
        <v>13.509164752806401</v>
      </c>
      <c r="S96" s="6">
        <v>14.9650542077138</v>
      </c>
      <c r="T96" s="6">
        <v>15.065247699055201</v>
      </c>
      <c r="U96" s="6">
        <v>15.165441190396599</v>
      </c>
      <c r="V96" s="6">
        <v>12.4556715890219</v>
      </c>
      <c r="W96" s="6">
        <v>12.5950201778807</v>
      </c>
      <c r="X96" s="6">
        <v>12.7343687667396</v>
      </c>
      <c r="Y96" s="6">
        <v>12.874189697870101</v>
      </c>
      <c r="Z96" s="6">
        <v>13.014010629000699</v>
      </c>
      <c r="AA96" s="6">
        <v>13.1538315601313</v>
      </c>
      <c r="AB96" s="6">
        <v>13.2936524912619</v>
      </c>
      <c r="AC96" s="6">
        <v>13.433473422392501</v>
      </c>
      <c r="AD96" s="6">
        <v>13.589937801074999</v>
      </c>
      <c r="AE96" s="6">
        <v>13.746402179757601</v>
      </c>
      <c r="AF96" s="6">
        <v>13.902866558440101</v>
      </c>
      <c r="AG96" s="6">
        <v>14.0593309371227</v>
      </c>
      <c r="AH96" s="6">
        <v>14.215795315805201</v>
      </c>
      <c r="AI96" s="6">
        <v>14.385807968606599</v>
      </c>
      <c r="AJ96" s="6">
        <v>14.5558206214079</v>
      </c>
      <c r="AK96" s="6">
        <v>14.725833274209201</v>
      </c>
      <c r="AL96" s="6">
        <v>14.8958459270105</v>
      </c>
      <c r="AM96" s="6">
        <v>15.0658585798119</v>
      </c>
      <c r="AN96" s="4"/>
      <c r="AO96" s="4"/>
    </row>
    <row r="97" spans="1:41" ht="18.75" customHeight="1" x14ac:dyDescent="0.25">
      <c r="A97" s="13" t="s">
        <v>347</v>
      </c>
      <c r="B97" s="2" t="s">
        <v>4</v>
      </c>
      <c r="C97" s="2" t="s">
        <v>2</v>
      </c>
      <c r="D97" s="2" t="s">
        <v>19</v>
      </c>
      <c r="E97" s="2" t="s">
        <v>95</v>
      </c>
      <c r="F97" s="2" t="s">
        <v>2</v>
      </c>
      <c r="G97" s="4"/>
      <c r="H97" s="6">
        <v>6.1197800263271596</v>
      </c>
      <c r="I97" s="6">
        <v>5.7221330483257198</v>
      </c>
      <c r="J97" s="6">
        <v>6.0129870731867303</v>
      </c>
      <c r="K97" s="6">
        <v>6.3042493102920201</v>
      </c>
      <c r="L97" s="6">
        <v>6.5949829127745696</v>
      </c>
      <c r="M97" s="6">
        <v>6.8857165152571298</v>
      </c>
      <c r="N97" s="6">
        <v>7.1764501177396802</v>
      </c>
      <c r="O97" s="6">
        <v>7.3491260896603396</v>
      </c>
      <c r="P97" s="6">
        <v>7.5243061565846103</v>
      </c>
      <c r="Q97" s="6">
        <v>7.6970328698190604</v>
      </c>
      <c r="R97" s="6">
        <v>8.0934240520410707</v>
      </c>
      <c r="S97" s="6">
        <v>8.9603644326434608</v>
      </c>
      <c r="T97" s="6">
        <v>9.8373544128816093</v>
      </c>
      <c r="U97" s="6">
        <v>10.8195831907483</v>
      </c>
      <c r="V97" s="6">
        <v>11.1661986023061</v>
      </c>
      <c r="W97" s="6">
        <v>11.421102609869999</v>
      </c>
      <c r="X97" s="6">
        <v>11.676006617433901</v>
      </c>
      <c r="Y97" s="6">
        <v>11.879004449077399</v>
      </c>
      <c r="Z97" s="6">
        <v>12.0820022807209</v>
      </c>
      <c r="AA97" s="6">
        <v>12.285000112364401</v>
      </c>
      <c r="AB97" s="6">
        <v>12.487997944008001</v>
      </c>
      <c r="AC97" s="6">
        <v>12.690995775651499</v>
      </c>
      <c r="AD97" s="6">
        <v>12.9331948032371</v>
      </c>
      <c r="AE97" s="6">
        <v>13.1753938308228</v>
      </c>
      <c r="AF97" s="6">
        <v>13.417592858408399</v>
      </c>
      <c r="AG97" s="6">
        <v>13.6597918859941</v>
      </c>
      <c r="AH97" s="6">
        <v>13.9019909135797</v>
      </c>
      <c r="AI97" s="6">
        <v>14.136475332627599</v>
      </c>
      <c r="AJ97" s="6">
        <v>14.3709597516755</v>
      </c>
      <c r="AK97" s="6">
        <v>14.605444170723301</v>
      </c>
      <c r="AL97" s="6">
        <v>14.839928589771199</v>
      </c>
      <c r="AM97" s="6">
        <v>15.0744130088191</v>
      </c>
      <c r="AN97" s="4"/>
      <c r="AO97" s="4"/>
    </row>
    <row r="98" spans="1:41" ht="18.75" customHeight="1" x14ac:dyDescent="0.25">
      <c r="A98" s="13" t="s">
        <v>347</v>
      </c>
      <c r="B98" s="2" t="s">
        <v>4</v>
      </c>
      <c r="C98" s="2" t="s">
        <v>2</v>
      </c>
      <c r="D98" s="2" t="s">
        <v>19</v>
      </c>
      <c r="E98" s="2" t="s">
        <v>96</v>
      </c>
      <c r="F98" s="2" t="s">
        <v>2</v>
      </c>
      <c r="G98" s="4"/>
      <c r="H98" s="6">
        <v>10.3501952967696</v>
      </c>
      <c r="I98" s="6">
        <v>10.0991521517055</v>
      </c>
      <c r="J98" s="6">
        <v>11.110494161468599</v>
      </c>
      <c r="K98" s="6">
        <v>11.5850015715657</v>
      </c>
      <c r="L98" s="6">
        <v>12.0595089816629</v>
      </c>
      <c r="M98" s="6">
        <v>12.536978825718201</v>
      </c>
      <c r="N98" s="6">
        <v>13.0150653774229</v>
      </c>
      <c r="O98" s="6">
        <v>13.2989101860346</v>
      </c>
      <c r="P98" s="6">
        <v>13.6743348557573</v>
      </c>
      <c r="Q98" s="6">
        <v>13.958179664369</v>
      </c>
      <c r="R98" s="6">
        <v>14.242024472980701</v>
      </c>
      <c r="S98" s="6">
        <v>14.5258692815923</v>
      </c>
      <c r="T98" s="6">
        <v>14.861454258777</v>
      </c>
      <c r="U98" s="6">
        <v>15.1970392359617</v>
      </c>
      <c r="V98" s="6">
        <v>15.5326242131464</v>
      </c>
      <c r="W98" s="6">
        <v>15.8682091903311</v>
      </c>
      <c r="X98" s="6">
        <v>16.203794167515799</v>
      </c>
      <c r="Y98" s="6">
        <v>16.4709161687368</v>
      </c>
      <c r="Z98" s="6">
        <v>16.738038169957701</v>
      </c>
      <c r="AA98" s="6">
        <v>17.005160171178598</v>
      </c>
      <c r="AB98" s="6">
        <v>17.272282172399599</v>
      </c>
      <c r="AC98" s="6">
        <v>17.5394041736205</v>
      </c>
      <c r="AD98" s="6">
        <v>17.858161861710599</v>
      </c>
      <c r="AE98" s="6">
        <v>18.1769195498008</v>
      </c>
      <c r="AF98" s="6">
        <v>18.495677237890899</v>
      </c>
      <c r="AG98" s="6">
        <v>18.814434925981001</v>
      </c>
      <c r="AH98" s="6">
        <v>19.133192614071099</v>
      </c>
      <c r="AI98" s="6">
        <v>19.441758103577701</v>
      </c>
      <c r="AJ98" s="6">
        <v>19.7503235930843</v>
      </c>
      <c r="AK98" s="6">
        <v>20.058889082590898</v>
      </c>
      <c r="AL98" s="6">
        <v>20.367454572097401</v>
      </c>
      <c r="AM98" s="6">
        <v>20.676020061604</v>
      </c>
      <c r="AN98" s="4"/>
      <c r="AO98" s="4"/>
    </row>
    <row r="99" spans="1:41" ht="18.75" customHeight="1" x14ac:dyDescent="0.25">
      <c r="A99" s="13" t="s">
        <v>347</v>
      </c>
      <c r="B99" s="2" t="s">
        <v>4</v>
      </c>
      <c r="C99" s="2" t="s">
        <v>2</v>
      </c>
      <c r="D99" s="2" t="s">
        <v>19</v>
      </c>
      <c r="E99" s="2" t="s">
        <v>97</v>
      </c>
      <c r="F99" s="2" t="s">
        <v>2</v>
      </c>
      <c r="G99" s="4"/>
      <c r="H99" s="6">
        <v>10.190795044801799</v>
      </c>
      <c r="I99" s="6">
        <v>9.59763620514018</v>
      </c>
      <c r="J99" s="6">
        <v>10.034381930382899</v>
      </c>
      <c r="K99" s="6">
        <v>10.488486033399999</v>
      </c>
      <c r="L99" s="6">
        <v>10.9201110471326</v>
      </c>
      <c r="M99" s="6">
        <v>11.351736060865299</v>
      </c>
      <c r="N99" s="6">
        <v>11.7833610745979</v>
      </c>
      <c r="O99" s="6">
        <v>12.0408981961717</v>
      </c>
      <c r="P99" s="6">
        <v>12.4566105815412</v>
      </c>
      <c r="Q99" s="6">
        <v>12.603642556316499</v>
      </c>
      <c r="R99" s="6">
        <v>12.912521460761299</v>
      </c>
      <c r="S99" s="6">
        <v>13.1700585823351</v>
      </c>
      <c r="T99" s="6">
        <v>13.471599379213201</v>
      </c>
      <c r="U99" s="6">
        <v>13.773140176091401</v>
      </c>
      <c r="V99" s="6">
        <v>14.074680972969499</v>
      </c>
      <c r="W99" s="6">
        <v>14.3762217698477</v>
      </c>
      <c r="X99" s="6">
        <v>14.6777625667258</v>
      </c>
      <c r="Y99" s="6">
        <v>14.9177506512032</v>
      </c>
      <c r="Z99" s="6">
        <v>15.157738735680599</v>
      </c>
      <c r="AA99" s="6">
        <v>15.397726820158001</v>
      </c>
      <c r="AB99" s="6">
        <v>15.6377149046354</v>
      </c>
      <c r="AC99" s="6">
        <v>15.8777029891128</v>
      </c>
      <c r="AD99" s="6">
        <v>16.164175504028901</v>
      </c>
      <c r="AE99" s="6">
        <v>16.450648018945</v>
      </c>
      <c r="AF99" s="6">
        <v>16.737120533861201</v>
      </c>
      <c r="AG99" s="6">
        <v>17.0235930487773</v>
      </c>
      <c r="AH99" s="6">
        <v>17.310065563693499</v>
      </c>
      <c r="AI99" s="6">
        <v>17.5879876204087</v>
      </c>
      <c r="AJ99" s="6">
        <v>17.865909677123899</v>
      </c>
      <c r="AK99" s="6">
        <v>18.1438317338391</v>
      </c>
      <c r="AL99" s="6">
        <v>18.421753790554199</v>
      </c>
      <c r="AM99" s="6">
        <v>18.6996758472694</v>
      </c>
      <c r="AN99" s="4"/>
      <c r="AO99" s="4"/>
    </row>
    <row r="100" spans="1:41" ht="18.75" customHeight="1" x14ac:dyDescent="0.25">
      <c r="A100" s="13" t="s">
        <v>347</v>
      </c>
      <c r="B100" s="2" t="s">
        <v>4</v>
      </c>
      <c r="C100" s="2" t="s">
        <v>2</v>
      </c>
      <c r="D100" s="2" t="s">
        <v>19</v>
      </c>
      <c r="E100" s="2" t="s">
        <v>98</v>
      </c>
      <c r="F100" s="2" t="s">
        <v>2</v>
      </c>
      <c r="G100" s="4"/>
      <c r="H100" s="6">
        <v>10.161317795379199</v>
      </c>
      <c r="I100" s="6">
        <v>9.5758574765109792</v>
      </c>
      <c r="J100" s="6">
        <v>10.0089351147308</v>
      </c>
      <c r="K100" s="6">
        <v>10.4704722013704</v>
      </c>
      <c r="L100" s="6">
        <v>10.8951543185924</v>
      </c>
      <c r="M100" s="6">
        <v>11.3198364358144</v>
      </c>
      <c r="N100" s="6">
        <v>11.8213093461061</v>
      </c>
      <c r="O100" s="6">
        <v>12.0779818801612</v>
      </c>
      <c r="P100" s="6">
        <v>12.419122531569</v>
      </c>
      <c r="Q100" s="6">
        <v>12.6775466375727</v>
      </c>
      <c r="R100" s="6">
        <v>12.9359707435764</v>
      </c>
      <c r="S100" s="6">
        <v>13.194394849580201</v>
      </c>
      <c r="T100" s="6">
        <v>13.4931121898844</v>
      </c>
      <c r="U100" s="6">
        <v>13.7918295301886</v>
      </c>
      <c r="V100" s="6">
        <v>14.090546870492799</v>
      </c>
      <c r="W100" s="6">
        <v>14.389264210797</v>
      </c>
      <c r="X100" s="6">
        <v>14.687981551101201</v>
      </c>
      <c r="Y100" s="6">
        <v>14.929134467891901</v>
      </c>
      <c r="Z100" s="6">
        <v>15.170287384682601</v>
      </c>
      <c r="AA100" s="6">
        <v>15.4114403014734</v>
      </c>
      <c r="AB100" s="6">
        <v>15.6525932182641</v>
      </c>
      <c r="AC100" s="6">
        <v>15.893746135054799</v>
      </c>
      <c r="AD100" s="6">
        <v>16.1800907252494</v>
      </c>
      <c r="AE100" s="6">
        <v>16.466435315443999</v>
      </c>
      <c r="AF100" s="6">
        <v>16.795647097698701</v>
      </c>
      <c r="AG100" s="6">
        <v>17.082731878332702</v>
      </c>
      <c r="AH100" s="6">
        <v>17.369816658966599</v>
      </c>
      <c r="AI100" s="6">
        <v>17.6482506058355</v>
      </c>
      <c r="AJ100" s="6">
        <v>17.926684552704302</v>
      </c>
      <c r="AK100" s="6">
        <v>18.205118499573199</v>
      </c>
      <c r="AL100" s="6">
        <v>18.483552446442101</v>
      </c>
      <c r="AM100" s="6">
        <v>18.761986393310899</v>
      </c>
      <c r="AN100" s="4"/>
      <c r="AO100" s="4"/>
    </row>
    <row r="101" spans="1:41" ht="18.75" customHeight="1" x14ac:dyDescent="0.25">
      <c r="A101" s="13" t="s">
        <v>347</v>
      </c>
      <c r="B101" s="2" t="s">
        <v>4</v>
      </c>
      <c r="C101" s="2" t="s">
        <v>2</v>
      </c>
      <c r="D101" s="2" t="s">
        <v>19</v>
      </c>
      <c r="E101" s="2" t="s">
        <v>99</v>
      </c>
      <c r="F101" s="2" t="s">
        <v>2</v>
      </c>
      <c r="G101" s="4"/>
      <c r="H101" s="6">
        <v>4.2508647691609402</v>
      </c>
      <c r="I101" s="6">
        <v>3.99544595153974</v>
      </c>
      <c r="J101" s="6">
        <v>4.3068024474812701</v>
      </c>
      <c r="K101" s="6">
        <v>5.32371985221278</v>
      </c>
      <c r="L101" s="6">
        <v>5.4269362838226902</v>
      </c>
      <c r="M101" s="6">
        <v>5.5301527154326102</v>
      </c>
      <c r="N101" s="6">
        <v>5.6333691470425302</v>
      </c>
      <c r="O101" s="6">
        <v>5.7465554975708901</v>
      </c>
      <c r="P101" s="6">
        <v>5.8597418480992598</v>
      </c>
      <c r="Q101" s="6">
        <v>5.9729281986276304</v>
      </c>
      <c r="R101" s="6">
        <v>6.086114549156</v>
      </c>
      <c r="S101" s="6">
        <v>6.1993008996843599</v>
      </c>
      <c r="T101" s="6">
        <v>6.2135755877725503</v>
      </c>
      <c r="U101" s="6">
        <v>6.2278502758607299</v>
      </c>
      <c r="V101" s="6">
        <v>6.3260379279418002</v>
      </c>
      <c r="W101" s="6">
        <v>6.6053644668220297</v>
      </c>
      <c r="X101" s="6">
        <v>6.7625925383983398</v>
      </c>
      <c r="Y101" s="6">
        <v>6.7725275818056696</v>
      </c>
      <c r="Z101" s="6">
        <v>6.7824626252130003</v>
      </c>
      <c r="AA101" s="6">
        <v>6.79239766862033</v>
      </c>
      <c r="AB101" s="6">
        <v>6.8023327120276704</v>
      </c>
      <c r="AC101" s="6">
        <v>6.8122677554350002</v>
      </c>
      <c r="AD101" s="6">
        <v>6.8279372283225896</v>
      </c>
      <c r="AE101" s="6">
        <v>6.8436067012101898</v>
      </c>
      <c r="AF101" s="6">
        <v>6.8592761740977801</v>
      </c>
      <c r="AG101" s="6">
        <v>6.8749456469853802</v>
      </c>
      <c r="AH101" s="6">
        <v>6.8906151198729697</v>
      </c>
      <c r="AI101" s="6">
        <v>6.9305548851098502</v>
      </c>
      <c r="AJ101" s="6">
        <v>6.9704946503467298</v>
      </c>
      <c r="AK101" s="6">
        <v>7.0104344155836102</v>
      </c>
      <c r="AL101" s="6">
        <v>7.0503741808204898</v>
      </c>
      <c r="AM101" s="6">
        <v>7.0903139460573703</v>
      </c>
      <c r="AN101" s="4"/>
      <c r="AO101" s="4"/>
    </row>
    <row r="102" spans="1:41" ht="18.75" customHeight="1" x14ac:dyDescent="0.25">
      <c r="A102" s="13" t="s">
        <v>347</v>
      </c>
      <c r="B102" s="2" t="s">
        <v>4</v>
      </c>
      <c r="C102" s="2" t="s">
        <v>2</v>
      </c>
      <c r="D102" s="2" t="s">
        <v>19</v>
      </c>
      <c r="E102" s="2" t="s">
        <v>100</v>
      </c>
      <c r="F102" s="2" t="s">
        <v>2</v>
      </c>
      <c r="G102" s="4"/>
      <c r="H102" s="6">
        <v>15.1909722222222</v>
      </c>
      <c r="I102" s="6">
        <v>15.1909722222222</v>
      </c>
      <c r="J102" s="6">
        <v>15.1909722222222</v>
      </c>
      <c r="K102" s="6">
        <v>15.1909722222222</v>
      </c>
      <c r="L102" s="6">
        <v>15.1909722222222</v>
      </c>
      <c r="M102" s="6">
        <v>15.1909722222222</v>
      </c>
      <c r="N102" s="6">
        <v>15.1909722222222</v>
      </c>
      <c r="O102" s="6">
        <v>15.1909722222222</v>
      </c>
      <c r="P102" s="6">
        <v>15.1909722222222</v>
      </c>
      <c r="Q102" s="6">
        <v>12.1412694654889</v>
      </c>
      <c r="R102" s="6">
        <v>13.236206417986899</v>
      </c>
      <c r="S102" s="6">
        <v>15.1909722222222</v>
      </c>
      <c r="T102" s="6">
        <v>15.1909722222222</v>
      </c>
      <c r="U102" s="6">
        <v>15.1909722222222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4"/>
      <c r="AO102" s="4"/>
    </row>
    <row r="103" spans="1:41" ht="18.75" customHeight="1" x14ac:dyDescent="0.25">
      <c r="A103" s="13" t="s">
        <v>347</v>
      </c>
      <c r="B103" s="2" t="s">
        <v>4</v>
      </c>
      <c r="C103" s="2" t="s">
        <v>2</v>
      </c>
      <c r="D103" s="2" t="s">
        <v>19</v>
      </c>
      <c r="E103" s="2" t="s">
        <v>101</v>
      </c>
      <c r="F103" s="2" t="s">
        <v>2</v>
      </c>
      <c r="G103" s="4"/>
      <c r="H103" s="6">
        <v>15.1909722222222</v>
      </c>
      <c r="I103" s="6">
        <v>15.1909722222222</v>
      </c>
      <c r="J103" s="6">
        <v>15.1909722222222</v>
      </c>
      <c r="K103" s="6">
        <v>15.1909722222222</v>
      </c>
      <c r="L103" s="6">
        <v>15.1909722222222</v>
      </c>
      <c r="M103" s="6">
        <v>15.1909722222222</v>
      </c>
      <c r="N103" s="6">
        <v>15.1909722222222</v>
      </c>
      <c r="O103" s="6">
        <v>15.1909722222222</v>
      </c>
      <c r="P103" s="6">
        <v>15.1909722222222</v>
      </c>
      <c r="Q103" s="6">
        <v>12.1412694654889</v>
      </c>
      <c r="R103" s="6">
        <v>13.236206417986899</v>
      </c>
      <c r="S103" s="6">
        <v>15.1909722222222</v>
      </c>
      <c r="T103" s="6">
        <v>15.1909722222222</v>
      </c>
      <c r="U103" s="6">
        <v>15.1909722222222</v>
      </c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4"/>
      <c r="AO103" s="4"/>
    </row>
    <row r="104" spans="1:41" ht="18.75" customHeight="1" x14ac:dyDescent="0.25">
      <c r="A104" s="13" t="s">
        <v>347</v>
      </c>
      <c r="B104" s="2" t="s">
        <v>4</v>
      </c>
      <c r="C104" s="2" t="s">
        <v>2</v>
      </c>
      <c r="D104" s="2" t="s">
        <v>19</v>
      </c>
      <c r="E104" s="2" t="s">
        <v>102</v>
      </c>
      <c r="F104" s="2" t="s">
        <v>2</v>
      </c>
      <c r="G104" s="4"/>
      <c r="H104" s="6">
        <v>10.3501952967696</v>
      </c>
      <c r="I104" s="6">
        <v>10.0991521517055</v>
      </c>
      <c r="J104" s="6">
        <v>11.110494161468599</v>
      </c>
      <c r="K104" s="6">
        <v>11.5850015715657</v>
      </c>
      <c r="L104" s="6">
        <v>12.0595089816629</v>
      </c>
      <c r="M104" s="6">
        <v>12.536978825718201</v>
      </c>
      <c r="N104" s="6">
        <v>13.0150653774229</v>
      </c>
      <c r="O104" s="6">
        <v>13.2989101860346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4"/>
      <c r="AO104" s="4"/>
    </row>
    <row r="105" spans="1:41" ht="18.75" customHeight="1" x14ac:dyDescent="0.25">
      <c r="A105" s="13" t="s">
        <v>347</v>
      </c>
      <c r="B105" s="2" t="s">
        <v>4</v>
      </c>
      <c r="C105" s="2" t="s">
        <v>2</v>
      </c>
      <c r="D105" s="2" t="s">
        <v>19</v>
      </c>
      <c r="E105" s="2" t="s">
        <v>103</v>
      </c>
      <c r="F105" s="2" t="s">
        <v>2</v>
      </c>
      <c r="G105" s="4"/>
      <c r="H105" s="6">
        <v>12.141269465488801</v>
      </c>
      <c r="I105" s="6">
        <v>12.1412694654889</v>
      </c>
      <c r="J105" s="6">
        <v>12.141269465489</v>
      </c>
      <c r="K105" s="6">
        <v>12.1412694654889</v>
      </c>
      <c r="L105" s="6">
        <v>12.141269465489</v>
      </c>
      <c r="M105" s="6">
        <v>12.141269465488801</v>
      </c>
      <c r="N105" s="6">
        <v>12.1412694654886</v>
      </c>
      <c r="O105" s="6">
        <v>12.195468917085201</v>
      </c>
      <c r="P105" s="6">
        <v>12.4566105815412</v>
      </c>
      <c r="Q105" s="6">
        <v>6.2957525459666703</v>
      </c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>
        <v>6.8401166308020001</v>
      </c>
      <c r="AC105" s="6">
        <v>6.8501068589362504</v>
      </c>
      <c r="AD105" s="6">
        <v>6.8658633687442503</v>
      </c>
      <c r="AE105" s="6">
        <v>6.8816198785522502</v>
      </c>
      <c r="AF105" s="6"/>
      <c r="AG105" s="6"/>
      <c r="AH105" s="6"/>
      <c r="AI105" s="6"/>
      <c r="AJ105" s="6"/>
      <c r="AK105" s="6"/>
      <c r="AL105" s="6">
        <v>7.0895358591232496</v>
      </c>
      <c r="AM105" s="6"/>
      <c r="AN105" s="4"/>
      <c r="AO105" s="4"/>
    </row>
    <row r="106" spans="1:41" ht="18.75" customHeight="1" x14ac:dyDescent="0.25">
      <c r="A106" s="13" t="s">
        <v>347</v>
      </c>
      <c r="B106" s="2" t="s">
        <v>4</v>
      </c>
      <c r="C106" s="2" t="s">
        <v>2</v>
      </c>
      <c r="D106" s="2" t="s">
        <v>19</v>
      </c>
      <c r="E106" s="2" t="s">
        <v>104</v>
      </c>
      <c r="F106" s="2" t="s">
        <v>2</v>
      </c>
      <c r="G106" s="4"/>
      <c r="H106" s="6">
        <v>10.4008072102587</v>
      </c>
      <c r="I106" s="6">
        <v>9.8007974740895296</v>
      </c>
      <c r="J106" s="6">
        <v>10.239486442077901</v>
      </c>
      <c r="K106" s="6">
        <v>10.6781754100663</v>
      </c>
      <c r="L106" s="6">
        <v>11.116864378054601</v>
      </c>
      <c r="M106" s="6">
        <v>11.555553346043</v>
      </c>
      <c r="N106" s="6">
        <v>11.9942423140314</v>
      </c>
      <c r="O106" s="6">
        <v>12.254696379753801</v>
      </c>
      <c r="P106" s="6">
        <v>12.5151504454762</v>
      </c>
      <c r="Q106" s="6">
        <v>12.775604511198599</v>
      </c>
      <c r="R106" s="6">
        <v>13.036058576921</v>
      </c>
      <c r="S106" s="6">
        <v>13.2965126426434</v>
      </c>
      <c r="T106" s="6">
        <v>13.6044431351215</v>
      </c>
      <c r="U106" s="6">
        <v>13.9123736275995</v>
      </c>
      <c r="V106" s="6">
        <v>11.0875298526524</v>
      </c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4"/>
      <c r="AO106" s="4"/>
    </row>
    <row r="107" spans="1:41" ht="18.75" customHeight="1" x14ac:dyDescent="0.25">
      <c r="A107" s="13" t="s">
        <v>347</v>
      </c>
      <c r="B107" s="2" t="s">
        <v>4</v>
      </c>
      <c r="C107" s="2" t="s">
        <v>2</v>
      </c>
      <c r="D107" s="2" t="s">
        <v>19</v>
      </c>
      <c r="E107" s="2" t="s">
        <v>105</v>
      </c>
      <c r="F107" s="2" t="s">
        <v>2</v>
      </c>
      <c r="G107" s="4"/>
      <c r="H107" s="6">
        <v>15.1909722222222</v>
      </c>
      <c r="I107" s="6">
        <v>15.1909722222222</v>
      </c>
      <c r="J107" s="6">
        <v>15.1909722222222</v>
      </c>
      <c r="K107" s="6">
        <v>15.1909722222222</v>
      </c>
      <c r="L107" s="6">
        <v>15.1909722222222</v>
      </c>
      <c r="M107" s="6">
        <v>15.1909722222222</v>
      </c>
      <c r="N107" s="6">
        <v>15.1909722222222</v>
      </c>
      <c r="O107" s="6">
        <v>15.1909722222222</v>
      </c>
      <c r="P107" s="6">
        <v>15.1909722222222</v>
      </c>
      <c r="Q107" s="6">
        <v>15.1909722222222</v>
      </c>
      <c r="R107" s="6">
        <v>15.1909722222222</v>
      </c>
      <c r="S107" s="6">
        <v>15.1909722222222</v>
      </c>
      <c r="T107" s="6">
        <v>15.1909722222222</v>
      </c>
      <c r="U107" s="6">
        <v>15.1909722222222</v>
      </c>
      <c r="V107" s="6">
        <v>15.1909722222222</v>
      </c>
      <c r="W107" s="6">
        <v>5.3224828879267996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4"/>
      <c r="AO107" s="4"/>
    </row>
    <row r="108" spans="1:41" ht="18.75" customHeight="1" x14ac:dyDescent="0.25">
      <c r="A108" s="13" t="s">
        <v>347</v>
      </c>
      <c r="B108" s="2" t="s">
        <v>4</v>
      </c>
      <c r="C108" s="2" t="s">
        <v>2</v>
      </c>
      <c r="D108" s="2" t="s">
        <v>19</v>
      </c>
      <c r="E108" s="2" t="s">
        <v>106</v>
      </c>
      <c r="F108" s="2" t="s">
        <v>2</v>
      </c>
      <c r="G108" s="4"/>
      <c r="H108" s="6">
        <v>4.6187312287117699</v>
      </c>
      <c r="I108" s="6">
        <v>4.3699931191570904</v>
      </c>
      <c r="J108" s="6">
        <v>4.67320580692751</v>
      </c>
      <c r="K108" s="6">
        <v>5.6635248256354398</v>
      </c>
      <c r="L108" s="6">
        <v>5.7640415389799804</v>
      </c>
      <c r="M108" s="6">
        <v>3.0950790597628401</v>
      </c>
      <c r="N108" s="6"/>
      <c r="O108" s="6"/>
      <c r="P108" s="6">
        <v>6.3869406798600004</v>
      </c>
      <c r="Q108" s="6"/>
      <c r="R108" s="6"/>
      <c r="S108" s="6">
        <v>6.7283858302537496</v>
      </c>
      <c r="T108" s="6">
        <v>6.7427398078560001</v>
      </c>
      <c r="U108" s="6">
        <v>6.7570937854582498</v>
      </c>
      <c r="V108" s="6">
        <v>6.7714477630605003</v>
      </c>
      <c r="W108" s="6">
        <v>6.78580174066275</v>
      </c>
      <c r="X108" s="6">
        <v>6.8001557182649996</v>
      </c>
      <c r="Y108" s="6">
        <v>6.81014594639925</v>
      </c>
      <c r="Z108" s="6">
        <v>6.6050612371981101</v>
      </c>
      <c r="AA108" s="6">
        <v>6.8301264026677497</v>
      </c>
      <c r="AB108" s="6">
        <v>6.8401166308020001</v>
      </c>
      <c r="AC108" s="6">
        <v>6.8501068589362504</v>
      </c>
      <c r="AD108" s="6">
        <v>6.8658633687442503</v>
      </c>
      <c r="AE108" s="6">
        <v>6.8816198785522502</v>
      </c>
      <c r="AF108" s="6">
        <v>6.8973763883602501</v>
      </c>
      <c r="AG108" s="6">
        <v>6.9131328981682501</v>
      </c>
      <c r="AH108" s="6">
        <v>6.92888940797625</v>
      </c>
      <c r="AI108" s="6">
        <v>6.9690510207629996</v>
      </c>
      <c r="AJ108" s="6">
        <v>7.0092126335497502</v>
      </c>
      <c r="AK108" s="6">
        <v>7.0493742463364999</v>
      </c>
      <c r="AL108" s="6">
        <v>7.0895358591232496</v>
      </c>
      <c r="AM108" s="6">
        <v>7.1296974719100001</v>
      </c>
      <c r="AN108" s="4"/>
      <c r="AO108" s="4"/>
    </row>
    <row r="109" spans="1:41" ht="18.75" customHeight="1" x14ac:dyDescent="0.25">
      <c r="A109" s="13" t="s">
        <v>347</v>
      </c>
      <c r="B109" s="2" t="s">
        <v>4</v>
      </c>
      <c r="C109" s="2" t="s">
        <v>2</v>
      </c>
      <c r="D109" s="2" t="s">
        <v>19</v>
      </c>
      <c r="E109" s="2" t="s">
        <v>107</v>
      </c>
      <c r="F109" s="2" t="s">
        <v>2</v>
      </c>
      <c r="G109" s="4"/>
      <c r="H109" s="6">
        <v>4.2744764235680597</v>
      </c>
      <c r="I109" s="6">
        <v>4.0176388685420603</v>
      </c>
      <c r="J109" s="6">
        <v>4.3307248106972001</v>
      </c>
      <c r="K109" s="6">
        <v>5.3532907372295604</v>
      </c>
      <c r="L109" s="6">
        <v>5.6969514955727396</v>
      </c>
      <c r="M109" s="6">
        <v>6.5426655950566301</v>
      </c>
      <c r="N109" s="6">
        <v>7.5142848733298102</v>
      </c>
      <c r="O109" s="6">
        <v>8.7095962115768</v>
      </c>
      <c r="P109" s="6">
        <v>10.062843006097101</v>
      </c>
      <c r="Q109" s="6">
        <v>11.4293719076018</v>
      </c>
      <c r="R109" s="6">
        <v>13.236206417986899</v>
      </c>
      <c r="S109" s="6">
        <v>15.1909722222222</v>
      </c>
      <c r="T109" s="6">
        <v>15.1909722222222</v>
      </c>
      <c r="U109" s="6">
        <v>15.1909722222222</v>
      </c>
      <c r="V109" s="6">
        <v>11.145978398553799</v>
      </c>
      <c r="W109" s="6">
        <v>11.201799714520099</v>
      </c>
      <c r="X109" s="6">
        <v>11.257621030486501</v>
      </c>
      <c r="Y109" s="6">
        <v>11.343256744942099</v>
      </c>
      <c r="Z109" s="6">
        <v>11.428892459397799</v>
      </c>
      <c r="AA109" s="6">
        <v>11.514528173853501</v>
      </c>
      <c r="AB109" s="6">
        <v>11.600163888309099</v>
      </c>
      <c r="AC109" s="6">
        <v>11.685799602764799</v>
      </c>
      <c r="AD109" s="6">
        <v>11.7731844510954</v>
      </c>
      <c r="AE109" s="6">
        <v>11.8605692994261</v>
      </c>
      <c r="AF109" s="6">
        <v>11.9479541477567</v>
      </c>
      <c r="AG109" s="6">
        <v>12.035338996087299</v>
      </c>
      <c r="AH109" s="6">
        <v>12.1227238444179</v>
      </c>
      <c r="AI109" s="6">
        <v>12.233762008847201</v>
      </c>
      <c r="AJ109" s="6">
        <v>12.344800173276401</v>
      </c>
      <c r="AK109" s="6">
        <v>12.4558383377056</v>
      </c>
      <c r="AL109" s="6">
        <v>12.5668765021348</v>
      </c>
      <c r="AM109" s="6">
        <v>12.677914666564099</v>
      </c>
      <c r="AN109" s="4"/>
      <c r="AO109" s="4"/>
    </row>
    <row r="110" spans="1:41" ht="18.75" customHeight="1" x14ac:dyDescent="0.25">
      <c r="A110" s="13" t="s">
        <v>347</v>
      </c>
      <c r="B110" s="2" t="s">
        <v>4</v>
      </c>
      <c r="C110" s="2" t="s">
        <v>2</v>
      </c>
      <c r="D110" s="2" t="s">
        <v>19</v>
      </c>
      <c r="E110" s="2" t="s">
        <v>108</v>
      </c>
      <c r="F110" s="2" t="s">
        <v>2</v>
      </c>
      <c r="G110" s="4"/>
      <c r="H110" s="6">
        <v>4.2744764235680597</v>
      </c>
      <c r="I110" s="6">
        <v>4.0176388685420603</v>
      </c>
      <c r="J110" s="6">
        <v>4.3307248106972001</v>
      </c>
      <c r="K110" s="6">
        <v>5.3532907372295604</v>
      </c>
      <c r="L110" s="6">
        <v>5.6969514955727396</v>
      </c>
      <c r="M110" s="6">
        <v>6.5426655950566301</v>
      </c>
      <c r="N110" s="6">
        <v>7.5142848733298102</v>
      </c>
      <c r="O110" s="6">
        <v>8.7095962115768</v>
      </c>
      <c r="P110" s="6">
        <v>10.062843006097101</v>
      </c>
      <c r="Q110" s="6">
        <v>11.4293719076018</v>
      </c>
      <c r="R110" s="6">
        <v>13.236206417986899</v>
      </c>
      <c r="S110" s="6">
        <v>15.1909722222222</v>
      </c>
      <c r="T110" s="6">
        <v>15.1909722222222</v>
      </c>
      <c r="U110" s="6">
        <v>15.1909722222222</v>
      </c>
      <c r="V110" s="6">
        <v>16.420377403102101</v>
      </c>
      <c r="W110" s="6">
        <v>16.526196148830198</v>
      </c>
      <c r="X110" s="6">
        <v>16.632014894558299</v>
      </c>
      <c r="Y110" s="6">
        <v>16.808856845979101</v>
      </c>
      <c r="Z110" s="6">
        <v>16.985698797400001</v>
      </c>
      <c r="AA110" s="6">
        <v>17.162540748820799</v>
      </c>
      <c r="AB110" s="6">
        <v>17.3393827002417</v>
      </c>
      <c r="AC110" s="6">
        <v>17.516224651662501</v>
      </c>
      <c r="AD110" s="6">
        <v>17.6899722366799</v>
      </c>
      <c r="AE110" s="6">
        <v>17.863719821697298</v>
      </c>
      <c r="AF110" s="6">
        <v>18.037467406714601</v>
      </c>
      <c r="AG110" s="6">
        <v>18.211214991732</v>
      </c>
      <c r="AH110" s="6">
        <v>18.384962576749398</v>
      </c>
      <c r="AI110" s="6">
        <v>18.581457043712099</v>
      </c>
      <c r="AJ110" s="6">
        <v>18.7779515106749</v>
      </c>
      <c r="AK110" s="6">
        <v>18.9744459776376</v>
      </c>
      <c r="AL110" s="6">
        <v>19.170940444600401</v>
      </c>
      <c r="AM110" s="6">
        <v>19.367434911563201</v>
      </c>
      <c r="AN110" s="4"/>
      <c r="AO110" s="4"/>
    </row>
    <row r="111" spans="1:41" ht="18.75" customHeight="1" x14ac:dyDescent="0.25">
      <c r="A111" s="13" t="s">
        <v>347</v>
      </c>
      <c r="B111" s="2" t="s">
        <v>4</v>
      </c>
      <c r="C111" s="2" t="s">
        <v>2</v>
      </c>
      <c r="D111" s="2" t="s">
        <v>19</v>
      </c>
      <c r="E111" s="2" t="s">
        <v>109</v>
      </c>
      <c r="F111" s="2" t="s">
        <v>2</v>
      </c>
      <c r="G111" s="4"/>
      <c r="H111" s="6">
        <v>10.3501952967696</v>
      </c>
      <c r="I111" s="6">
        <v>10.0991521517055</v>
      </c>
      <c r="J111" s="6">
        <v>11.110494161468599</v>
      </c>
      <c r="K111" s="6">
        <v>11.5850015715657</v>
      </c>
      <c r="L111" s="6">
        <v>12.0595089816629</v>
      </c>
      <c r="M111" s="6">
        <v>12.141269465488801</v>
      </c>
      <c r="N111" s="6">
        <v>12.141269465489</v>
      </c>
      <c r="O111" s="6">
        <v>12.141269465488801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4"/>
      <c r="AO111" s="4"/>
    </row>
    <row r="112" spans="1:41" ht="18.75" customHeight="1" x14ac:dyDescent="0.25">
      <c r="A112" s="13" t="s">
        <v>347</v>
      </c>
      <c r="B112" s="2" t="s">
        <v>4</v>
      </c>
      <c r="C112" s="2" t="s">
        <v>2</v>
      </c>
      <c r="D112" s="2" t="s">
        <v>19</v>
      </c>
      <c r="E112" s="2" t="s">
        <v>110</v>
      </c>
      <c r="F112" s="2" t="s">
        <v>2</v>
      </c>
      <c r="G112" s="4"/>
      <c r="H112" s="6">
        <v>4.3737812756717904</v>
      </c>
      <c r="I112" s="6">
        <v>4.1169437206457902</v>
      </c>
      <c r="J112" s="6">
        <v>4.4300296628009201</v>
      </c>
      <c r="K112" s="6">
        <v>5.4525955893332902</v>
      </c>
      <c r="L112" s="6">
        <v>5.5563853421012803</v>
      </c>
      <c r="M112" s="6">
        <v>5.6601750948692899</v>
      </c>
      <c r="N112" s="6">
        <v>5.7639648476373004</v>
      </c>
      <c r="O112" s="6">
        <v>5.87777989776853</v>
      </c>
      <c r="P112" s="6">
        <v>12.4566105815412</v>
      </c>
      <c r="Q112" s="6">
        <v>6.2957525459666703</v>
      </c>
      <c r="R112" s="6">
        <v>6.6145707801225004</v>
      </c>
      <c r="S112" s="6">
        <v>6.7283858302537496</v>
      </c>
      <c r="T112" s="6">
        <v>6.7427398078560001</v>
      </c>
      <c r="U112" s="6">
        <v>6.7570937854582498</v>
      </c>
      <c r="V112" s="6">
        <v>6.7714477630605003</v>
      </c>
      <c r="W112" s="6">
        <v>6.78580174066275</v>
      </c>
      <c r="X112" s="6">
        <v>6.8001557182649996</v>
      </c>
      <c r="Y112" s="6">
        <v>6.81014594639925</v>
      </c>
      <c r="Z112" s="6">
        <v>6.8201361745335003</v>
      </c>
      <c r="AA112" s="6">
        <v>6.8301264026677497</v>
      </c>
      <c r="AB112" s="6">
        <v>6.8401166308020001</v>
      </c>
      <c r="AC112" s="6">
        <v>6.8501068589362504</v>
      </c>
      <c r="AD112" s="6">
        <v>6.8658633687442503</v>
      </c>
      <c r="AE112" s="6">
        <v>6.8816198785522502</v>
      </c>
      <c r="AF112" s="6">
        <v>6.8973763883602501</v>
      </c>
      <c r="AG112" s="6">
        <v>6.9131328981682501</v>
      </c>
      <c r="AH112" s="6">
        <v>6.92888940797625</v>
      </c>
      <c r="AI112" s="6">
        <v>6.9690510207629996</v>
      </c>
      <c r="AJ112" s="6">
        <v>7.0092126335497502</v>
      </c>
      <c r="AK112" s="6">
        <v>7.0493742463364999</v>
      </c>
      <c r="AL112" s="6">
        <v>7.0895358591232496</v>
      </c>
      <c r="AM112" s="6">
        <v>7.1296974719100001</v>
      </c>
      <c r="AN112" s="4"/>
      <c r="AO112" s="4"/>
    </row>
    <row r="113" spans="1:41" ht="18.75" customHeight="1" x14ac:dyDescent="0.25">
      <c r="A113" s="13" t="s">
        <v>347</v>
      </c>
      <c r="B113" s="2" t="s">
        <v>4</v>
      </c>
      <c r="C113" s="2" t="s">
        <v>2</v>
      </c>
      <c r="D113" s="2" t="s">
        <v>19</v>
      </c>
      <c r="E113" s="2" t="s">
        <v>111</v>
      </c>
      <c r="F113" s="2" t="s">
        <v>2</v>
      </c>
      <c r="G113" s="4"/>
      <c r="H113" s="6">
        <v>4.6187312287117699</v>
      </c>
      <c r="I113" s="6">
        <v>4.3699931191570904</v>
      </c>
      <c r="J113" s="6">
        <v>4.67320580692751</v>
      </c>
      <c r="K113" s="6">
        <v>5.6635248256354398</v>
      </c>
      <c r="L113" s="6">
        <v>5.7640415389799804</v>
      </c>
      <c r="M113" s="6">
        <v>5.8645582523245103</v>
      </c>
      <c r="N113" s="6">
        <v>7.8190617084026197</v>
      </c>
      <c r="O113" s="6">
        <v>7.9882169439122199</v>
      </c>
      <c r="P113" s="6">
        <v>10.1967152242773</v>
      </c>
      <c r="Q113" s="6">
        <v>10.4081592686642</v>
      </c>
      <c r="R113" s="6">
        <v>10.619603313051201</v>
      </c>
      <c r="S113" s="6">
        <v>10.8310473574382</v>
      </c>
      <c r="T113" s="6">
        <v>10.916541522509601</v>
      </c>
      <c r="U113" s="6">
        <v>11.002035687580999</v>
      </c>
      <c r="V113" s="6">
        <v>11.0875298526524</v>
      </c>
      <c r="W113" s="6">
        <v>11.173024017723799</v>
      </c>
      <c r="X113" s="6">
        <v>11.2585181827952</v>
      </c>
      <c r="Y113" s="6">
        <v>11.408106424335401</v>
      </c>
      <c r="Z113" s="6">
        <v>11.5576946658755</v>
      </c>
      <c r="AA113" s="6">
        <v>11.707282907415699</v>
      </c>
      <c r="AB113" s="6">
        <v>11.856871148955801</v>
      </c>
      <c r="AC113" s="6">
        <v>12.006459390496</v>
      </c>
      <c r="AD113" s="6">
        <v>12.150581258440999</v>
      </c>
      <c r="AE113" s="6">
        <v>12.294703126385899</v>
      </c>
      <c r="AF113" s="6">
        <v>12.438824994330901</v>
      </c>
      <c r="AG113" s="6">
        <v>12.5829468622759</v>
      </c>
      <c r="AH113" s="6">
        <v>12.7270687302208</v>
      </c>
      <c r="AI113" s="6">
        <v>12.8793452681575</v>
      </c>
      <c r="AJ113" s="6">
        <v>13.031621806094201</v>
      </c>
      <c r="AK113" s="6">
        <v>13.1838983440308</v>
      </c>
      <c r="AL113" s="6">
        <v>13.3361748819675</v>
      </c>
      <c r="AM113" s="6">
        <v>13.4884514199042</v>
      </c>
      <c r="AN113" s="4"/>
      <c r="AO113" s="4"/>
    </row>
    <row r="114" spans="1:41" ht="18.75" customHeight="1" x14ac:dyDescent="0.25">
      <c r="A114" s="13" t="s">
        <v>347</v>
      </c>
      <c r="B114" s="2" t="s">
        <v>4</v>
      </c>
      <c r="C114" s="2" t="s">
        <v>2</v>
      </c>
      <c r="D114" s="2" t="s">
        <v>19</v>
      </c>
      <c r="E114" s="2" t="s">
        <v>112</v>
      </c>
      <c r="F114" s="2" t="s">
        <v>2</v>
      </c>
      <c r="G114" s="4"/>
      <c r="H114" s="6">
        <v>4.2744764235680703</v>
      </c>
      <c r="I114" s="6">
        <v>4.0176388685420603</v>
      </c>
      <c r="J114" s="6">
        <v>4.3307248106972001</v>
      </c>
      <c r="K114" s="6">
        <v>5.3532907372295604</v>
      </c>
      <c r="L114" s="6">
        <v>5.45708048999757</v>
      </c>
      <c r="M114" s="6">
        <v>5.5608702427655698</v>
      </c>
      <c r="N114" s="6">
        <v>5.6646599955335697</v>
      </c>
      <c r="O114" s="6">
        <v>5.77847504566481</v>
      </c>
      <c r="P114" s="6">
        <v>5.89229009579606</v>
      </c>
      <c r="Q114" s="6">
        <v>6.00610514592731</v>
      </c>
      <c r="R114" s="6">
        <v>6.1199201960585601</v>
      </c>
      <c r="S114" s="6">
        <v>6.2337352461898101</v>
      </c>
      <c r="T114" s="6">
        <v>6.2480892237920598</v>
      </c>
      <c r="U114" s="6">
        <v>6.2624432013943103</v>
      </c>
      <c r="V114" s="6">
        <v>6.2767971789965697</v>
      </c>
      <c r="W114" s="6">
        <v>5.3224828879267898</v>
      </c>
      <c r="X114" s="6"/>
      <c r="Y114" s="6"/>
      <c r="Z114" s="6"/>
      <c r="AA114" s="6"/>
      <c r="AB114" s="6">
        <v>6.8401166308020001</v>
      </c>
      <c r="AC114" s="6">
        <v>6.8501068589362504</v>
      </c>
      <c r="AD114" s="6">
        <v>6.8658633687442503</v>
      </c>
      <c r="AE114" s="6">
        <v>6.8816198785522502</v>
      </c>
      <c r="AF114" s="6">
        <v>6.8973763883602501</v>
      </c>
      <c r="AG114" s="6">
        <v>6.9131328981682501</v>
      </c>
      <c r="AH114" s="6">
        <v>6.92888940797625</v>
      </c>
      <c r="AI114" s="6">
        <v>6.9690510207629996</v>
      </c>
      <c r="AJ114" s="6">
        <v>7.0092126335497502</v>
      </c>
      <c r="AK114" s="6">
        <v>7.0493742463364999</v>
      </c>
      <c r="AL114" s="6">
        <v>7.0895358591232496</v>
      </c>
      <c r="AM114" s="6">
        <v>7.1296974719100001</v>
      </c>
      <c r="AN114" s="4"/>
      <c r="AO114" s="4"/>
    </row>
    <row r="115" spans="1:41" ht="18.75" customHeight="1" x14ac:dyDescent="0.25">
      <c r="A115" s="13" t="s">
        <v>347</v>
      </c>
      <c r="B115" s="2" t="s">
        <v>4</v>
      </c>
      <c r="C115" s="2" t="s">
        <v>2</v>
      </c>
      <c r="D115" s="2" t="s">
        <v>19</v>
      </c>
      <c r="E115" s="2" t="s">
        <v>113</v>
      </c>
      <c r="F115" s="2" t="s">
        <v>2</v>
      </c>
      <c r="G115" s="4"/>
      <c r="H115" s="6">
        <v>15.1909722222222</v>
      </c>
      <c r="I115" s="6">
        <v>15.1909722222222</v>
      </c>
      <c r="J115" s="6">
        <v>15.1909722222222</v>
      </c>
      <c r="K115" s="6">
        <v>15.1909722222222</v>
      </c>
      <c r="L115" s="6">
        <v>15.1909722222222</v>
      </c>
      <c r="M115" s="6">
        <v>15.1909722222222</v>
      </c>
      <c r="N115" s="6">
        <v>15.1909722222222</v>
      </c>
      <c r="O115" s="6">
        <v>15.1909722222222</v>
      </c>
      <c r="P115" s="6">
        <v>15.1909722222222</v>
      </c>
      <c r="Q115" s="6">
        <v>11.4293719076018</v>
      </c>
      <c r="R115" s="6">
        <v>13.236206417986899</v>
      </c>
      <c r="S115" s="6">
        <v>15.1909722222222</v>
      </c>
      <c r="T115" s="6">
        <v>15.1909722222222</v>
      </c>
      <c r="U115" s="6">
        <v>15.1909722222222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4"/>
      <c r="AO115" s="4"/>
    </row>
    <row r="116" spans="1:41" ht="18.75" customHeight="1" x14ac:dyDescent="0.25">
      <c r="A116" s="13" t="s">
        <v>347</v>
      </c>
      <c r="B116" s="2" t="s">
        <v>4</v>
      </c>
      <c r="C116" s="2" t="s">
        <v>2</v>
      </c>
      <c r="D116" s="2" t="s">
        <v>19</v>
      </c>
      <c r="E116" s="2" t="s">
        <v>114</v>
      </c>
      <c r="F116" s="2" t="s">
        <v>2</v>
      </c>
      <c r="G116" s="4"/>
      <c r="H116" s="6">
        <v>6.1154405712888602</v>
      </c>
      <c r="I116" s="6">
        <v>5.71784777268536</v>
      </c>
      <c r="J116" s="6">
        <v>6.0085423464310397</v>
      </c>
      <c r="K116" s="6">
        <v>6.29923692017673</v>
      </c>
      <c r="L116" s="6">
        <v>6.5899314939224203</v>
      </c>
      <c r="M116" s="6">
        <v>6.8806260676680999</v>
      </c>
      <c r="N116" s="6">
        <v>7.1713206414137902</v>
      </c>
      <c r="O116" s="6">
        <v>7.3439089423293398</v>
      </c>
      <c r="P116" s="6">
        <v>7.5164972432448902</v>
      </c>
      <c r="Q116" s="6">
        <v>7.6890855441604398</v>
      </c>
      <c r="R116" s="6">
        <v>8.0855728399177806</v>
      </c>
      <c r="S116" s="6">
        <v>8.9531027336250002</v>
      </c>
      <c r="T116" s="6">
        <v>9.8309013339955893</v>
      </c>
      <c r="U116" s="6">
        <v>15.1054593748506</v>
      </c>
      <c r="V116" s="6">
        <v>15.5326242131464</v>
      </c>
      <c r="W116" s="6">
        <v>15.8682091903311</v>
      </c>
      <c r="X116" s="6">
        <v>16.203794167515799</v>
      </c>
      <c r="Y116" s="6">
        <v>16.4709161687368</v>
      </c>
      <c r="Z116" s="6">
        <v>16.738038169957701</v>
      </c>
      <c r="AA116" s="6">
        <v>17.005160171178598</v>
      </c>
      <c r="AB116" s="6">
        <v>17.272282172399599</v>
      </c>
      <c r="AC116" s="6">
        <v>17.5394041736205</v>
      </c>
      <c r="AD116" s="6">
        <v>17.858161861710599</v>
      </c>
      <c r="AE116" s="6">
        <v>18.1769195498008</v>
      </c>
      <c r="AF116" s="6">
        <v>18.495677237890899</v>
      </c>
      <c r="AG116" s="6">
        <v>18.814434925981001</v>
      </c>
      <c r="AH116" s="6">
        <v>19.133192614071099</v>
      </c>
      <c r="AI116" s="6">
        <v>19.441758103577701</v>
      </c>
      <c r="AJ116" s="6">
        <v>19.7503235930843</v>
      </c>
      <c r="AK116" s="6">
        <v>20.058889082590898</v>
      </c>
      <c r="AL116" s="6">
        <v>20.367454572097401</v>
      </c>
      <c r="AM116" s="6">
        <v>20.676020061604</v>
      </c>
      <c r="AN116" s="4"/>
      <c r="AO116" s="4"/>
    </row>
    <row r="117" spans="1:41" ht="18.75" customHeight="1" x14ac:dyDescent="0.25">
      <c r="A117" s="13" t="s">
        <v>347</v>
      </c>
      <c r="B117" s="2" t="s">
        <v>4</v>
      </c>
      <c r="C117" s="2" t="s">
        <v>2</v>
      </c>
      <c r="D117" s="2" t="s">
        <v>19</v>
      </c>
      <c r="E117" s="2" t="s">
        <v>115</v>
      </c>
      <c r="F117" s="2" t="s">
        <v>2</v>
      </c>
      <c r="G117" s="4"/>
      <c r="H117" s="6">
        <v>6.1154405712888602</v>
      </c>
      <c r="I117" s="6">
        <v>5.71784777268536</v>
      </c>
      <c r="J117" s="6">
        <v>6.0085423464310397</v>
      </c>
      <c r="K117" s="6">
        <v>6.29923692017673</v>
      </c>
      <c r="L117" s="6">
        <v>6.5899314939224203</v>
      </c>
      <c r="M117" s="6">
        <v>6.8806260676680999</v>
      </c>
      <c r="N117" s="6">
        <v>7.1713206414137902</v>
      </c>
      <c r="O117" s="6">
        <v>7.3439089423293398</v>
      </c>
      <c r="P117" s="6">
        <v>7.5164972432448902</v>
      </c>
      <c r="Q117" s="6">
        <v>7.6890855441604398</v>
      </c>
      <c r="R117" s="6">
        <v>8.0855728399177806</v>
      </c>
      <c r="S117" s="6">
        <v>8.9531027336250002</v>
      </c>
      <c r="T117" s="6">
        <v>9.8309013339955893</v>
      </c>
      <c r="U117" s="6">
        <v>10.8140490813007</v>
      </c>
      <c r="V117" s="6"/>
      <c r="W117" s="6"/>
      <c r="X117" s="6"/>
      <c r="Y117" s="6"/>
      <c r="Z117" s="6">
        <v>12.0768604554695</v>
      </c>
      <c r="AA117" s="6">
        <v>12.2798857131507</v>
      </c>
      <c r="AB117" s="6">
        <v>12.482910970831901</v>
      </c>
      <c r="AC117" s="6">
        <v>12.6859362285131</v>
      </c>
      <c r="AD117" s="6">
        <v>12.928207031616401</v>
      </c>
      <c r="AE117" s="6">
        <v>13.1704778347197</v>
      </c>
      <c r="AF117" s="6">
        <v>13.412748637823</v>
      </c>
      <c r="AG117" s="6">
        <v>13.655019440926299</v>
      </c>
      <c r="AH117" s="6">
        <v>13.8972902440296</v>
      </c>
      <c r="AI117" s="6">
        <v>14.1318144978622</v>
      </c>
      <c r="AJ117" s="6">
        <v>14.3663387516947</v>
      </c>
      <c r="AK117" s="6">
        <v>14.6008630055273</v>
      </c>
      <c r="AL117" s="6">
        <v>14.8353872593598</v>
      </c>
      <c r="AM117" s="6">
        <v>15.0699115131924</v>
      </c>
      <c r="AN117" s="4"/>
      <c r="AO117" s="4"/>
    </row>
    <row r="118" spans="1:41" ht="18.75" customHeight="1" x14ac:dyDescent="0.25">
      <c r="A118" s="13" t="s">
        <v>347</v>
      </c>
      <c r="B118" s="2" t="s">
        <v>4</v>
      </c>
      <c r="C118" s="2" t="s">
        <v>2</v>
      </c>
      <c r="D118" s="2" t="s">
        <v>19</v>
      </c>
      <c r="E118" s="2" t="s">
        <v>116</v>
      </c>
      <c r="F118" s="2" t="s">
        <v>2</v>
      </c>
      <c r="G118" s="4"/>
      <c r="H118" s="6">
        <v>10.3501952967696</v>
      </c>
      <c r="I118" s="6">
        <v>10.0991521517055</v>
      </c>
      <c r="J118" s="6">
        <v>11.110494161468599</v>
      </c>
      <c r="K118" s="6">
        <v>11.5850015715657</v>
      </c>
      <c r="L118" s="6">
        <v>12.0595089816629</v>
      </c>
      <c r="M118" s="6">
        <v>12.536978825718201</v>
      </c>
      <c r="N118" s="6">
        <v>13.0150653774229</v>
      </c>
      <c r="O118" s="6">
        <v>13.2989101860346</v>
      </c>
      <c r="P118" s="6"/>
      <c r="Q118" s="6"/>
      <c r="R118" s="6"/>
      <c r="S118" s="6"/>
      <c r="T118" s="6"/>
      <c r="U118" s="6">
        <v>15.1970392359617</v>
      </c>
      <c r="V118" s="6">
        <v>15.5326242131464</v>
      </c>
      <c r="W118" s="6">
        <v>15.8682091903311</v>
      </c>
      <c r="X118" s="6">
        <v>16.203794167515799</v>
      </c>
      <c r="Y118" s="6">
        <v>16.4709161687368</v>
      </c>
      <c r="Z118" s="6">
        <v>16.738038169957701</v>
      </c>
      <c r="AA118" s="6">
        <v>17.005160171178598</v>
      </c>
      <c r="AB118" s="6">
        <v>17.272282172399599</v>
      </c>
      <c r="AC118" s="6">
        <v>17.5394041736205</v>
      </c>
      <c r="AD118" s="6">
        <v>17.858161861710599</v>
      </c>
      <c r="AE118" s="6">
        <v>18.1769195498008</v>
      </c>
      <c r="AF118" s="6">
        <v>18.495677237890899</v>
      </c>
      <c r="AG118" s="6">
        <v>18.814434925981001</v>
      </c>
      <c r="AH118" s="6">
        <v>19.133192614071099</v>
      </c>
      <c r="AI118" s="6">
        <v>19.441758103577701</v>
      </c>
      <c r="AJ118" s="6">
        <v>19.7503235930843</v>
      </c>
      <c r="AK118" s="6">
        <v>20.058889082590898</v>
      </c>
      <c r="AL118" s="6">
        <v>20.367454572097401</v>
      </c>
      <c r="AM118" s="6">
        <v>20.676020061604</v>
      </c>
      <c r="AN118" s="4"/>
      <c r="AO118" s="4"/>
    </row>
    <row r="119" spans="1:41" ht="18.75" customHeight="1" x14ac:dyDescent="0.25">
      <c r="A119" s="13" t="s">
        <v>347</v>
      </c>
      <c r="B119" s="2" t="s">
        <v>4</v>
      </c>
      <c r="C119" s="2" t="s">
        <v>2</v>
      </c>
      <c r="D119" s="2" t="s">
        <v>19</v>
      </c>
      <c r="E119" s="2" t="s">
        <v>117</v>
      </c>
      <c r="F119" s="2" t="s">
        <v>2</v>
      </c>
      <c r="G119" s="4"/>
      <c r="H119" s="6">
        <v>10.3366854801827</v>
      </c>
      <c r="I119" s="6">
        <v>9.7350917183100201</v>
      </c>
      <c r="J119" s="6">
        <v>10.1749388251739</v>
      </c>
      <c r="K119" s="6">
        <v>10.6147859320377</v>
      </c>
      <c r="L119" s="6">
        <v>11.054633038901599</v>
      </c>
      <c r="M119" s="6">
        <v>11.4944801457655</v>
      </c>
      <c r="N119" s="6">
        <v>11.9343272526293</v>
      </c>
      <c r="O119" s="6">
        <v>12.195468917085201</v>
      </c>
      <c r="P119" s="6">
        <v>12.4566105815412</v>
      </c>
      <c r="Q119" s="6">
        <v>6.2957525459666703</v>
      </c>
      <c r="R119" s="6"/>
      <c r="S119" s="6"/>
      <c r="T119" s="6"/>
      <c r="U119" s="6"/>
      <c r="V119" s="6"/>
      <c r="W119" s="6">
        <v>14.5665891519327</v>
      </c>
      <c r="X119" s="6">
        <v>14.875332580910801</v>
      </c>
      <c r="Y119" s="6">
        <v>15.1210890009518</v>
      </c>
      <c r="Z119" s="6">
        <v>15.366845420992901</v>
      </c>
      <c r="AA119" s="6">
        <v>15.6126018410339</v>
      </c>
      <c r="AB119" s="6">
        <v>15.858358261074899</v>
      </c>
      <c r="AC119" s="6">
        <v>16.104114681115899</v>
      </c>
      <c r="AD119" s="6">
        <v>16.3973767408771</v>
      </c>
      <c r="AE119" s="6">
        <v>16.6906388006383</v>
      </c>
      <c r="AF119" s="6">
        <v>16.983900860399501</v>
      </c>
      <c r="AG119" s="6">
        <v>17.277162920160698</v>
      </c>
      <c r="AH119" s="6">
        <v>17.570424979921899</v>
      </c>
      <c r="AI119" s="6">
        <v>17.854310057537099</v>
      </c>
      <c r="AJ119" s="6">
        <v>18.138195135152401</v>
      </c>
      <c r="AK119" s="6">
        <v>18.4220802127676</v>
      </c>
      <c r="AL119" s="6">
        <v>18.7059652903828</v>
      </c>
      <c r="AM119" s="6">
        <v>18.989850367997999</v>
      </c>
      <c r="AN119" s="4"/>
      <c r="AO119" s="4"/>
    </row>
    <row r="120" spans="1:41" ht="18.75" customHeight="1" x14ac:dyDescent="0.25">
      <c r="A120" s="13" t="s">
        <v>347</v>
      </c>
      <c r="B120" s="2" t="s">
        <v>4</v>
      </c>
      <c r="C120" s="2" t="s">
        <v>2</v>
      </c>
      <c r="D120" s="2" t="s">
        <v>19</v>
      </c>
      <c r="E120" s="2" t="s">
        <v>118</v>
      </c>
      <c r="F120" s="2" t="s">
        <v>2</v>
      </c>
      <c r="G120" s="4"/>
      <c r="H120" s="6">
        <v>10.4008072102587</v>
      </c>
      <c r="I120" s="6">
        <v>9.8007974740895296</v>
      </c>
      <c r="J120" s="6">
        <v>10.239486442077901</v>
      </c>
      <c r="K120" s="6">
        <v>10.6781754100663</v>
      </c>
      <c r="L120" s="6">
        <v>11.116864378054601</v>
      </c>
      <c r="M120" s="6">
        <v>11.555553346043</v>
      </c>
      <c r="N120" s="6">
        <v>11.9942423140314</v>
      </c>
      <c r="O120" s="6">
        <v>12.254696379753801</v>
      </c>
      <c r="P120" s="6">
        <v>12.5151504454762</v>
      </c>
      <c r="Q120" s="6">
        <v>12.775604511198599</v>
      </c>
      <c r="R120" s="6">
        <v>13.036058576921</v>
      </c>
      <c r="S120" s="6">
        <v>13.2965126426434</v>
      </c>
      <c r="T120" s="6">
        <v>13.6044431351215</v>
      </c>
      <c r="U120" s="6">
        <v>13.9123736275995</v>
      </c>
      <c r="V120" s="6">
        <v>11.0875298526524</v>
      </c>
      <c r="W120" s="6"/>
      <c r="X120" s="6"/>
      <c r="Y120" s="6"/>
      <c r="Z120" s="6"/>
      <c r="AA120" s="6"/>
      <c r="AB120" s="6"/>
      <c r="AC120" s="6">
        <v>16.0617117620641</v>
      </c>
      <c r="AD120" s="6">
        <v>16.354201648524999</v>
      </c>
      <c r="AE120" s="6">
        <v>16.646691534986001</v>
      </c>
      <c r="AF120" s="6">
        <v>16.983900860399501</v>
      </c>
      <c r="AG120" s="6">
        <v>17.277162920160698</v>
      </c>
      <c r="AH120" s="6">
        <v>17.570424979921899</v>
      </c>
      <c r="AI120" s="6">
        <v>17.854310057537099</v>
      </c>
      <c r="AJ120" s="6">
        <v>18.138195135152401</v>
      </c>
      <c r="AK120" s="6">
        <v>18.4220802127676</v>
      </c>
      <c r="AL120" s="6">
        <v>18.7059652903828</v>
      </c>
      <c r="AM120" s="6">
        <v>18.989850367997999</v>
      </c>
      <c r="AN120" s="4"/>
      <c r="AO120" s="4"/>
    </row>
    <row r="121" spans="1:41" ht="18.75" customHeight="1" x14ac:dyDescent="0.25">
      <c r="A121" s="13" t="s">
        <v>347</v>
      </c>
      <c r="B121" s="2" t="s">
        <v>4</v>
      </c>
      <c r="C121" s="2" t="s">
        <v>2</v>
      </c>
      <c r="D121" s="2" t="s">
        <v>19</v>
      </c>
      <c r="E121" s="2" t="s">
        <v>59</v>
      </c>
      <c r="F121" s="2" t="s">
        <v>2</v>
      </c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>
        <v>15.1909722222222</v>
      </c>
      <c r="W121" s="6">
        <v>5.3224828879267996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4"/>
      <c r="AO121" s="4"/>
    </row>
    <row r="122" spans="1:41" ht="18.75" customHeight="1" x14ac:dyDescent="0.25">
      <c r="A122" s="13" t="s">
        <v>347</v>
      </c>
      <c r="B122" s="2" t="s">
        <v>4</v>
      </c>
      <c r="C122" s="2" t="s">
        <v>2</v>
      </c>
      <c r="D122" s="2" t="s">
        <v>19</v>
      </c>
      <c r="E122" s="2" t="s">
        <v>37</v>
      </c>
      <c r="F122" s="2" t="s">
        <v>2</v>
      </c>
      <c r="G122" s="4"/>
      <c r="H122" s="6">
        <v>4.769127007632</v>
      </c>
      <c r="I122" s="6">
        <v>4.5122894526059998</v>
      </c>
      <c r="J122" s="6">
        <v>4.8253753947611404</v>
      </c>
      <c r="K122" s="6">
        <v>5.8479413212934999</v>
      </c>
      <c r="L122" s="6">
        <v>5.9517310740614997</v>
      </c>
      <c r="M122" s="6">
        <v>6.0555208268295004</v>
      </c>
      <c r="N122" s="6">
        <v>6.1593105795975003</v>
      </c>
      <c r="O122" s="6">
        <v>6.2731256297287503</v>
      </c>
      <c r="P122" s="6">
        <v>6.3869406798600004</v>
      </c>
      <c r="Q122" s="6">
        <v>6.5007557299912504</v>
      </c>
      <c r="R122" s="6">
        <v>6.6145707801225004</v>
      </c>
      <c r="S122" s="6">
        <v>6.7283858302537496</v>
      </c>
      <c r="T122" s="6">
        <v>6.7427398078560001</v>
      </c>
      <c r="U122" s="6">
        <v>6.7570937854582498</v>
      </c>
      <c r="V122" s="6">
        <v>6.7714477630605003</v>
      </c>
      <c r="W122" s="6">
        <v>6.78580174066275</v>
      </c>
      <c r="X122" s="6">
        <v>6.8001557182649996</v>
      </c>
      <c r="Y122" s="6">
        <v>6.81014594639925</v>
      </c>
      <c r="Z122" s="6">
        <v>6.8201361745335003</v>
      </c>
      <c r="AA122" s="6">
        <v>6.8301264026677497</v>
      </c>
      <c r="AB122" s="6">
        <v>6.8401166308020001</v>
      </c>
      <c r="AC122" s="6">
        <v>6.8501068589362504</v>
      </c>
      <c r="AD122" s="6">
        <v>6.8658633687442503</v>
      </c>
      <c r="AE122" s="6">
        <v>6.8816198785522502</v>
      </c>
      <c r="AF122" s="6">
        <v>6.8973763883602501</v>
      </c>
      <c r="AG122" s="6">
        <v>6.9131328981682501</v>
      </c>
      <c r="AH122" s="6">
        <v>6.92888940797625</v>
      </c>
      <c r="AI122" s="6">
        <v>6.9690510207629996</v>
      </c>
      <c r="AJ122" s="6">
        <v>7.0092126335497502</v>
      </c>
      <c r="AK122" s="6">
        <v>7.0493742463364999</v>
      </c>
      <c r="AL122" s="6">
        <v>7.0895358591232496</v>
      </c>
      <c r="AM122" s="6">
        <v>7.1296974719100001</v>
      </c>
      <c r="AN122" s="4"/>
      <c r="AO122" s="4"/>
    </row>
    <row r="123" spans="1:41" ht="18.75" customHeight="1" x14ac:dyDescent="0.25">
      <c r="A123" s="13" t="s">
        <v>347</v>
      </c>
      <c r="B123" s="2" t="s">
        <v>4</v>
      </c>
      <c r="C123" s="2" t="s">
        <v>2</v>
      </c>
      <c r="D123" s="2" t="s">
        <v>19</v>
      </c>
      <c r="E123" s="2" t="s">
        <v>119</v>
      </c>
      <c r="F123" s="2" t="s">
        <v>2</v>
      </c>
      <c r="G123" s="4"/>
      <c r="H123" s="6">
        <v>4.6187312287117699</v>
      </c>
      <c r="I123" s="6">
        <v>4.3699931191570904</v>
      </c>
      <c r="J123" s="6">
        <v>4.67320580692751</v>
      </c>
      <c r="K123" s="6">
        <v>5.6635248256354398</v>
      </c>
      <c r="L123" s="6">
        <v>5.7640415389799804</v>
      </c>
      <c r="M123" s="6">
        <v>6.0555208268295004</v>
      </c>
      <c r="N123" s="6">
        <v>6.1593105795975003</v>
      </c>
      <c r="O123" s="6">
        <v>6.2731256297287503</v>
      </c>
      <c r="P123" s="6">
        <v>6.3869406798600004</v>
      </c>
      <c r="Q123" s="6">
        <v>6.5007557299912504</v>
      </c>
      <c r="R123" s="6">
        <v>6.6145707801225004</v>
      </c>
      <c r="S123" s="6">
        <v>6.7283858302537496</v>
      </c>
      <c r="T123" s="6">
        <v>6.7427398078560001</v>
      </c>
      <c r="U123" s="6">
        <v>6.7570937854582498</v>
      </c>
      <c r="V123" s="6">
        <v>6.7714477630605003</v>
      </c>
      <c r="W123" s="6">
        <v>6.78580174066275</v>
      </c>
      <c r="X123" s="6">
        <v>6.8001557182649996</v>
      </c>
      <c r="Y123" s="6">
        <v>6.81014594639925</v>
      </c>
      <c r="Z123" s="6">
        <v>6.6050612371981101</v>
      </c>
      <c r="AA123" s="6">
        <v>6.8301264026677497</v>
      </c>
      <c r="AB123" s="6">
        <v>6.8401166308020001</v>
      </c>
      <c r="AC123" s="6">
        <v>6.8501068589362504</v>
      </c>
      <c r="AD123" s="6">
        <v>6.8658633687442503</v>
      </c>
      <c r="AE123" s="6">
        <v>6.8816198785522502</v>
      </c>
      <c r="AF123" s="6">
        <v>6.8973763883602501</v>
      </c>
      <c r="AG123" s="6">
        <v>6.9131328981682501</v>
      </c>
      <c r="AH123" s="6">
        <v>6.92888940797625</v>
      </c>
      <c r="AI123" s="6">
        <v>6.9690510207629996</v>
      </c>
      <c r="AJ123" s="6">
        <v>7.0092126335497502</v>
      </c>
      <c r="AK123" s="6">
        <v>7.0493742463364999</v>
      </c>
      <c r="AL123" s="6">
        <v>7.0895358591232496</v>
      </c>
      <c r="AM123" s="6">
        <v>7.1296974719100001</v>
      </c>
      <c r="AN123" s="4"/>
      <c r="AO123" s="4"/>
    </row>
    <row r="124" spans="1:41" ht="18.75" customHeight="1" x14ac:dyDescent="0.25">
      <c r="A124" s="13" t="s">
        <v>347</v>
      </c>
      <c r="B124" s="2" t="s">
        <v>4</v>
      </c>
      <c r="C124" s="2" t="s">
        <v>2</v>
      </c>
      <c r="D124" s="2" t="s">
        <v>19</v>
      </c>
      <c r="E124" s="2" t="s">
        <v>120</v>
      </c>
      <c r="F124" s="2" t="s">
        <v>2</v>
      </c>
      <c r="G124" s="4"/>
      <c r="H124" s="6">
        <v>4.2744764235680597</v>
      </c>
      <c r="I124" s="6">
        <v>4.0176388685420603</v>
      </c>
      <c r="J124" s="6">
        <v>4.3307248106972001</v>
      </c>
      <c r="K124" s="6">
        <v>5.3532907372295604</v>
      </c>
      <c r="L124" s="6">
        <v>5.6969514955727396</v>
      </c>
      <c r="M124" s="6">
        <v>6.5426655950566301</v>
      </c>
      <c r="N124" s="6">
        <v>7.5142848733298102</v>
      </c>
      <c r="O124" s="6">
        <v>8.7095962115768</v>
      </c>
      <c r="P124" s="6">
        <v>10.062843006097101</v>
      </c>
      <c r="Q124" s="6">
        <v>11.4293719076018</v>
      </c>
      <c r="R124" s="6">
        <v>13.236206417986899</v>
      </c>
      <c r="S124" s="6">
        <v>15.1909722222222</v>
      </c>
      <c r="T124" s="6">
        <v>15.1909722222222</v>
      </c>
      <c r="U124" s="6">
        <v>15.1909722222222</v>
      </c>
      <c r="V124" s="6">
        <v>11.145978398553799</v>
      </c>
      <c r="W124" s="6">
        <v>11.201799714520099</v>
      </c>
      <c r="X124" s="6">
        <v>11.257621030486501</v>
      </c>
      <c r="Y124" s="6">
        <v>11.343256744942099</v>
      </c>
      <c r="Z124" s="6">
        <v>11.428892459397799</v>
      </c>
      <c r="AA124" s="6">
        <v>11.514528173853501</v>
      </c>
      <c r="AB124" s="6">
        <v>11.600163888309099</v>
      </c>
      <c r="AC124" s="6">
        <v>11.685799602764799</v>
      </c>
      <c r="AD124" s="6">
        <v>11.7731844510954</v>
      </c>
      <c r="AE124" s="6">
        <v>11.8605692994261</v>
      </c>
      <c r="AF124" s="6">
        <v>11.9479541477567</v>
      </c>
      <c r="AG124" s="6">
        <v>12.035338996087299</v>
      </c>
      <c r="AH124" s="6">
        <v>12.1227238444179</v>
      </c>
      <c r="AI124" s="6">
        <v>12.233762008847201</v>
      </c>
      <c r="AJ124" s="6">
        <v>12.344800173276401</v>
      </c>
      <c r="AK124" s="6">
        <v>12.4558383377056</v>
      </c>
      <c r="AL124" s="6">
        <v>12.5668765021348</v>
      </c>
      <c r="AM124" s="6">
        <v>12.677914666564099</v>
      </c>
      <c r="AN124" s="4"/>
      <c r="AO124" s="4"/>
    </row>
    <row r="125" spans="1:41" ht="18.75" customHeight="1" x14ac:dyDescent="0.25">
      <c r="A125" s="13" t="s">
        <v>347</v>
      </c>
      <c r="B125" s="2" t="s">
        <v>4</v>
      </c>
      <c r="C125" s="2" t="s">
        <v>2</v>
      </c>
      <c r="D125" s="2" t="s">
        <v>19</v>
      </c>
      <c r="E125" s="2" t="s">
        <v>121</v>
      </c>
      <c r="F125" s="2" t="s">
        <v>2</v>
      </c>
      <c r="G125" s="4"/>
      <c r="H125" s="6">
        <v>10.2582657809163</v>
      </c>
      <c r="I125" s="6">
        <v>9.8089485667760794</v>
      </c>
      <c r="J125" s="6">
        <v>10.251869190671</v>
      </c>
      <c r="K125" s="6">
        <v>11.084505104051701</v>
      </c>
      <c r="L125" s="6">
        <v>11.412459940565199</v>
      </c>
      <c r="M125" s="6">
        <v>11.740414777078801</v>
      </c>
      <c r="N125" s="6">
        <v>12.068369613592299</v>
      </c>
      <c r="O125" s="6">
        <v>12.3246563620974</v>
      </c>
      <c r="P125" s="6">
        <v>14.971572306378601</v>
      </c>
      <c r="Q125" s="6">
        <v>15.2763011731051</v>
      </c>
      <c r="R125" s="6">
        <v>15.5810300398316</v>
      </c>
      <c r="S125" s="6">
        <v>15.8857589065582</v>
      </c>
      <c r="T125" s="6">
        <v>15.991577652286299</v>
      </c>
      <c r="U125" s="6">
        <v>16.0973963980143</v>
      </c>
      <c r="V125" s="6">
        <v>16.420377403102101</v>
      </c>
      <c r="W125" s="6">
        <v>16.526196148830198</v>
      </c>
      <c r="X125" s="6">
        <v>16.632014894558299</v>
      </c>
      <c r="Y125" s="6">
        <v>16.808856845979101</v>
      </c>
      <c r="Z125" s="6">
        <v>16.985698797400001</v>
      </c>
      <c r="AA125" s="6">
        <v>17.162540748820799</v>
      </c>
      <c r="AB125" s="6">
        <v>17.3393827002417</v>
      </c>
      <c r="AC125" s="6">
        <v>17.516224651662501</v>
      </c>
      <c r="AD125" s="6">
        <v>17.6899722366799</v>
      </c>
      <c r="AE125" s="6">
        <v>17.863719821697298</v>
      </c>
      <c r="AF125" s="6">
        <v>18.037467406714601</v>
      </c>
      <c r="AG125" s="6">
        <v>18.211214991732</v>
      </c>
      <c r="AH125" s="6">
        <v>18.384962576749398</v>
      </c>
      <c r="AI125" s="6">
        <v>18.581457043712099</v>
      </c>
      <c r="AJ125" s="6">
        <v>18.7779515106749</v>
      </c>
      <c r="AK125" s="6">
        <v>18.9744459776376</v>
      </c>
      <c r="AL125" s="6">
        <v>19.170940444600401</v>
      </c>
      <c r="AM125" s="6">
        <v>19.367434911563201</v>
      </c>
      <c r="AN125" s="4"/>
      <c r="AO125" s="4"/>
    </row>
    <row r="126" spans="1:41" ht="18.75" customHeight="1" x14ac:dyDescent="0.25">
      <c r="A126" s="13" t="s">
        <v>347</v>
      </c>
      <c r="B126" s="2" t="s">
        <v>4</v>
      </c>
      <c r="C126" s="2" t="s">
        <v>2</v>
      </c>
      <c r="D126" s="2" t="s">
        <v>19</v>
      </c>
      <c r="E126" s="2" t="s">
        <v>122</v>
      </c>
      <c r="F126" s="2" t="s">
        <v>2</v>
      </c>
      <c r="G126" s="4"/>
      <c r="H126" s="6">
        <v>2222</v>
      </c>
      <c r="I126" s="6">
        <v>2222</v>
      </c>
      <c r="J126" s="6">
        <v>2222</v>
      </c>
      <c r="K126" s="6">
        <v>2222</v>
      </c>
      <c r="L126" s="6">
        <v>2222</v>
      </c>
      <c r="M126" s="6">
        <v>2222</v>
      </c>
      <c r="N126" s="6">
        <v>2222</v>
      </c>
      <c r="O126" s="6">
        <v>2222</v>
      </c>
      <c r="P126" s="6">
        <v>2222</v>
      </c>
      <c r="Q126" s="6">
        <v>2222</v>
      </c>
      <c r="R126" s="6">
        <v>2222</v>
      </c>
      <c r="S126" s="6">
        <v>2222</v>
      </c>
      <c r="T126" s="6">
        <v>2222</v>
      </c>
      <c r="U126" s="6">
        <v>2222</v>
      </c>
      <c r="V126" s="6">
        <v>2222</v>
      </c>
      <c r="W126" s="6">
        <v>2222</v>
      </c>
      <c r="X126" s="6">
        <v>2222</v>
      </c>
      <c r="Y126" s="6">
        <v>2222</v>
      </c>
      <c r="Z126" s="6">
        <v>2222</v>
      </c>
      <c r="AA126" s="6">
        <v>2222</v>
      </c>
      <c r="AB126" s="6">
        <v>2222</v>
      </c>
      <c r="AC126" s="6">
        <v>2222</v>
      </c>
      <c r="AD126" s="6">
        <v>2222</v>
      </c>
      <c r="AE126" s="6">
        <v>2222</v>
      </c>
      <c r="AF126" s="6">
        <v>2222</v>
      </c>
      <c r="AG126" s="6">
        <v>2222</v>
      </c>
      <c r="AH126" s="6">
        <v>2222</v>
      </c>
      <c r="AI126" s="6">
        <v>2222</v>
      </c>
      <c r="AJ126" s="6">
        <v>2222</v>
      </c>
      <c r="AK126" s="6">
        <v>2222</v>
      </c>
      <c r="AL126" s="6">
        <v>2222</v>
      </c>
      <c r="AM126" s="6">
        <v>2222</v>
      </c>
      <c r="AN126" s="4"/>
      <c r="AO126" s="4"/>
    </row>
    <row r="127" spans="1:41" ht="18.75" customHeight="1" x14ac:dyDescent="0.25">
      <c r="A127" s="13" t="s">
        <v>347</v>
      </c>
      <c r="B127" s="2" t="s">
        <v>4</v>
      </c>
      <c r="C127" s="2" t="s">
        <v>2</v>
      </c>
      <c r="D127" s="2" t="s">
        <v>19</v>
      </c>
      <c r="E127" s="2" t="s">
        <v>123</v>
      </c>
      <c r="F127" s="2" t="s">
        <v>2</v>
      </c>
      <c r="G127" s="4"/>
      <c r="H127" s="6">
        <v>4.3737812756717904</v>
      </c>
      <c r="I127" s="6">
        <v>4.1169437206457902</v>
      </c>
      <c r="J127" s="6">
        <v>4.4300296628009201</v>
      </c>
      <c r="K127" s="6">
        <v>5.4525955893332902</v>
      </c>
      <c r="L127" s="6">
        <v>5.5563853421012803</v>
      </c>
      <c r="M127" s="6">
        <v>5.6601750948692899</v>
      </c>
      <c r="N127" s="6">
        <v>5.7639648476373004</v>
      </c>
      <c r="O127" s="6">
        <v>5.87777989776853</v>
      </c>
      <c r="P127" s="6">
        <v>12.4566105815412</v>
      </c>
      <c r="Q127" s="6">
        <v>6.2957525459666703</v>
      </c>
      <c r="R127" s="6">
        <v>6.6145707801225004</v>
      </c>
      <c r="S127" s="6">
        <v>6.7283858302537496</v>
      </c>
      <c r="T127" s="6">
        <v>6.7427398078560001</v>
      </c>
      <c r="U127" s="6">
        <v>6.7570937854582498</v>
      </c>
      <c r="V127" s="6">
        <v>6.7714477630605003</v>
      </c>
      <c r="W127" s="6">
        <v>6.78580174066275</v>
      </c>
      <c r="X127" s="6">
        <v>6.8001557182649996</v>
      </c>
      <c r="Y127" s="6">
        <v>6.81014594639925</v>
      </c>
      <c r="Z127" s="6">
        <v>6.8201361745335003</v>
      </c>
      <c r="AA127" s="6">
        <v>6.8301264026677497</v>
      </c>
      <c r="AB127" s="6">
        <v>6.8401166308020001</v>
      </c>
      <c r="AC127" s="6">
        <v>6.8501068589362504</v>
      </c>
      <c r="AD127" s="6">
        <v>6.8658633687442503</v>
      </c>
      <c r="AE127" s="6">
        <v>6.8816198785522502</v>
      </c>
      <c r="AF127" s="6">
        <v>6.8973763883602501</v>
      </c>
      <c r="AG127" s="6">
        <v>6.9131328981682501</v>
      </c>
      <c r="AH127" s="6">
        <v>6.92888940797625</v>
      </c>
      <c r="AI127" s="6">
        <v>6.9690510207629996</v>
      </c>
      <c r="AJ127" s="6">
        <v>7.0092126335497502</v>
      </c>
      <c r="AK127" s="6">
        <v>7.0493742463364999</v>
      </c>
      <c r="AL127" s="6">
        <v>7.0895358591232496</v>
      </c>
      <c r="AM127" s="6">
        <v>7.1296974719100001</v>
      </c>
      <c r="AN127" s="4"/>
      <c r="AO127" s="4"/>
    </row>
    <row r="128" spans="1:41" ht="18.75" customHeight="1" x14ac:dyDescent="0.25">
      <c r="A128" s="13" t="s">
        <v>347</v>
      </c>
      <c r="B128" s="2" t="s">
        <v>4</v>
      </c>
      <c r="C128" s="2" t="s">
        <v>2</v>
      </c>
      <c r="D128" s="2" t="s">
        <v>19</v>
      </c>
      <c r="E128" s="2" t="s">
        <v>124</v>
      </c>
      <c r="F128" s="2" t="s">
        <v>2</v>
      </c>
      <c r="G128" s="4"/>
      <c r="H128" s="6">
        <v>4.6187312287117699</v>
      </c>
      <c r="I128" s="6">
        <v>4.3699931191570904</v>
      </c>
      <c r="J128" s="6">
        <v>4.67320580692751</v>
      </c>
      <c r="K128" s="6">
        <v>5.6635248256354398</v>
      </c>
      <c r="L128" s="6">
        <v>5.7640415389799804</v>
      </c>
      <c r="M128" s="6">
        <v>5.8645582523245103</v>
      </c>
      <c r="N128" s="6">
        <v>7.8190617084026197</v>
      </c>
      <c r="O128" s="6">
        <v>7.9882169439122199</v>
      </c>
      <c r="P128" s="6">
        <v>10.1967152242773</v>
      </c>
      <c r="Q128" s="6">
        <v>10.4081592686642</v>
      </c>
      <c r="R128" s="6">
        <v>10.619603313051201</v>
      </c>
      <c r="S128" s="6">
        <v>10.8310473574382</v>
      </c>
      <c r="T128" s="6">
        <v>10.916541522509601</v>
      </c>
      <c r="U128" s="6">
        <v>11.002035687580999</v>
      </c>
      <c r="V128" s="6">
        <v>11.0875298526524</v>
      </c>
      <c r="W128" s="6">
        <v>11.173024017723799</v>
      </c>
      <c r="X128" s="6">
        <v>11.2585181827952</v>
      </c>
      <c r="Y128" s="6">
        <v>11.408106424335401</v>
      </c>
      <c r="Z128" s="6">
        <v>11.5576946658755</v>
      </c>
      <c r="AA128" s="6">
        <v>11.707282907415699</v>
      </c>
      <c r="AB128" s="6">
        <v>11.856871148955801</v>
      </c>
      <c r="AC128" s="6">
        <v>12.006459390496</v>
      </c>
      <c r="AD128" s="6">
        <v>12.150581258440999</v>
      </c>
      <c r="AE128" s="6">
        <v>12.294703126385899</v>
      </c>
      <c r="AF128" s="6">
        <v>12.438824994330901</v>
      </c>
      <c r="AG128" s="6">
        <v>12.5829468622759</v>
      </c>
      <c r="AH128" s="6">
        <v>12.7270687302208</v>
      </c>
      <c r="AI128" s="6">
        <v>12.8793452681575</v>
      </c>
      <c r="AJ128" s="6">
        <v>13.031621806094201</v>
      </c>
      <c r="AK128" s="6">
        <v>13.1838983440308</v>
      </c>
      <c r="AL128" s="6">
        <v>13.3361748819675</v>
      </c>
      <c r="AM128" s="6">
        <v>13.4884514199042</v>
      </c>
      <c r="AN128" s="4"/>
      <c r="AO128" s="4"/>
    </row>
    <row r="129" spans="1:41" ht="18.75" customHeight="1" x14ac:dyDescent="0.25">
      <c r="A129" s="13" t="s">
        <v>347</v>
      </c>
      <c r="B129" s="2" t="s">
        <v>4</v>
      </c>
      <c r="C129" s="2" t="s">
        <v>2</v>
      </c>
      <c r="D129" s="2" t="s">
        <v>19</v>
      </c>
      <c r="E129" s="2" t="s">
        <v>125</v>
      </c>
      <c r="F129" s="2" t="s">
        <v>2</v>
      </c>
      <c r="G129" s="4"/>
      <c r="H129" s="6">
        <v>4.2744764235680703</v>
      </c>
      <c r="I129" s="6">
        <v>4.0176388685420603</v>
      </c>
      <c r="J129" s="6">
        <v>4.3307248106972001</v>
      </c>
      <c r="K129" s="6">
        <v>5.3532907372295604</v>
      </c>
      <c r="L129" s="6">
        <v>5.45708048999757</v>
      </c>
      <c r="M129" s="6">
        <v>5.5608702427655698</v>
      </c>
      <c r="N129" s="6">
        <v>5.6646599955335697</v>
      </c>
      <c r="O129" s="6">
        <v>5.77847504566481</v>
      </c>
      <c r="P129" s="6">
        <v>5.89229009579606</v>
      </c>
      <c r="Q129" s="6">
        <v>6.00610514592731</v>
      </c>
      <c r="R129" s="6">
        <v>6.1199201960585601</v>
      </c>
      <c r="S129" s="6">
        <v>6.2337352461898101</v>
      </c>
      <c r="T129" s="6">
        <v>6.2480892237920598</v>
      </c>
      <c r="U129" s="6">
        <v>6.2624432013943103</v>
      </c>
      <c r="V129" s="6">
        <v>6.2767971789965697</v>
      </c>
      <c r="W129" s="6">
        <v>6.6124903007713698</v>
      </c>
      <c r="X129" s="6">
        <v>6.8001557182649996</v>
      </c>
      <c r="Y129" s="6">
        <v>6.81014594639925</v>
      </c>
      <c r="Z129" s="6">
        <v>6.8201361745335003</v>
      </c>
      <c r="AA129" s="6">
        <v>6.8301264026677497</v>
      </c>
      <c r="AB129" s="6">
        <v>6.8401166308020001</v>
      </c>
      <c r="AC129" s="6">
        <v>6.8501068589362504</v>
      </c>
      <c r="AD129" s="6">
        <v>6.8658633687442503</v>
      </c>
      <c r="AE129" s="6">
        <v>6.8816198785522502</v>
      </c>
      <c r="AF129" s="6">
        <v>6.8973763883602501</v>
      </c>
      <c r="AG129" s="6">
        <v>6.9131328981682501</v>
      </c>
      <c r="AH129" s="6">
        <v>6.92888940797625</v>
      </c>
      <c r="AI129" s="6">
        <v>6.9690510207629996</v>
      </c>
      <c r="AJ129" s="6">
        <v>7.0092126335497502</v>
      </c>
      <c r="AK129" s="6">
        <v>7.0493742463364999</v>
      </c>
      <c r="AL129" s="6">
        <v>7.0895358591232496</v>
      </c>
      <c r="AM129" s="6">
        <v>7.1296974719100001</v>
      </c>
      <c r="AN129" s="4"/>
      <c r="AO129" s="4"/>
    </row>
    <row r="130" spans="1:41" ht="18.75" customHeight="1" x14ac:dyDescent="0.25">
      <c r="A130" s="13" t="s">
        <v>347</v>
      </c>
      <c r="B130" s="2" t="s">
        <v>4</v>
      </c>
      <c r="C130" s="2" t="s">
        <v>2</v>
      </c>
      <c r="D130" s="2" t="s">
        <v>19</v>
      </c>
      <c r="E130" s="2" t="s">
        <v>126</v>
      </c>
      <c r="F130" s="2" t="s">
        <v>2</v>
      </c>
      <c r="G130" s="4"/>
      <c r="H130" s="6">
        <v>2222</v>
      </c>
      <c r="I130" s="6">
        <v>2222</v>
      </c>
      <c r="J130" s="6">
        <v>2222</v>
      </c>
      <c r="K130" s="6">
        <v>2222</v>
      </c>
      <c r="L130" s="6">
        <v>2222</v>
      </c>
      <c r="M130" s="6">
        <v>2222</v>
      </c>
      <c r="N130" s="6">
        <v>2222</v>
      </c>
      <c r="O130" s="6">
        <v>2222</v>
      </c>
      <c r="P130" s="6">
        <v>2222</v>
      </c>
      <c r="Q130" s="6">
        <v>2222</v>
      </c>
      <c r="R130" s="6">
        <v>2222</v>
      </c>
      <c r="S130" s="6">
        <v>2222</v>
      </c>
      <c r="T130" s="6">
        <v>2222</v>
      </c>
      <c r="U130" s="6">
        <v>2222</v>
      </c>
      <c r="V130" s="6">
        <v>2222</v>
      </c>
      <c r="W130" s="6">
        <v>2222</v>
      </c>
      <c r="X130" s="6">
        <v>2222</v>
      </c>
      <c r="Y130" s="6">
        <v>2222</v>
      </c>
      <c r="Z130" s="6">
        <v>2222</v>
      </c>
      <c r="AA130" s="6">
        <v>2222</v>
      </c>
      <c r="AB130" s="6">
        <v>2222</v>
      </c>
      <c r="AC130" s="6">
        <v>2222</v>
      </c>
      <c r="AD130" s="6">
        <v>2222</v>
      </c>
      <c r="AE130" s="6">
        <v>2222</v>
      </c>
      <c r="AF130" s="6">
        <v>2222</v>
      </c>
      <c r="AG130" s="6">
        <v>2222</v>
      </c>
      <c r="AH130" s="6">
        <v>2222</v>
      </c>
      <c r="AI130" s="6">
        <v>2222</v>
      </c>
      <c r="AJ130" s="6">
        <v>2222</v>
      </c>
      <c r="AK130" s="6">
        <v>2222</v>
      </c>
      <c r="AL130" s="6">
        <v>2222</v>
      </c>
      <c r="AM130" s="6">
        <v>2222</v>
      </c>
      <c r="AN130" s="4"/>
      <c r="AO130" s="4"/>
    </row>
    <row r="131" spans="1:41" ht="18.75" customHeight="1" x14ac:dyDescent="0.25">
      <c r="A131" s="13" t="s">
        <v>347</v>
      </c>
      <c r="B131" s="2" t="s">
        <v>4</v>
      </c>
      <c r="C131" s="2" t="s">
        <v>2</v>
      </c>
      <c r="D131" s="2" t="s">
        <v>19</v>
      </c>
      <c r="E131" s="2" t="s">
        <v>127</v>
      </c>
      <c r="F131" s="2" t="s">
        <v>2</v>
      </c>
      <c r="G131" s="4"/>
      <c r="H131" s="6">
        <v>4.2744764235680597</v>
      </c>
      <c r="I131" s="6">
        <v>4.0176388685420603</v>
      </c>
      <c r="J131" s="6">
        <v>4.3307248106972001</v>
      </c>
      <c r="K131" s="6">
        <v>5.3532907372295604</v>
      </c>
      <c r="L131" s="6">
        <v>5.4570804899975602</v>
      </c>
      <c r="M131" s="6">
        <v>5.5608702427655601</v>
      </c>
      <c r="N131" s="6">
        <v>5.6646599955335599</v>
      </c>
      <c r="O131" s="6">
        <v>5.77847504566481</v>
      </c>
      <c r="P131" s="6">
        <v>5.9915949478997801</v>
      </c>
      <c r="Q131" s="6">
        <v>6.1054099980310301</v>
      </c>
      <c r="R131" s="6">
        <v>6.2192250481622899</v>
      </c>
      <c r="S131" s="6">
        <v>6.3330400982935302</v>
      </c>
      <c r="T131" s="6">
        <v>6.3473940758957799</v>
      </c>
      <c r="U131" s="6">
        <v>6.3617480534980304</v>
      </c>
      <c r="V131" s="6">
        <v>6.7714477630605003</v>
      </c>
      <c r="W131" s="6">
        <v>6.78580174066275</v>
      </c>
      <c r="X131" s="6">
        <v>6.8001557182649996</v>
      </c>
      <c r="Y131" s="6">
        <v>6.81014594639925</v>
      </c>
      <c r="Z131" s="6">
        <v>6.8201361745335003</v>
      </c>
      <c r="AA131" s="6">
        <v>6.8301264026677497</v>
      </c>
      <c r="AB131" s="6">
        <v>6.8401166308020001</v>
      </c>
      <c r="AC131" s="6">
        <v>6.8501068589362504</v>
      </c>
      <c r="AD131" s="6">
        <v>6.8658633687442503</v>
      </c>
      <c r="AE131" s="6">
        <v>6.8816198785522502</v>
      </c>
      <c r="AF131" s="6">
        <v>6.8973763883602501</v>
      </c>
      <c r="AG131" s="6">
        <v>6.9131328981682501</v>
      </c>
      <c r="AH131" s="6">
        <v>6.92888940797625</v>
      </c>
      <c r="AI131" s="6">
        <v>6.9690510207629996</v>
      </c>
      <c r="AJ131" s="6">
        <v>7.0092126335497502</v>
      </c>
      <c r="AK131" s="6">
        <v>7.0493742463364999</v>
      </c>
      <c r="AL131" s="6">
        <v>7.0895358591232496</v>
      </c>
      <c r="AM131" s="6">
        <v>7.1296974719100001</v>
      </c>
      <c r="AN131" s="4"/>
      <c r="AO131" s="4"/>
    </row>
    <row r="132" spans="1:41" ht="18.75" customHeight="1" x14ac:dyDescent="0.25">
      <c r="A132" s="13" t="s">
        <v>347</v>
      </c>
      <c r="B132" s="2" t="s">
        <v>4</v>
      </c>
      <c r="C132" s="2" t="s">
        <v>2</v>
      </c>
      <c r="D132" s="2" t="s">
        <v>19</v>
      </c>
      <c r="E132" s="2" t="s">
        <v>128</v>
      </c>
      <c r="F132" s="2" t="s">
        <v>2</v>
      </c>
      <c r="G132" s="4"/>
      <c r="H132" s="6">
        <v>4.2744764235680703</v>
      </c>
      <c r="I132" s="6">
        <v>4.0176388685420603</v>
      </c>
      <c r="J132" s="6">
        <v>4.3307248106972001</v>
      </c>
      <c r="K132" s="6">
        <v>5.3532907372295604</v>
      </c>
      <c r="L132" s="6">
        <v>5.45708048999757</v>
      </c>
      <c r="M132" s="6">
        <v>5.5608702427655698</v>
      </c>
      <c r="N132" s="6">
        <v>5.6646599955335697</v>
      </c>
      <c r="O132" s="6">
        <v>5.77847504566481</v>
      </c>
      <c r="P132" s="6">
        <v>5.9915949478997899</v>
      </c>
      <c r="Q132" s="6">
        <v>6.1054099980310399</v>
      </c>
      <c r="R132" s="6">
        <v>6.2192250481622899</v>
      </c>
      <c r="S132" s="6">
        <v>6.3330400982935302</v>
      </c>
      <c r="T132" s="6">
        <v>6.3473940758957701</v>
      </c>
      <c r="U132" s="6">
        <v>6.3617480534980402</v>
      </c>
      <c r="V132" s="6">
        <v>6.7714477630605003</v>
      </c>
      <c r="W132" s="6">
        <v>6.78580174066275</v>
      </c>
      <c r="X132" s="6">
        <v>6.8001557182649996</v>
      </c>
      <c r="Y132" s="6">
        <v>6.81014594639925</v>
      </c>
      <c r="Z132" s="6">
        <v>6.8201361745335003</v>
      </c>
      <c r="AA132" s="6">
        <v>6.8301264026677497</v>
      </c>
      <c r="AB132" s="6">
        <v>6.8401166308020001</v>
      </c>
      <c r="AC132" s="6">
        <v>6.8501068589362504</v>
      </c>
      <c r="AD132" s="6">
        <v>6.8658633687442503</v>
      </c>
      <c r="AE132" s="6">
        <v>6.8816198785522502</v>
      </c>
      <c r="AF132" s="6">
        <v>6.8973763883602501</v>
      </c>
      <c r="AG132" s="6">
        <v>6.9131328981682501</v>
      </c>
      <c r="AH132" s="6">
        <v>6.92888940797625</v>
      </c>
      <c r="AI132" s="6">
        <v>6.9690510207629996</v>
      </c>
      <c r="AJ132" s="6">
        <v>7.0092126335497502</v>
      </c>
      <c r="AK132" s="6">
        <v>7.0493742463364999</v>
      </c>
      <c r="AL132" s="6">
        <v>7.0895358591232496</v>
      </c>
      <c r="AM132" s="6">
        <v>7.1296974719100001</v>
      </c>
      <c r="AN132" s="4"/>
      <c r="AO132" s="4"/>
    </row>
    <row r="133" spans="1:41" ht="18.75" customHeight="1" x14ac:dyDescent="0.25">
      <c r="A133" s="13" t="s">
        <v>347</v>
      </c>
      <c r="B133" s="2" t="s">
        <v>4</v>
      </c>
      <c r="C133" s="2" t="s">
        <v>2</v>
      </c>
      <c r="D133" s="2" t="s">
        <v>19</v>
      </c>
      <c r="E133" s="2" t="s">
        <v>129</v>
      </c>
      <c r="F133" s="2" t="s">
        <v>2</v>
      </c>
      <c r="G133" s="4"/>
      <c r="H133" s="6">
        <v>2222</v>
      </c>
      <c r="I133" s="6">
        <v>2222</v>
      </c>
      <c r="J133" s="6">
        <v>2222</v>
      </c>
      <c r="K133" s="6">
        <v>2222</v>
      </c>
      <c r="L133" s="6">
        <v>2222</v>
      </c>
      <c r="M133" s="6">
        <v>2222</v>
      </c>
      <c r="N133" s="6">
        <v>2222</v>
      </c>
      <c r="O133" s="6">
        <v>2222</v>
      </c>
      <c r="P133" s="6">
        <v>2222</v>
      </c>
      <c r="Q133" s="6">
        <v>2222</v>
      </c>
      <c r="R133" s="6">
        <v>2222</v>
      </c>
      <c r="S133" s="6">
        <v>2222</v>
      </c>
      <c r="T133" s="6">
        <v>2222</v>
      </c>
      <c r="U133" s="6">
        <v>2222</v>
      </c>
      <c r="V133" s="6">
        <v>2222</v>
      </c>
      <c r="W133" s="6">
        <v>2222</v>
      </c>
      <c r="X133" s="6">
        <v>2222</v>
      </c>
      <c r="Y133" s="6">
        <v>2222</v>
      </c>
      <c r="Z133" s="6">
        <v>2222</v>
      </c>
      <c r="AA133" s="6">
        <v>2222</v>
      </c>
      <c r="AB133" s="6">
        <v>2222</v>
      </c>
      <c r="AC133" s="6">
        <v>2222</v>
      </c>
      <c r="AD133" s="6">
        <v>2222</v>
      </c>
      <c r="AE133" s="6">
        <v>2222</v>
      </c>
      <c r="AF133" s="6">
        <v>2222</v>
      </c>
      <c r="AG133" s="6">
        <v>2222</v>
      </c>
      <c r="AH133" s="6">
        <v>2222</v>
      </c>
      <c r="AI133" s="6">
        <v>2222</v>
      </c>
      <c r="AJ133" s="6">
        <v>2222</v>
      </c>
      <c r="AK133" s="6">
        <v>2222</v>
      </c>
      <c r="AL133" s="6">
        <v>2222</v>
      </c>
      <c r="AM133" s="6">
        <v>2222</v>
      </c>
      <c r="AN133" s="4"/>
      <c r="AO133" s="4"/>
    </row>
    <row r="134" spans="1:41" ht="18.75" customHeight="1" x14ac:dyDescent="0.25">
      <c r="A134" s="13" t="s">
        <v>347</v>
      </c>
      <c r="B134" s="2" t="s">
        <v>4</v>
      </c>
      <c r="C134" s="2" t="s">
        <v>2</v>
      </c>
      <c r="D134" s="2" t="s">
        <v>19</v>
      </c>
      <c r="E134" s="2" t="s">
        <v>130</v>
      </c>
      <c r="F134" s="2" t="s">
        <v>2</v>
      </c>
      <c r="G134" s="4"/>
      <c r="H134" s="6">
        <v>2222</v>
      </c>
      <c r="I134" s="6">
        <v>2222</v>
      </c>
      <c r="J134" s="6">
        <v>2222</v>
      </c>
      <c r="K134" s="6">
        <v>2222</v>
      </c>
      <c r="L134" s="6">
        <v>2222</v>
      </c>
      <c r="M134" s="6">
        <v>2222</v>
      </c>
      <c r="N134" s="6">
        <v>2222</v>
      </c>
      <c r="O134" s="6">
        <v>2222</v>
      </c>
      <c r="P134" s="6">
        <v>2222</v>
      </c>
      <c r="Q134" s="6">
        <v>2222</v>
      </c>
      <c r="R134" s="6">
        <v>2222</v>
      </c>
      <c r="S134" s="6">
        <v>2222</v>
      </c>
      <c r="T134" s="6">
        <v>2222</v>
      </c>
      <c r="U134" s="6">
        <v>2222</v>
      </c>
      <c r="V134" s="6">
        <v>2222</v>
      </c>
      <c r="W134" s="6">
        <v>2222</v>
      </c>
      <c r="X134" s="6">
        <v>2222</v>
      </c>
      <c r="Y134" s="6">
        <v>2222</v>
      </c>
      <c r="Z134" s="6">
        <v>2222</v>
      </c>
      <c r="AA134" s="6">
        <v>2222</v>
      </c>
      <c r="AB134" s="6">
        <v>2222</v>
      </c>
      <c r="AC134" s="6">
        <v>2222</v>
      </c>
      <c r="AD134" s="6">
        <v>2222</v>
      </c>
      <c r="AE134" s="6">
        <v>2222</v>
      </c>
      <c r="AF134" s="6">
        <v>2222</v>
      </c>
      <c r="AG134" s="6">
        <v>2222</v>
      </c>
      <c r="AH134" s="6">
        <v>2222</v>
      </c>
      <c r="AI134" s="6">
        <v>2222</v>
      </c>
      <c r="AJ134" s="6">
        <v>2222</v>
      </c>
      <c r="AK134" s="6">
        <v>2222</v>
      </c>
      <c r="AL134" s="6">
        <v>2222</v>
      </c>
      <c r="AM134" s="6">
        <v>2222</v>
      </c>
      <c r="AN134" s="4"/>
      <c r="AO134" s="4"/>
    </row>
    <row r="135" spans="1:41" ht="18.75" customHeight="1" x14ac:dyDescent="0.25">
      <c r="A135" s="13" t="s">
        <v>347</v>
      </c>
      <c r="B135" s="2" t="s">
        <v>4</v>
      </c>
      <c r="C135" s="2" t="s">
        <v>2</v>
      </c>
      <c r="D135" s="2" t="s">
        <v>19</v>
      </c>
      <c r="E135" s="2" t="s">
        <v>131</v>
      </c>
      <c r="F135" s="2" t="s">
        <v>2</v>
      </c>
      <c r="G135" s="4"/>
      <c r="H135" s="6">
        <v>2222</v>
      </c>
      <c r="I135" s="6">
        <v>2222</v>
      </c>
      <c r="J135" s="6">
        <v>2222</v>
      </c>
      <c r="K135" s="6">
        <v>2222</v>
      </c>
      <c r="L135" s="6">
        <v>2222</v>
      </c>
      <c r="M135" s="6">
        <v>2222</v>
      </c>
      <c r="N135" s="6">
        <v>2222</v>
      </c>
      <c r="O135" s="6">
        <v>2222</v>
      </c>
      <c r="P135" s="6">
        <v>2222</v>
      </c>
      <c r="Q135" s="6">
        <v>2222</v>
      </c>
      <c r="R135" s="6">
        <v>2222</v>
      </c>
      <c r="S135" s="6">
        <v>2222</v>
      </c>
      <c r="T135" s="6">
        <v>2222</v>
      </c>
      <c r="U135" s="6">
        <v>2222</v>
      </c>
      <c r="V135" s="6">
        <v>2222</v>
      </c>
      <c r="W135" s="6">
        <v>2222</v>
      </c>
      <c r="X135" s="6">
        <v>2222</v>
      </c>
      <c r="Y135" s="6">
        <v>2222</v>
      </c>
      <c r="Z135" s="6">
        <v>2222</v>
      </c>
      <c r="AA135" s="6">
        <v>2222</v>
      </c>
      <c r="AB135" s="6">
        <v>2222</v>
      </c>
      <c r="AC135" s="6">
        <v>2222</v>
      </c>
      <c r="AD135" s="6">
        <v>2222</v>
      </c>
      <c r="AE135" s="6">
        <v>2222</v>
      </c>
      <c r="AF135" s="6">
        <v>2222</v>
      </c>
      <c r="AG135" s="6">
        <v>2222</v>
      </c>
      <c r="AH135" s="6">
        <v>2222</v>
      </c>
      <c r="AI135" s="6">
        <v>2222</v>
      </c>
      <c r="AJ135" s="6">
        <v>2222</v>
      </c>
      <c r="AK135" s="6">
        <v>2222</v>
      </c>
      <c r="AL135" s="6">
        <v>2222</v>
      </c>
      <c r="AM135" s="6">
        <v>2222</v>
      </c>
      <c r="AN135" s="4"/>
      <c r="AO135" s="4"/>
    </row>
    <row r="136" spans="1:41" ht="18.75" customHeight="1" x14ac:dyDescent="0.25">
      <c r="A136" s="13" t="s">
        <v>347</v>
      </c>
      <c r="B136" s="2" t="s">
        <v>4</v>
      </c>
      <c r="C136" s="2" t="s">
        <v>2</v>
      </c>
      <c r="D136" s="2" t="s">
        <v>19</v>
      </c>
      <c r="E136" s="2" t="s">
        <v>132</v>
      </c>
      <c r="F136" s="2" t="s">
        <v>2</v>
      </c>
      <c r="G136" s="4"/>
      <c r="H136" s="6">
        <v>4.769127007632</v>
      </c>
      <c r="I136" s="6">
        <v>4.5122894526059998</v>
      </c>
      <c r="J136" s="6">
        <v>4.8253753947611404</v>
      </c>
      <c r="K136" s="6">
        <v>5.8479413212934999</v>
      </c>
      <c r="L136" s="6">
        <v>5.9517310740614997</v>
      </c>
      <c r="M136" s="6">
        <v>6.0555208268295004</v>
      </c>
      <c r="N136" s="6">
        <v>6.1593105795975003</v>
      </c>
      <c r="O136" s="6">
        <v>6.2731256297287503</v>
      </c>
      <c r="P136" s="6">
        <v>6.3869406798600004</v>
      </c>
      <c r="Q136" s="6">
        <v>6.5007557299912504</v>
      </c>
      <c r="R136" s="6">
        <v>6.6145707801225004</v>
      </c>
      <c r="S136" s="6">
        <v>6.7283858302537496</v>
      </c>
      <c r="T136" s="6">
        <v>6.7427398078560001</v>
      </c>
      <c r="U136" s="6">
        <v>6.7570937854582498</v>
      </c>
      <c r="V136" s="6">
        <v>6.7714477630605003</v>
      </c>
      <c r="W136" s="6">
        <v>6.78580174066275</v>
      </c>
      <c r="X136" s="6">
        <v>6.8001557182649996</v>
      </c>
      <c r="Y136" s="6">
        <v>6.81014594639925</v>
      </c>
      <c r="Z136" s="6">
        <v>6.8201361745335003</v>
      </c>
      <c r="AA136" s="6">
        <v>6.8301264026677497</v>
      </c>
      <c r="AB136" s="6">
        <v>6.8401166308020001</v>
      </c>
      <c r="AC136" s="6">
        <v>6.8501068589362504</v>
      </c>
      <c r="AD136" s="6">
        <v>6.8658633687442503</v>
      </c>
      <c r="AE136" s="6">
        <v>6.8816198785522502</v>
      </c>
      <c r="AF136" s="6">
        <v>6.8973763883602501</v>
      </c>
      <c r="AG136" s="6">
        <v>6.9131328981682501</v>
      </c>
      <c r="AH136" s="6">
        <v>6.92888940797625</v>
      </c>
      <c r="AI136" s="6">
        <v>6.9690510207629996</v>
      </c>
      <c r="AJ136" s="6">
        <v>7.0092126335497502</v>
      </c>
      <c r="AK136" s="6">
        <v>7.0493742463364999</v>
      </c>
      <c r="AL136" s="6">
        <v>7.0895358591232496</v>
      </c>
      <c r="AM136" s="6">
        <v>7.1296974719100001</v>
      </c>
      <c r="AN136" s="4"/>
      <c r="AO136" s="4"/>
    </row>
    <row r="137" spans="1:41" ht="18.75" customHeight="1" x14ac:dyDescent="0.25">
      <c r="A137" s="13" t="s">
        <v>347</v>
      </c>
      <c r="B137" s="2" t="s">
        <v>4</v>
      </c>
      <c r="C137" s="2" t="s">
        <v>2</v>
      </c>
      <c r="D137" s="2" t="s">
        <v>19</v>
      </c>
      <c r="E137" s="2" t="s">
        <v>133</v>
      </c>
      <c r="F137" s="2" t="s">
        <v>2</v>
      </c>
      <c r="G137" s="4"/>
      <c r="H137" s="6">
        <v>4.769127007632</v>
      </c>
      <c r="I137" s="6">
        <v>4.5122894526059998</v>
      </c>
      <c r="J137" s="6">
        <v>4.8253753947611404</v>
      </c>
      <c r="K137" s="6">
        <v>5.8479413212934999</v>
      </c>
      <c r="L137" s="6">
        <v>5.9517310740614997</v>
      </c>
      <c r="M137" s="6">
        <v>6.0555208268295004</v>
      </c>
      <c r="N137" s="6">
        <v>6.1593105795975003</v>
      </c>
      <c r="O137" s="6">
        <v>6.2731256297287503</v>
      </c>
      <c r="P137" s="6">
        <v>6.3869406798600004</v>
      </c>
      <c r="Q137" s="6">
        <v>6.5007557299912504</v>
      </c>
      <c r="R137" s="6">
        <v>6.6145707801225004</v>
      </c>
      <c r="S137" s="6">
        <v>6.7283858302537496</v>
      </c>
      <c r="T137" s="6">
        <v>6.7427398078560001</v>
      </c>
      <c r="U137" s="6">
        <v>6.7570937854582498</v>
      </c>
      <c r="V137" s="6">
        <v>6.7714477630605003</v>
      </c>
      <c r="W137" s="6">
        <v>6.78580174066275</v>
      </c>
      <c r="X137" s="6">
        <v>6.8001557182649996</v>
      </c>
      <c r="Y137" s="6">
        <v>6.81014594639925</v>
      </c>
      <c r="Z137" s="6">
        <v>6.8201361745335003</v>
      </c>
      <c r="AA137" s="6">
        <v>6.8301264026677497</v>
      </c>
      <c r="AB137" s="6">
        <v>6.8401166308020001</v>
      </c>
      <c r="AC137" s="6">
        <v>6.8501068589362504</v>
      </c>
      <c r="AD137" s="6">
        <v>6.8658633687442503</v>
      </c>
      <c r="AE137" s="6">
        <v>6.8816198785522502</v>
      </c>
      <c r="AF137" s="6">
        <v>6.8973763883602501</v>
      </c>
      <c r="AG137" s="6">
        <v>6.9131328981682501</v>
      </c>
      <c r="AH137" s="6">
        <v>6.92888940797625</v>
      </c>
      <c r="AI137" s="6">
        <v>6.9690510207629996</v>
      </c>
      <c r="AJ137" s="6">
        <v>7.0092126335497502</v>
      </c>
      <c r="AK137" s="6">
        <v>7.0493742463364999</v>
      </c>
      <c r="AL137" s="6">
        <v>7.0895358591232496</v>
      </c>
      <c r="AM137" s="6">
        <v>7.1296974719100001</v>
      </c>
      <c r="AN137" s="4"/>
      <c r="AO137" s="4"/>
    </row>
    <row r="138" spans="1:41" ht="18.75" customHeight="1" x14ac:dyDescent="0.25">
      <c r="A138" s="13" t="s">
        <v>347</v>
      </c>
      <c r="B138" s="2" t="s">
        <v>4</v>
      </c>
      <c r="C138" s="2" t="s">
        <v>2</v>
      </c>
      <c r="D138" s="2" t="s">
        <v>19</v>
      </c>
      <c r="E138" s="2" t="s">
        <v>38</v>
      </c>
      <c r="F138" s="2" t="s">
        <v>2</v>
      </c>
      <c r="G138" s="4"/>
      <c r="H138" s="6">
        <v>26.245557442552499</v>
      </c>
      <c r="I138" s="6">
        <v>25.994911975987499</v>
      </c>
      <c r="J138" s="6">
        <v>25.975150228491799</v>
      </c>
      <c r="K138" s="6">
        <v>25.955388480996</v>
      </c>
      <c r="L138" s="6">
        <v>25.9356267335003</v>
      </c>
      <c r="M138" s="6">
        <v>25.9158649860045</v>
      </c>
      <c r="N138" s="6">
        <v>25.8961032385088</v>
      </c>
      <c r="O138" s="6">
        <v>26.267399174454798</v>
      </c>
      <c r="P138" s="6">
        <v>26.6386951104008</v>
      </c>
      <c r="Q138" s="6">
        <v>27.009991046346801</v>
      </c>
      <c r="R138" s="6">
        <v>27.381286982292799</v>
      </c>
      <c r="S138" s="6">
        <v>27.752582918238801</v>
      </c>
      <c r="T138" s="6">
        <v>28.0941076852605</v>
      </c>
      <c r="U138" s="6">
        <v>28.435632452282299</v>
      </c>
      <c r="V138" s="6">
        <v>28.777157219304002</v>
      </c>
      <c r="W138" s="6">
        <v>29.1186819863258</v>
      </c>
      <c r="X138" s="6">
        <v>29.460206753347499</v>
      </c>
      <c r="Y138" s="6">
        <v>29.717449263186701</v>
      </c>
      <c r="Z138" s="6">
        <v>29.974691773025999</v>
      </c>
      <c r="AA138" s="6">
        <v>30.2319342828652</v>
      </c>
      <c r="AB138" s="6">
        <v>30.489176792704502</v>
      </c>
      <c r="AC138" s="6">
        <v>30.7464193025437</v>
      </c>
      <c r="AD138" s="6">
        <v>31.068664523968501</v>
      </c>
      <c r="AE138" s="6">
        <v>31.390909745393198</v>
      </c>
      <c r="AF138" s="6">
        <v>31.713154966817999</v>
      </c>
      <c r="AG138" s="6">
        <v>32.035400188242697</v>
      </c>
      <c r="AH138" s="6">
        <v>32.357645409667498</v>
      </c>
      <c r="AI138" s="6">
        <v>32.674606551317197</v>
      </c>
      <c r="AJ138" s="6">
        <v>32.991567692967003</v>
      </c>
      <c r="AK138" s="6">
        <v>33.308528834616702</v>
      </c>
      <c r="AL138" s="6">
        <v>33.6254899762665</v>
      </c>
      <c r="AM138" s="6">
        <v>33.9424511179162</v>
      </c>
      <c r="AN138" s="4"/>
      <c r="AO138" s="4"/>
    </row>
    <row r="139" spans="1:41" ht="18.75" customHeight="1" x14ac:dyDescent="0.25">
      <c r="A139" s="13" t="s">
        <v>347</v>
      </c>
      <c r="B139" s="2" t="s">
        <v>4</v>
      </c>
      <c r="C139" s="2" t="s">
        <v>2</v>
      </c>
      <c r="D139" s="2" t="s">
        <v>19</v>
      </c>
      <c r="E139" s="2" t="s">
        <v>134</v>
      </c>
      <c r="F139" s="2" t="s">
        <v>2</v>
      </c>
      <c r="G139" s="4"/>
      <c r="H139" s="6">
        <v>6.2819762055484896</v>
      </c>
      <c r="I139" s="6">
        <v>5.9436653560402704</v>
      </c>
      <c r="J139" s="6">
        <v>6.3560675495156902</v>
      </c>
      <c r="K139" s="6">
        <v>7.7030089936837998</v>
      </c>
      <c r="L139" s="6">
        <v>7.8397226430005196</v>
      </c>
      <c r="M139" s="6">
        <v>7.97643629231725</v>
      </c>
      <c r="N139" s="6">
        <v>8.1131499416339796</v>
      </c>
      <c r="O139" s="6">
        <v>8.2630690852453004</v>
      </c>
      <c r="P139" s="6">
        <v>8.4129882288566193</v>
      </c>
      <c r="Q139" s="6">
        <v>8.5629073724679508</v>
      </c>
      <c r="R139" s="6">
        <v>8.7128265160792697</v>
      </c>
      <c r="S139" s="6">
        <v>8.8627456596905905</v>
      </c>
      <c r="T139" s="6">
        <v>8.8816529661238306</v>
      </c>
      <c r="U139" s="6">
        <v>8.9005602725570601</v>
      </c>
      <c r="V139" s="6">
        <v>8.9194675789903002</v>
      </c>
      <c r="W139" s="6">
        <v>8.9383748854235296</v>
      </c>
      <c r="X139" s="6">
        <v>8.9572821918567591</v>
      </c>
      <c r="Y139" s="6">
        <v>8.9704414923591305</v>
      </c>
      <c r="Z139" s="6">
        <v>8.9836007928614894</v>
      </c>
      <c r="AA139" s="6">
        <v>8.9967600933638501</v>
      </c>
      <c r="AB139" s="6">
        <v>9.0099193938662108</v>
      </c>
      <c r="AC139" s="6">
        <v>9.0230786943685803</v>
      </c>
      <c r="AD139" s="6">
        <v>9.0438334403709195</v>
      </c>
      <c r="AE139" s="6">
        <v>9.0645881863732694</v>
      </c>
      <c r="AF139" s="6">
        <v>9.0853429323756192</v>
      </c>
      <c r="AG139" s="6">
        <v>9.1060976783779708</v>
      </c>
      <c r="AH139" s="6">
        <v>9.1268524243803206</v>
      </c>
      <c r="AI139" s="6">
        <v>9.1797539922142395</v>
      </c>
      <c r="AJ139" s="6">
        <v>9.2326555600481601</v>
      </c>
      <c r="AK139" s="6">
        <v>9.2855571278820808</v>
      </c>
      <c r="AL139" s="6">
        <v>9.3384586957159907</v>
      </c>
      <c r="AM139" s="6">
        <v>9.3913602635499096</v>
      </c>
      <c r="AN139" s="4"/>
      <c r="AO139" s="4"/>
    </row>
    <row r="140" spans="1:41" ht="18.75" customHeight="1" x14ac:dyDescent="0.25">
      <c r="A140" s="13" t="s">
        <v>347</v>
      </c>
      <c r="B140" s="2" t="s">
        <v>4</v>
      </c>
      <c r="C140" s="2" t="s">
        <v>2</v>
      </c>
      <c r="D140" s="2" t="s">
        <v>19</v>
      </c>
      <c r="E140" s="2" t="s">
        <v>135</v>
      </c>
      <c r="F140" s="2" t="s">
        <v>2</v>
      </c>
      <c r="G140" s="4"/>
      <c r="H140" s="6">
        <v>6.2819762055484896</v>
      </c>
      <c r="I140" s="6">
        <v>5.9436653560402704</v>
      </c>
      <c r="J140" s="6">
        <v>6.3560675495156902</v>
      </c>
      <c r="K140" s="6">
        <v>7.7030089936837998</v>
      </c>
      <c r="L140" s="6">
        <v>7.8397226430005196</v>
      </c>
      <c r="M140" s="6">
        <v>7.97643629231725</v>
      </c>
      <c r="N140" s="6">
        <v>8.1131499416339796</v>
      </c>
      <c r="O140" s="6">
        <v>8.2630690852453004</v>
      </c>
      <c r="P140" s="6">
        <v>8.4129882288566193</v>
      </c>
      <c r="Q140" s="6">
        <v>8.5629073724679508</v>
      </c>
      <c r="R140" s="6">
        <v>8.7128265160792697</v>
      </c>
      <c r="S140" s="6">
        <v>8.8627456596905905</v>
      </c>
      <c r="T140" s="6">
        <v>8.8816529661238306</v>
      </c>
      <c r="U140" s="6">
        <v>8.9005602725570601</v>
      </c>
      <c r="V140" s="6">
        <v>8.9194675789903002</v>
      </c>
      <c r="W140" s="6">
        <v>8.9383748854235296</v>
      </c>
      <c r="X140" s="6">
        <v>8.9572821918567591</v>
      </c>
      <c r="Y140" s="6">
        <v>8.9704414923591305</v>
      </c>
      <c r="Z140" s="6">
        <v>8.9836007928614894</v>
      </c>
      <c r="AA140" s="6">
        <v>8.9967600933638501</v>
      </c>
      <c r="AB140" s="6">
        <v>9.0099193938662108</v>
      </c>
      <c r="AC140" s="6">
        <v>9.0230786943685803</v>
      </c>
      <c r="AD140" s="6">
        <v>9.0438334403709195</v>
      </c>
      <c r="AE140" s="6">
        <v>9.0645881863732694</v>
      </c>
      <c r="AF140" s="6">
        <v>9.0853429323756192</v>
      </c>
      <c r="AG140" s="6">
        <v>9.1060976783779708</v>
      </c>
      <c r="AH140" s="6">
        <v>9.1268524243803206</v>
      </c>
      <c r="AI140" s="6">
        <v>9.1797539922142395</v>
      </c>
      <c r="AJ140" s="6">
        <v>9.2326555600481601</v>
      </c>
      <c r="AK140" s="6">
        <v>9.2855571278820808</v>
      </c>
      <c r="AL140" s="6">
        <v>9.3384586957159907</v>
      </c>
      <c r="AM140" s="6">
        <v>9.3913602635499096</v>
      </c>
      <c r="AN140" s="4"/>
      <c r="AO140" s="4"/>
    </row>
    <row r="141" spans="1:41" ht="18.75" customHeight="1" x14ac:dyDescent="0.25">
      <c r="A141" s="13" t="s">
        <v>347</v>
      </c>
      <c r="B141" s="2" t="s">
        <v>4</v>
      </c>
      <c r="C141" s="2" t="s">
        <v>2</v>
      </c>
      <c r="D141" s="2" t="s">
        <v>19</v>
      </c>
      <c r="E141" s="2" t="s">
        <v>39</v>
      </c>
      <c r="F141" s="2" t="s">
        <v>2</v>
      </c>
      <c r="G141" s="4"/>
      <c r="H141" s="6">
        <v>9.2415067298189992</v>
      </c>
      <c r="I141" s="6">
        <v>9.6605963379900004</v>
      </c>
      <c r="J141" s="6">
        <v>9.6007797966833994</v>
      </c>
      <c r="K141" s="6">
        <v>9.5409632553768002</v>
      </c>
      <c r="L141" s="6">
        <v>9.4811467140701993</v>
      </c>
      <c r="M141" s="6">
        <v>9.4213301727636001</v>
      </c>
      <c r="N141" s="6">
        <v>9.3615136314570009</v>
      </c>
      <c r="O141" s="6">
        <v>9.6447022051535996</v>
      </c>
      <c r="P141" s="6">
        <v>9.9278907788502</v>
      </c>
      <c r="Q141" s="6">
        <v>10.2110793525468</v>
      </c>
      <c r="R141" s="6">
        <v>10.494267926243401</v>
      </c>
      <c r="S141" s="6">
        <v>10.77745649994</v>
      </c>
      <c r="T141" s="6">
        <v>11.028976801596</v>
      </c>
      <c r="U141" s="6">
        <v>11.280497103251999</v>
      </c>
      <c r="V141" s="6">
        <v>11.532017404908</v>
      </c>
      <c r="W141" s="6">
        <v>11.783537706563999</v>
      </c>
      <c r="X141" s="6">
        <v>12.03505800822</v>
      </c>
      <c r="Y141" s="6">
        <v>12.303440922123</v>
      </c>
      <c r="Z141" s="6">
        <v>12.571823836026001</v>
      </c>
      <c r="AA141" s="6">
        <v>12.840206749928999</v>
      </c>
      <c r="AB141" s="6">
        <v>13.108589663831999</v>
      </c>
      <c r="AC141" s="6">
        <v>13.376972577735</v>
      </c>
      <c r="AD141" s="6">
        <v>13.561516528466401</v>
      </c>
      <c r="AE141" s="6">
        <v>13.7460604791978</v>
      </c>
      <c r="AF141" s="6">
        <v>13.9306044299292</v>
      </c>
      <c r="AG141" s="6">
        <v>14.1151483806606</v>
      </c>
      <c r="AH141" s="6">
        <v>14.299692331392</v>
      </c>
      <c r="AI141" s="6">
        <v>14.457699112194</v>
      </c>
      <c r="AJ141" s="6">
        <v>14.615705892996001</v>
      </c>
      <c r="AK141" s="6">
        <v>14.773712673798</v>
      </c>
      <c r="AL141" s="6">
        <v>14.9317194546</v>
      </c>
      <c r="AM141" s="6">
        <v>15.089726235402001</v>
      </c>
      <c r="AN141" s="4"/>
      <c r="AO141" s="4"/>
    </row>
    <row r="142" spans="1:41" ht="18.75" customHeight="1" x14ac:dyDescent="0.25">
      <c r="A142" s="13" t="s">
        <v>347</v>
      </c>
      <c r="B142" s="2" t="s">
        <v>4</v>
      </c>
      <c r="C142" s="2" t="s">
        <v>2</v>
      </c>
      <c r="D142" s="2" t="s">
        <v>19</v>
      </c>
      <c r="E142" s="2" t="s">
        <v>136</v>
      </c>
      <c r="F142" s="2" t="s">
        <v>2</v>
      </c>
      <c r="G142" s="4"/>
      <c r="H142" s="6">
        <v>9.2415067298189992</v>
      </c>
      <c r="I142" s="6">
        <v>9.6605963379900004</v>
      </c>
      <c r="J142" s="6">
        <v>9.6007797966833994</v>
      </c>
      <c r="K142" s="6">
        <v>9.5409632553768002</v>
      </c>
      <c r="L142" s="6">
        <v>9.4811467140701993</v>
      </c>
      <c r="M142" s="6">
        <v>9.4213301727636001</v>
      </c>
      <c r="N142" s="6">
        <v>9.3615136314570009</v>
      </c>
      <c r="O142" s="6">
        <v>9.6447022051535996</v>
      </c>
      <c r="P142" s="6">
        <v>9.9278907788502</v>
      </c>
      <c r="Q142" s="6">
        <v>10.2110793525468</v>
      </c>
      <c r="R142" s="6">
        <v>10.494267926243401</v>
      </c>
      <c r="S142" s="6">
        <v>10.77745649994</v>
      </c>
      <c r="T142" s="6">
        <v>11.028976801596</v>
      </c>
      <c r="U142" s="6">
        <v>11.280497103251999</v>
      </c>
      <c r="V142" s="6">
        <v>11.532017404908</v>
      </c>
      <c r="W142" s="6">
        <v>11.783537706563999</v>
      </c>
      <c r="X142" s="6">
        <v>12.03505800822</v>
      </c>
      <c r="Y142" s="6">
        <v>12.303440922123</v>
      </c>
      <c r="Z142" s="6">
        <v>12.571823836026001</v>
      </c>
      <c r="AA142" s="6">
        <v>12.840206749928999</v>
      </c>
      <c r="AB142" s="6">
        <v>13.108589663831999</v>
      </c>
      <c r="AC142" s="6">
        <v>13.376972577735</v>
      </c>
      <c r="AD142" s="6">
        <v>13.561516528466401</v>
      </c>
      <c r="AE142" s="6">
        <v>13.7460604791978</v>
      </c>
      <c r="AF142" s="6">
        <v>13.9306044299292</v>
      </c>
      <c r="AG142" s="6">
        <v>14.1151483806606</v>
      </c>
      <c r="AH142" s="6">
        <v>14.299692331392</v>
      </c>
      <c r="AI142" s="6">
        <v>14.457699112194</v>
      </c>
      <c r="AJ142" s="6">
        <v>14.615705892996001</v>
      </c>
      <c r="AK142" s="6">
        <v>14.773712673798</v>
      </c>
      <c r="AL142" s="6">
        <v>14.9317194546</v>
      </c>
      <c r="AM142" s="6">
        <v>15.089726235402001</v>
      </c>
      <c r="AN142" s="4"/>
      <c r="AO142" s="4"/>
    </row>
    <row r="143" spans="1:41" ht="18.75" customHeight="1" x14ac:dyDescent="0.25">
      <c r="A143" s="13" t="s">
        <v>347</v>
      </c>
      <c r="B143" s="2" t="s">
        <v>4</v>
      </c>
      <c r="C143" s="2" t="s">
        <v>2</v>
      </c>
      <c r="D143" s="2" t="s">
        <v>19</v>
      </c>
      <c r="E143" s="2" t="s">
        <v>40</v>
      </c>
      <c r="F143" s="2" t="s">
        <v>2</v>
      </c>
      <c r="G143" s="4"/>
      <c r="H143" s="6">
        <v>7.1598435060130798</v>
      </c>
      <c r="I143" s="6">
        <v>6.7622507074095797</v>
      </c>
      <c r="J143" s="6">
        <v>7.0529452811552602</v>
      </c>
      <c r="K143" s="6">
        <v>7.3436398549009496</v>
      </c>
      <c r="L143" s="6">
        <v>7.6343344286466399</v>
      </c>
      <c r="M143" s="6">
        <v>7.9250290023923204</v>
      </c>
      <c r="N143" s="6">
        <v>8.2157235761380107</v>
      </c>
      <c r="O143" s="6">
        <v>8.3883118770535603</v>
      </c>
      <c r="P143" s="6">
        <v>8.5609001779691098</v>
      </c>
      <c r="Q143" s="6">
        <v>8.7334884788846594</v>
      </c>
      <c r="R143" s="6">
        <v>9.1299757746420003</v>
      </c>
      <c r="S143" s="6">
        <v>9.9975056683492198</v>
      </c>
      <c r="T143" s="6">
        <v>10.8753042687198</v>
      </c>
      <c r="U143" s="6">
        <v>11.8584520160249</v>
      </c>
      <c r="V143" s="6">
        <v>12.11351234859</v>
      </c>
      <c r="W143" s="6">
        <v>12.368572681155101</v>
      </c>
      <c r="X143" s="6">
        <v>12.6236330137202</v>
      </c>
      <c r="Y143" s="6">
        <v>12.826658271401399</v>
      </c>
      <c r="Z143" s="6">
        <v>13.0296835290826</v>
      </c>
      <c r="AA143" s="6">
        <v>13.2327087867638</v>
      </c>
      <c r="AB143" s="6">
        <v>13.435734044445001</v>
      </c>
      <c r="AC143" s="6">
        <v>13.6387593021262</v>
      </c>
      <c r="AD143" s="6">
        <v>13.881030105229501</v>
      </c>
      <c r="AE143" s="6">
        <v>14.1233009083328</v>
      </c>
      <c r="AF143" s="6">
        <v>14.3655717114361</v>
      </c>
      <c r="AG143" s="6">
        <v>14.607842514539399</v>
      </c>
      <c r="AH143" s="6">
        <v>14.8501133176427</v>
      </c>
      <c r="AI143" s="6">
        <v>15.0846375714753</v>
      </c>
      <c r="AJ143" s="6">
        <v>15.3191618253078</v>
      </c>
      <c r="AK143" s="6">
        <v>15.5536860791404</v>
      </c>
      <c r="AL143" s="6">
        <v>15.7882103329729</v>
      </c>
      <c r="AM143" s="6">
        <v>16.022734586805498</v>
      </c>
      <c r="AN143" s="4"/>
      <c r="AO143" s="4"/>
    </row>
    <row r="144" spans="1:41" ht="18.75" customHeight="1" x14ac:dyDescent="0.25">
      <c r="A144" s="13" t="s">
        <v>347</v>
      </c>
      <c r="B144" s="2" t="s">
        <v>4</v>
      </c>
      <c r="C144" s="2" t="s">
        <v>2</v>
      </c>
      <c r="D144" s="2" t="s">
        <v>19</v>
      </c>
      <c r="E144" s="2" t="s">
        <v>137</v>
      </c>
      <c r="F144" s="2" t="s">
        <v>2</v>
      </c>
      <c r="G144" s="4"/>
      <c r="H144" s="6">
        <v>6.1154405712888602</v>
      </c>
      <c r="I144" s="6">
        <v>5.71784777268536</v>
      </c>
      <c r="J144" s="6">
        <v>6.0085423464310397</v>
      </c>
      <c r="K144" s="6">
        <v>6.29923692017673</v>
      </c>
      <c r="L144" s="6">
        <v>6.5899314939224203</v>
      </c>
      <c r="M144" s="6">
        <v>6.8806260676680999</v>
      </c>
      <c r="N144" s="6">
        <v>7.1713206414137902</v>
      </c>
      <c r="O144" s="6">
        <v>7.3439089423293398</v>
      </c>
      <c r="P144" s="6">
        <v>7.5164972432448902</v>
      </c>
      <c r="Q144" s="6">
        <v>7.6890855441604398</v>
      </c>
      <c r="R144" s="6">
        <v>8.0855728399177806</v>
      </c>
      <c r="S144" s="6">
        <v>8.9531027336250002</v>
      </c>
      <c r="T144" s="6">
        <v>9.8309013339955893</v>
      </c>
      <c r="U144" s="6">
        <v>10.8140490813007</v>
      </c>
      <c r="V144" s="6">
        <v>11.1606892749769</v>
      </c>
      <c r="W144" s="6">
        <v>11.415749607542001</v>
      </c>
      <c r="X144" s="6">
        <v>11.6708099401071</v>
      </c>
      <c r="Y144" s="6">
        <v>11.873835197788299</v>
      </c>
      <c r="Z144" s="6">
        <v>12.0768604554695</v>
      </c>
      <c r="AA144" s="6">
        <v>12.2798857131507</v>
      </c>
      <c r="AB144" s="6">
        <v>12.482910970831901</v>
      </c>
      <c r="AC144" s="6">
        <v>12.6859362285131</v>
      </c>
      <c r="AD144" s="6">
        <v>12.928207031616401</v>
      </c>
      <c r="AE144" s="6">
        <v>13.1704778347197</v>
      </c>
      <c r="AF144" s="6">
        <v>13.412748637823</v>
      </c>
      <c r="AG144" s="6">
        <v>13.655019440926299</v>
      </c>
      <c r="AH144" s="6">
        <v>13.8972902440296</v>
      </c>
      <c r="AI144" s="6">
        <v>14.1318144978622</v>
      </c>
      <c r="AJ144" s="6">
        <v>14.3663387516947</v>
      </c>
      <c r="AK144" s="6">
        <v>14.6008630055273</v>
      </c>
      <c r="AL144" s="6">
        <v>14.8353872593598</v>
      </c>
      <c r="AM144" s="6">
        <v>15.0699115131924</v>
      </c>
      <c r="AN144" s="4"/>
      <c r="AO144" s="4"/>
    </row>
    <row r="145" spans="1:41" ht="18.75" customHeight="1" x14ac:dyDescent="0.25">
      <c r="A145" s="13" t="s">
        <v>347</v>
      </c>
      <c r="B145" s="2" t="s">
        <v>4</v>
      </c>
      <c r="C145" s="2" t="s">
        <v>2</v>
      </c>
      <c r="D145" s="2" t="s">
        <v>19</v>
      </c>
      <c r="E145" s="2" t="s">
        <v>41</v>
      </c>
      <c r="F145" s="2" t="s">
        <v>2</v>
      </c>
      <c r="G145" s="4"/>
      <c r="H145" s="6">
        <v>17.346292740269998</v>
      </c>
      <c r="I145" s="6">
        <v>17.119292938312501</v>
      </c>
      <c r="J145" s="6">
        <v>17.309999405614501</v>
      </c>
      <c r="K145" s="6">
        <v>17.500705872916502</v>
      </c>
      <c r="L145" s="6">
        <v>17.691412340218498</v>
      </c>
      <c r="M145" s="6">
        <v>17.882118807520499</v>
      </c>
      <c r="N145" s="6">
        <v>18.072825274822499</v>
      </c>
      <c r="O145" s="6">
        <v>18.407060144342999</v>
      </c>
      <c r="P145" s="6">
        <v>18.7412950138635</v>
      </c>
      <c r="Q145" s="6">
        <v>19.075529883384</v>
      </c>
      <c r="R145" s="6">
        <v>19.409764752904501</v>
      </c>
      <c r="S145" s="6">
        <v>19.743999622425001</v>
      </c>
      <c r="T145" s="6">
        <v>20.093158818427501</v>
      </c>
      <c r="U145" s="6">
        <v>20.442318014430001</v>
      </c>
      <c r="V145" s="6">
        <v>20.7914772104325</v>
      </c>
      <c r="W145" s="6">
        <v>21.140636406435</v>
      </c>
      <c r="X145" s="6">
        <v>21.4897956024375</v>
      </c>
      <c r="Y145" s="6">
        <v>21.740870667057798</v>
      </c>
      <c r="Z145" s="6">
        <v>21.991945731678001</v>
      </c>
      <c r="AA145" s="6">
        <v>22.2430207962983</v>
      </c>
      <c r="AB145" s="6">
        <v>22.494095860918499</v>
      </c>
      <c r="AC145" s="6">
        <v>22.745170925538801</v>
      </c>
      <c r="AD145" s="6">
        <v>23.101220040268501</v>
      </c>
      <c r="AE145" s="6">
        <v>23.457269154998301</v>
      </c>
      <c r="AF145" s="6">
        <v>23.813318269728001</v>
      </c>
      <c r="AG145" s="6">
        <v>24.1693673844578</v>
      </c>
      <c r="AH145" s="6">
        <v>24.5254164991875</v>
      </c>
      <c r="AI145" s="6">
        <v>24.7998576224002</v>
      </c>
      <c r="AJ145" s="6">
        <v>25.074298745613</v>
      </c>
      <c r="AK145" s="6">
        <v>25.3487398688257</v>
      </c>
      <c r="AL145" s="6">
        <v>25.623180992038499</v>
      </c>
      <c r="AM145" s="6">
        <v>25.897622115251199</v>
      </c>
      <c r="AN145" s="4"/>
      <c r="AO145" s="4"/>
    </row>
    <row r="146" spans="1:41" ht="18.75" customHeight="1" x14ac:dyDescent="0.25">
      <c r="A146" s="13" t="s">
        <v>347</v>
      </c>
      <c r="B146" s="2" t="s">
        <v>4</v>
      </c>
      <c r="C146" s="2" t="s">
        <v>2</v>
      </c>
      <c r="D146" s="2" t="s">
        <v>19</v>
      </c>
      <c r="E146" s="2" t="s">
        <v>42</v>
      </c>
      <c r="F146" s="2" t="s">
        <v>2</v>
      </c>
      <c r="G146" s="4"/>
      <c r="H146" s="6">
        <v>10.833488947313199</v>
      </c>
      <c r="I146" s="6">
        <v>10.580552219669199</v>
      </c>
      <c r="J146" s="6">
        <v>11.599522637734401</v>
      </c>
      <c r="K146" s="6">
        <v>12.077609189439199</v>
      </c>
      <c r="L146" s="6">
        <v>12.5556957411439</v>
      </c>
      <c r="M146" s="6">
        <v>13.0337822928487</v>
      </c>
      <c r="N146" s="6">
        <v>13.511868844553399</v>
      </c>
      <c r="O146" s="6">
        <v>13.7957136531651</v>
      </c>
      <c r="P146" s="6">
        <v>14.079558461776699</v>
      </c>
      <c r="Q146" s="6">
        <v>14.3634032703884</v>
      </c>
      <c r="R146" s="6">
        <v>14.647248079000001</v>
      </c>
      <c r="S146" s="6">
        <v>14.931092887611699</v>
      </c>
      <c r="T146" s="6">
        <v>15.266677864796399</v>
      </c>
      <c r="U146" s="6">
        <v>15.6022628419811</v>
      </c>
      <c r="V146" s="6">
        <v>15.9378478191658</v>
      </c>
      <c r="W146" s="6">
        <v>16.273432796350502</v>
      </c>
      <c r="X146" s="6">
        <v>16.6090177735352</v>
      </c>
      <c r="Y146" s="6">
        <v>16.876139774756101</v>
      </c>
      <c r="Z146" s="6">
        <v>17.143261775977098</v>
      </c>
      <c r="AA146" s="6">
        <v>17.410383777198</v>
      </c>
      <c r="AB146" s="6">
        <v>17.677505778419</v>
      </c>
      <c r="AC146" s="6">
        <v>17.944627779639902</v>
      </c>
      <c r="AD146" s="6">
        <v>18.26338546773</v>
      </c>
      <c r="AE146" s="6">
        <v>18.582143155820098</v>
      </c>
      <c r="AF146" s="6">
        <v>18.9009008439103</v>
      </c>
      <c r="AG146" s="6">
        <v>19.219658532000398</v>
      </c>
      <c r="AH146" s="6">
        <v>19.5384162200905</v>
      </c>
      <c r="AI146" s="6">
        <v>19.846981709597099</v>
      </c>
      <c r="AJ146" s="6">
        <v>20.155547199103701</v>
      </c>
      <c r="AK146" s="6">
        <v>20.4641126886102</v>
      </c>
      <c r="AL146" s="6">
        <v>20.772678178116799</v>
      </c>
      <c r="AM146" s="6">
        <v>21.081243667623401</v>
      </c>
      <c r="AN146" s="4"/>
      <c r="AO146" s="4"/>
    </row>
    <row r="147" spans="1:41" ht="18.75" customHeight="1" x14ac:dyDescent="0.25">
      <c r="A147" s="13" t="s">
        <v>347</v>
      </c>
      <c r="B147" s="2" t="s">
        <v>4</v>
      </c>
      <c r="C147" s="2" t="s">
        <v>2</v>
      </c>
      <c r="D147" s="2" t="s">
        <v>19</v>
      </c>
      <c r="E147" s="2" t="s">
        <v>138</v>
      </c>
      <c r="F147" s="2" t="s">
        <v>2</v>
      </c>
      <c r="G147" s="4"/>
      <c r="H147" s="6">
        <v>10.3366854801827</v>
      </c>
      <c r="I147" s="6">
        <v>10.0837487525387</v>
      </c>
      <c r="J147" s="6">
        <v>11.102719170604001</v>
      </c>
      <c r="K147" s="6">
        <v>11.5808057223087</v>
      </c>
      <c r="L147" s="6">
        <v>12.058892274013401</v>
      </c>
      <c r="M147" s="6">
        <v>12.536978825718201</v>
      </c>
      <c r="N147" s="6">
        <v>13.0150653774229</v>
      </c>
      <c r="O147" s="6">
        <v>13.2989101860346</v>
      </c>
      <c r="P147" s="6">
        <v>13.5827549946462</v>
      </c>
      <c r="Q147" s="6">
        <v>13.8665998032579</v>
      </c>
      <c r="R147" s="6">
        <v>14.150444611869601</v>
      </c>
      <c r="S147" s="6">
        <v>14.4342894204812</v>
      </c>
      <c r="T147" s="6">
        <v>14.7698743976659</v>
      </c>
      <c r="U147" s="6">
        <v>15.1054593748506</v>
      </c>
      <c r="V147" s="6">
        <v>15.5326242131464</v>
      </c>
      <c r="W147" s="6">
        <v>15.8682091903311</v>
      </c>
      <c r="X147" s="6">
        <v>16.203794167515799</v>
      </c>
      <c r="Y147" s="6">
        <v>16.4709161687368</v>
      </c>
      <c r="Z147" s="6">
        <v>16.738038169957701</v>
      </c>
      <c r="AA147" s="6">
        <v>17.005160171178598</v>
      </c>
      <c r="AB147" s="6">
        <v>17.272282172399599</v>
      </c>
      <c r="AC147" s="6">
        <v>17.5394041736205</v>
      </c>
      <c r="AD147" s="6">
        <v>17.858161861710599</v>
      </c>
      <c r="AE147" s="6">
        <v>18.1769195498008</v>
      </c>
      <c r="AF147" s="6">
        <v>18.495677237890899</v>
      </c>
      <c r="AG147" s="6">
        <v>18.814434925981001</v>
      </c>
      <c r="AH147" s="6">
        <v>19.133192614071099</v>
      </c>
      <c r="AI147" s="6">
        <v>19.441758103577701</v>
      </c>
      <c r="AJ147" s="6">
        <v>19.7503235930843</v>
      </c>
      <c r="AK147" s="6">
        <v>20.058889082590898</v>
      </c>
      <c r="AL147" s="6">
        <v>20.367454572097401</v>
      </c>
      <c r="AM147" s="6">
        <v>20.676020061604</v>
      </c>
      <c r="AN147" s="4"/>
      <c r="AO147" s="4"/>
    </row>
    <row r="148" spans="1:41" ht="18.75" customHeight="1" x14ac:dyDescent="0.25">
      <c r="A148" s="13" t="s">
        <v>347</v>
      </c>
      <c r="B148" s="2" t="s">
        <v>4</v>
      </c>
      <c r="C148" s="2" t="s">
        <v>2</v>
      </c>
      <c r="D148" s="2" t="s">
        <v>19</v>
      </c>
      <c r="E148" s="2" t="s">
        <v>139</v>
      </c>
      <c r="F148" s="2" t="s">
        <v>2</v>
      </c>
      <c r="G148" s="4"/>
      <c r="H148" s="6">
        <v>10.3501952967696</v>
      </c>
      <c r="I148" s="6">
        <v>10.0991521517055</v>
      </c>
      <c r="J148" s="6">
        <v>11.110494161468599</v>
      </c>
      <c r="K148" s="6">
        <v>11.5850015715657</v>
      </c>
      <c r="L148" s="6">
        <v>12.0595089816629</v>
      </c>
      <c r="M148" s="6">
        <v>12.536978825718201</v>
      </c>
      <c r="N148" s="6">
        <v>13.0150653774229</v>
      </c>
      <c r="O148" s="6">
        <v>13.2989101860346</v>
      </c>
      <c r="P148" s="6">
        <v>13.6743348557573</v>
      </c>
      <c r="Q148" s="6">
        <v>13.958179664369</v>
      </c>
      <c r="R148" s="6">
        <v>14.242024472980701</v>
      </c>
      <c r="S148" s="6">
        <v>14.5258692815923</v>
      </c>
      <c r="T148" s="6">
        <v>14.861454258777</v>
      </c>
      <c r="U148" s="6">
        <v>15.1970392359617</v>
      </c>
      <c r="V148" s="6">
        <v>15.5326242131464</v>
      </c>
      <c r="W148" s="6">
        <v>15.8682091903311</v>
      </c>
      <c r="X148" s="6">
        <v>16.203794167515799</v>
      </c>
      <c r="Y148" s="6">
        <v>16.4709161687368</v>
      </c>
      <c r="Z148" s="6">
        <v>16.738038169957701</v>
      </c>
      <c r="AA148" s="6">
        <v>17.005160171178598</v>
      </c>
      <c r="AB148" s="6">
        <v>17.272282172399599</v>
      </c>
      <c r="AC148" s="6">
        <v>17.5394041736205</v>
      </c>
      <c r="AD148" s="6">
        <v>17.858161861710599</v>
      </c>
      <c r="AE148" s="6">
        <v>18.1769195498008</v>
      </c>
      <c r="AF148" s="6">
        <v>18.495677237890899</v>
      </c>
      <c r="AG148" s="6">
        <v>18.814434925981001</v>
      </c>
      <c r="AH148" s="6">
        <v>19.133192614071099</v>
      </c>
      <c r="AI148" s="6">
        <v>19.441758103577701</v>
      </c>
      <c r="AJ148" s="6">
        <v>19.7503235930843</v>
      </c>
      <c r="AK148" s="6">
        <v>20.058889082590898</v>
      </c>
      <c r="AL148" s="6">
        <v>20.367454572097401</v>
      </c>
      <c r="AM148" s="6">
        <v>20.676020061604</v>
      </c>
      <c r="AN148" s="4"/>
      <c r="AO148" s="4"/>
    </row>
    <row r="149" spans="1:41" ht="18.75" customHeight="1" x14ac:dyDescent="0.25">
      <c r="A149" s="13" t="s">
        <v>347</v>
      </c>
      <c r="B149" s="2" t="s">
        <v>4</v>
      </c>
      <c r="C149" s="2" t="s">
        <v>2</v>
      </c>
      <c r="D149" s="2" t="s">
        <v>19</v>
      </c>
      <c r="E149" s="2" t="s">
        <v>140</v>
      </c>
      <c r="F149" s="2" t="s">
        <v>2</v>
      </c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>
        <v>15.1909722222222</v>
      </c>
      <c r="W149" s="6">
        <v>5.3224828879267996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4"/>
      <c r="AO149" s="4"/>
    </row>
    <row r="150" spans="1:41" ht="18.75" customHeight="1" x14ac:dyDescent="0.25">
      <c r="A150" s="13" t="s">
        <v>347</v>
      </c>
      <c r="B150" s="2" t="s">
        <v>4</v>
      </c>
      <c r="C150" s="2" t="s">
        <v>2</v>
      </c>
      <c r="D150" s="2" t="s">
        <v>19</v>
      </c>
      <c r="E150" s="2" t="s">
        <v>43</v>
      </c>
      <c r="F150" s="2" t="s">
        <v>2</v>
      </c>
      <c r="G150" s="4"/>
      <c r="H150" s="6">
        <v>17.551047751146001</v>
      </c>
      <c r="I150" s="6">
        <v>16.867144707893999</v>
      </c>
      <c r="J150" s="6">
        <v>17.4683021896656</v>
      </c>
      <c r="K150" s="6">
        <v>18.069459671437201</v>
      </c>
      <c r="L150" s="6">
        <v>18.670617153208799</v>
      </c>
      <c r="M150" s="6">
        <v>19.2717746349804</v>
      </c>
      <c r="N150" s="6">
        <v>19.872932116752001</v>
      </c>
      <c r="O150" s="6">
        <v>20.302857168867</v>
      </c>
      <c r="P150" s="6">
        <v>25.9159777762275</v>
      </c>
      <c r="Q150" s="6">
        <v>26.453384091371198</v>
      </c>
      <c r="R150" s="6">
        <v>26.990790406515</v>
      </c>
      <c r="S150" s="6">
        <v>27.528196721658698</v>
      </c>
      <c r="T150" s="6">
        <v>27.745488744947998</v>
      </c>
      <c r="U150" s="6">
        <v>27.962780768237199</v>
      </c>
      <c r="V150" s="6">
        <v>28.180072791526499</v>
      </c>
      <c r="W150" s="6">
        <v>28.397364814815699</v>
      </c>
      <c r="X150" s="6">
        <v>28.614656838104999</v>
      </c>
      <c r="Y150" s="6">
        <v>28.9948504061385</v>
      </c>
      <c r="Z150" s="6">
        <v>29.375043974172002</v>
      </c>
      <c r="AA150" s="6">
        <v>29.755237542205499</v>
      </c>
      <c r="AB150" s="6">
        <v>30.135431110239001</v>
      </c>
      <c r="AC150" s="6">
        <v>30.515624678272498</v>
      </c>
      <c r="AD150" s="6">
        <v>30.8819249077658</v>
      </c>
      <c r="AE150" s="6">
        <v>31.248225137258999</v>
      </c>
      <c r="AF150" s="6">
        <v>31.6145253667523</v>
      </c>
      <c r="AG150" s="6">
        <v>31.980825596245499</v>
      </c>
      <c r="AH150" s="6">
        <v>32.3471258257388</v>
      </c>
      <c r="AI150" s="6">
        <v>32.734151969571002</v>
      </c>
      <c r="AJ150" s="6">
        <v>33.121178113403303</v>
      </c>
      <c r="AK150" s="6">
        <v>33.508204257235498</v>
      </c>
      <c r="AL150" s="6">
        <v>33.895230401067799</v>
      </c>
      <c r="AM150" s="6">
        <v>34.282256544900001</v>
      </c>
      <c r="AN150" s="4"/>
      <c r="AO150" s="4"/>
    </row>
    <row r="151" spans="1:41" ht="18.75" customHeight="1" x14ac:dyDescent="0.25">
      <c r="A151" s="13" t="s">
        <v>347</v>
      </c>
      <c r="B151" s="2" t="s">
        <v>4</v>
      </c>
      <c r="C151" s="2" t="s">
        <v>2</v>
      </c>
      <c r="D151" s="2" t="s">
        <v>19</v>
      </c>
      <c r="E151" s="2" t="s">
        <v>44</v>
      </c>
      <c r="F151" s="2" t="s">
        <v>2</v>
      </c>
      <c r="G151" s="4"/>
      <c r="H151" s="6">
        <v>10.833488947313199</v>
      </c>
      <c r="I151" s="6">
        <v>10.2318951854405</v>
      </c>
      <c r="J151" s="6">
        <v>10.671742292304399</v>
      </c>
      <c r="K151" s="6">
        <v>11.111589399168199</v>
      </c>
      <c r="L151" s="6">
        <v>11.5514365060321</v>
      </c>
      <c r="M151" s="6">
        <v>11.9912836128959</v>
      </c>
      <c r="N151" s="6">
        <v>12.4311307197598</v>
      </c>
      <c r="O151" s="6">
        <v>12.6922723842157</v>
      </c>
      <c r="P151" s="6">
        <v>12.953414048671601</v>
      </c>
      <c r="Q151" s="6">
        <v>13.2145557131276</v>
      </c>
      <c r="R151" s="6">
        <v>13.475697377583501</v>
      </c>
      <c r="S151" s="6">
        <v>13.736839042039399</v>
      </c>
      <c r="T151" s="6">
        <v>14.0455824710176</v>
      </c>
      <c r="U151" s="6">
        <v>14.3543258999957</v>
      </c>
      <c r="V151" s="6">
        <v>14.663069328973901</v>
      </c>
      <c r="W151" s="6">
        <v>14.971812757952</v>
      </c>
      <c r="X151" s="6">
        <v>15.2805561869302</v>
      </c>
      <c r="Y151" s="6">
        <v>15.526312606971199</v>
      </c>
      <c r="Z151" s="6">
        <v>15.772069027012201</v>
      </c>
      <c r="AA151" s="6">
        <v>16.017825447053301</v>
      </c>
      <c r="AB151" s="6">
        <v>16.263581867094299</v>
      </c>
      <c r="AC151" s="6">
        <v>16.5093382871353</v>
      </c>
      <c r="AD151" s="6">
        <v>16.802600346896501</v>
      </c>
      <c r="AE151" s="6">
        <v>17.095862406657702</v>
      </c>
      <c r="AF151" s="6">
        <v>17.389124466418899</v>
      </c>
      <c r="AG151" s="6">
        <v>17.6823865261801</v>
      </c>
      <c r="AH151" s="6">
        <v>17.9756485859413</v>
      </c>
      <c r="AI151" s="6">
        <v>18.2595336635565</v>
      </c>
      <c r="AJ151" s="6">
        <v>18.543418741171699</v>
      </c>
      <c r="AK151" s="6">
        <v>18.827303818787001</v>
      </c>
      <c r="AL151" s="6">
        <v>19.111188896402201</v>
      </c>
      <c r="AM151" s="6">
        <v>19.3950739740174</v>
      </c>
      <c r="AN151" s="4"/>
      <c r="AO151" s="4"/>
    </row>
    <row r="152" spans="1:41" ht="18.75" customHeight="1" x14ac:dyDescent="0.25">
      <c r="A152" s="13" t="s">
        <v>347</v>
      </c>
      <c r="B152" s="2" t="s">
        <v>4</v>
      </c>
      <c r="C152" s="2" t="s">
        <v>2</v>
      </c>
      <c r="D152" s="2" t="s">
        <v>19</v>
      </c>
      <c r="E152" s="2" t="s">
        <v>141</v>
      </c>
      <c r="F152" s="2" t="s">
        <v>2</v>
      </c>
      <c r="G152" s="4"/>
      <c r="H152" s="6">
        <v>10.3366854801827</v>
      </c>
      <c r="I152" s="6">
        <v>9.7350917183100201</v>
      </c>
      <c r="J152" s="6">
        <v>10.1749388251739</v>
      </c>
      <c r="K152" s="6">
        <v>10.6147859320377</v>
      </c>
      <c r="L152" s="6">
        <v>11.054633038901599</v>
      </c>
      <c r="M152" s="6">
        <v>11.4944801457655</v>
      </c>
      <c r="N152" s="6">
        <v>11.9343272526293</v>
      </c>
      <c r="O152" s="6">
        <v>12.195468917085201</v>
      </c>
      <c r="P152" s="6">
        <v>12.4566105815412</v>
      </c>
      <c r="Q152" s="6">
        <v>12.761844145047201</v>
      </c>
      <c r="R152" s="6">
        <v>13.0704737715641</v>
      </c>
      <c r="S152" s="6">
        <v>13.33161543602</v>
      </c>
      <c r="T152" s="6">
        <v>13.6403588649982</v>
      </c>
      <c r="U152" s="6">
        <v>13.949102293976299</v>
      </c>
      <c r="V152" s="6">
        <v>14.257845722954499</v>
      </c>
      <c r="W152" s="6">
        <v>14.5665891519327</v>
      </c>
      <c r="X152" s="6">
        <v>14.875332580910801</v>
      </c>
      <c r="Y152" s="6">
        <v>15.1210890009518</v>
      </c>
      <c r="Z152" s="6">
        <v>15.366845420992901</v>
      </c>
      <c r="AA152" s="6">
        <v>15.6126018410339</v>
      </c>
      <c r="AB152" s="6">
        <v>15.858358261074899</v>
      </c>
      <c r="AC152" s="6">
        <v>16.104114681115899</v>
      </c>
      <c r="AD152" s="6">
        <v>16.3973767408771</v>
      </c>
      <c r="AE152" s="6">
        <v>16.6906388006383</v>
      </c>
      <c r="AF152" s="6">
        <v>16.983900860399501</v>
      </c>
      <c r="AG152" s="6">
        <v>17.277162920160698</v>
      </c>
      <c r="AH152" s="6">
        <v>17.570424979921899</v>
      </c>
      <c r="AI152" s="6">
        <v>17.854310057537099</v>
      </c>
      <c r="AJ152" s="6">
        <v>18.138195135152401</v>
      </c>
      <c r="AK152" s="6">
        <v>18.4220802127676</v>
      </c>
      <c r="AL152" s="6">
        <v>18.7059652903828</v>
      </c>
      <c r="AM152" s="6">
        <v>18.989850367997999</v>
      </c>
      <c r="AN152" s="4"/>
      <c r="AO152" s="4"/>
    </row>
    <row r="153" spans="1:41" ht="18.75" customHeight="1" x14ac:dyDescent="0.25">
      <c r="A153" s="13" t="s">
        <v>347</v>
      </c>
      <c r="B153" s="2" t="s">
        <v>4</v>
      </c>
      <c r="C153" s="2" t="s">
        <v>2</v>
      </c>
      <c r="D153" s="2" t="s">
        <v>19</v>
      </c>
      <c r="E153" s="2" t="s">
        <v>142</v>
      </c>
      <c r="F153" s="2" t="s">
        <v>2</v>
      </c>
      <c r="G153" s="4"/>
      <c r="H153" s="6">
        <v>10.4008072102587</v>
      </c>
      <c r="I153" s="6">
        <v>9.8007974740895296</v>
      </c>
      <c r="J153" s="6">
        <v>10.239486442077901</v>
      </c>
      <c r="K153" s="6">
        <v>10.6781754100663</v>
      </c>
      <c r="L153" s="6">
        <v>11.116864378054601</v>
      </c>
      <c r="M153" s="6">
        <v>11.555553346043</v>
      </c>
      <c r="N153" s="6">
        <v>11.9942423140314</v>
      </c>
      <c r="O153" s="6">
        <v>12.254696379753801</v>
      </c>
      <c r="P153" s="6">
        <v>12.5151504454762</v>
      </c>
      <c r="Q153" s="6">
        <v>12.775604511198599</v>
      </c>
      <c r="R153" s="6">
        <v>13.036058576921</v>
      </c>
      <c r="S153" s="6">
        <v>13.2965126426434</v>
      </c>
      <c r="T153" s="6">
        <v>13.6044431351215</v>
      </c>
      <c r="U153" s="6">
        <v>13.9123736275995</v>
      </c>
      <c r="V153" s="6">
        <v>14.2203041200775</v>
      </c>
      <c r="W153" s="6">
        <v>14.528234612555501</v>
      </c>
      <c r="X153" s="6">
        <v>14.8361651050335</v>
      </c>
      <c r="Y153" s="6">
        <v>15.0812744364396</v>
      </c>
      <c r="Z153" s="6">
        <v>15.326383767845799</v>
      </c>
      <c r="AA153" s="6">
        <v>15.571493099251899</v>
      </c>
      <c r="AB153" s="6">
        <v>15.816602430658</v>
      </c>
      <c r="AC153" s="6">
        <v>16.0617117620641</v>
      </c>
      <c r="AD153" s="6">
        <v>16.354201648524999</v>
      </c>
      <c r="AE153" s="6">
        <v>16.646691534986001</v>
      </c>
      <c r="AF153" s="6">
        <v>16.983900860399501</v>
      </c>
      <c r="AG153" s="6">
        <v>17.277162920160698</v>
      </c>
      <c r="AH153" s="6">
        <v>17.570424979921899</v>
      </c>
      <c r="AI153" s="6">
        <v>17.854310057537099</v>
      </c>
      <c r="AJ153" s="6">
        <v>18.138195135152401</v>
      </c>
      <c r="AK153" s="6">
        <v>18.4220802127676</v>
      </c>
      <c r="AL153" s="6">
        <v>18.7059652903828</v>
      </c>
      <c r="AM153" s="6">
        <v>18.989850367997999</v>
      </c>
      <c r="AN153" s="4"/>
      <c r="AO153" s="4"/>
    </row>
    <row r="154" spans="1:41" ht="18.75" customHeight="1" x14ac:dyDescent="0.25">
      <c r="A154" s="13" t="s">
        <v>347</v>
      </c>
      <c r="B154" s="2" t="s">
        <v>4</v>
      </c>
      <c r="C154" s="2" t="s">
        <v>2</v>
      </c>
      <c r="D154" s="2" t="s">
        <v>19</v>
      </c>
      <c r="E154" s="2" t="s">
        <v>143</v>
      </c>
      <c r="F154" s="2" t="s">
        <v>2</v>
      </c>
      <c r="G154" s="4"/>
      <c r="H154" s="6">
        <v>10.0987598590532</v>
      </c>
      <c r="I154" s="6">
        <v>9.6425634001029206</v>
      </c>
      <c r="J154" s="6">
        <v>10.2263169937036</v>
      </c>
      <c r="K154" s="6">
        <v>10.647805427396101</v>
      </c>
      <c r="L154" s="6">
        <v>11.0692938610885</v>
      </c>
      <c r="M154" s="6">
        <v>11.490782294781001</v>
      </c>
      <c r="N154" s="6">
        <v>11.9122707284735</v>
      </c>
      <c r="O154" s="6">
        <v>12.1625126634681</v>
      </c>
      <c r="P154" s="6">
        <v>12.412754598462699</v>
      </c>
      <c r="Q154" s="6">
        <v>12.6629965334572</v>
      </c>
      <c r="R154" s="6">
        <v>12.958018267420201</v>
      </c>
      <c r="S154" s="6">
        <v>13.3472485209731</v>
      </c>
      <c r="T154" s="6">
        <v>13.7778554486917</v>
      </c>
      <c r="U154" s="6">
        <v>14.2295322057972</v>
      </c>
      <c r="V154" s="6">
        <v>14.5355914799547</v>
      </c>
      <c r="W154" s="6">
        <v>14.8416507541122</v>
      </c>
      <c r="X154" s="6">
        <v>15.147710028269699</v>
      </c>
      <c r="Y154" s="6">
        <v>15.391329890192701</v>
      </c>
      <c r="Z154" s="6">
        <v>15.6349497521158</v>
      </c>
      <c r="AA154" s="6">
        <v>15.878569614038801</v>
      </c>
      <c r="AB154" s="6">
        <v>16.1221894759618</v>
      </c>
      <c r="AC154" s="6">
        <v>16.365809337884901</v>
      </c>
      <c r="AD154" s="6">
        <v>16.656521834813201</v>
      </c>
      <c r="AE154" s="6">
        <v>16.947234331741502</v>
      </c>
      <c r="AF154" s="6">
        <v>17.237946828669699</v>
      </c>
      <c r="AG154" s="6">
        <v>17.528659325597999</v>
      </c>
      <c r="AH154" s="6">
        <v>17.8193718225263</v>
      </c>
      <c r="AI154" s="6">
        <v>18.100788858952399</v>
      </c>
      <c r="AJ154" s="6">
        <v>18.382205895378501</v>
      </c>
      <c r="AK154" s="6">
        <v>18.6636229318046</v>
      </c>
      <c r="AL154" s="6">
        <v>18.945039968230699</v>
      </c>
      <c r="AM154" s="6">
        <v>19.226457004656801</v>
      </c>
      <c r="AN154" s="4"/>
      <c r="AO154" s="4"/>
    </row>
    <row r="155" spans="1:41" ht="18.75" customHeight="1" x14ac:dyDescent="0.25">
      <c r="A155" s="13" t="s">
        <v>347</v>
      </c>
      <c r="B155" s="2" t="s">
        <v>4</v>
      </c>
      <c r="C155" s="2" t="s">
        <v>2</v>
      </c>
      <c r="D155" s="2" t="s">
        <v>19</v>
      </c>
      <c r="E155" s="2" t="s">
        <v>144</v>
      </c>
      <c r="F155" s="2" t="s">
        <v>2</v>
      </c>
      <c r="G155" s="4"/>
      <c r="H155" s="6">
        <v>9.7313918076287003</v>
      </c>
      <c r="I155" s="6">
        <v>9.1909985295000993</v>
      </c>
      <c r="J155" s="6">
        <v>9.5860997340299292</v>
      </c>
      <c r="K155" s="6">
        <v>9.9812009385597804</v>
      </c>
      <c r="L155" s="6">
        <v>10.3763021430896</v>
      </c>
      <c r="M155" s="6">
        <v>10.771403347619501</v>
      </c>
      <c r="N155" s="6">
        <v>11.1665045521493</v>
      </c>
      <c r="O155" s="6">
        <v>11.4010801229996</v>
      </c>
      <c r="P155" s="6">
        <v>11.63565569385</v>
      </c>
      <c r="Q155" s="6">
        <v>11.870231264700299</v>
      </c>
      <c r="R155" s="6">
        <v>12.1719767477635</v>
      </c>
      <c r="S155" s="6">
        <v>12.6150354599244</v>
      </c>
      <c r="T155" s="6">
        <v>13.0944959836074</v>
      </c>
      <c r="U155" s="6">
        <v>13.605561351949399</v>
      </c>
      <c r="V155" s="6">
        <v>13.898199800751399</v>
      </c>
      <c r="W155" s="6">
        <v>14.190838249553501</v>
      </c>
      <c r="X155" s="6">
        <v>14.483476698355499</v>
      </c>
      <c r="Y155" s="6">
        <v>14.7164137288924</v>
      </c>
      <c r="Z155" s="6">
        <v>14.949350759429301</v>
      </c>
      <c r="AA155" s="6">
        <v>15.1822877899661</v>
      </c>
      <c r="AB155" s="6">
        <v>15.415224820502999</v>
      </c>
      <c r="AC155" s="6">
        <v>15.6481618510399</v>
      </c>
      <c r="AD155" s="6">
        <v>15.9261264851215</v>
      </c>
      <c r="AE155" s="6">
        <v>16.204091119202999</v>
      </c>
      <c r="AF155" s="6">
        <v>16.482055753284602</v>
      </c>
      <c r="AG155" s="6">
        <v>16.7600203873662</v>
      </c>
      <c r="AH155" s="6">
        <v>17.037985021447799</v>
      </c>
      <c r="AI155" s="6">
        <v>17.307061804802501</v>
      </c>
      <c r="AJ155" s="6">
        <v>17.576138588157299</v>
      </c>
      <c r="AK155" s="6">
        <v>17.845215371512101</v>
      </c>
      <c r="AL155" s="6">
        <v>18.114292154866799</v>
      </c>
      <c r="AM155" s="6">
        <v>18.383368938221601</v>
      </c>
      <c r="AN155" s="4"/>
      <c r="AO155" s="4"/>
    </row>
    <row r="156" spans="1:41" ht="18.75" customHeight="1" x14ac:dyDescent="0.25">
      <c r="A156" s="13" t="s">
        <v>347</v>
      </c>
      <c r="B156" s="2" t="s">
        <v>4</v>
      </c>
      <c r="C156" s="2" t="s">
        <v>2</v>
      </c>
      <c r="D156" s="2" t="s">
        <v>19</v>
      </c>
      <c r="E156" s="2" t="s">
        <v>45</v>
      </c>
      <c r="F156" s="2" t="s">
        <v>2</v>
      </c>
      <c r="G156" s="4"/>
      <c r="H156" s="6">
        <v>2.8116572892335601</v>
      </c>
      <c r="I156" s="6">
        <v>3.14905604394158</v>
      </c>
      <c r="J156" s="6">
        <v>3.5269426492145701</v>
      </c>
      <c r="K156" s="6">
        <v>3.9501756471203202</v>
      </c>
      <c r="L156" s="6">
        <v>4.4241966047747603</v>
      </c>
      <c r="M156" s="6">
        <v>4.9551000773477396</v>
      </c>
      <c r="N156" s="6">
        <v>5.15232684302108</v>
      </c>
      <c r="O156" s="6">
        <v>5.2659878310317598</v>
      </c>
      <c r="P156" s="6">
        <v>5.3796488190424503</v>
      </c>
      <c r="Q156" s="6">
        <v>5.4933098070531301</v>
      </c>
      <c r="R156" s="6">
        <v>5.6069707950638197</v>
      </c>
      <c r="S156" s="6">
        <v>5.7206317830745004</v>
      </c>
      <c r="T156" s="6">
        <v>5.73496633087177</v>
      </c>
      <c r="U156" s="6">
        <v>5.7493008786690396</v>
      </c>
      <c r="V156" s="6">
        <v>5.7636354264663101</v>
      </c>
      <c r="W156" s="6">
        <v>5.7779699742635797</v>
      </c>
      <c r="X156" s="6">
        <v>5.7923045220608502</v>
      </c>
      <c r="Y156" s="6">
        <v>5.8022812272407096</v>
      </c>
      <c r="Z156" s="6">
        <v>5.5974741244295796</v>
      </c>
      <c r="AA156" s="6">
        <v>5.8222346376004399</v>
      </c>
      <c r="AB156" s="6">
        <v>5.8322113427803002</v>
      </c>
      <c r="AC156" s="6">
        <v>5.8421880479601702</v>
      </c>
      <c r="AD156" s="6">
        <v>5.8579232294701002</v>
      </c>
      <c r="AE156" s="6">
        <v>5.87365841098004</v>
      </c>
      <c r="AF156" s="6">
        <v>5.8893935924899701</v>
      </c>
      <c r="AG156" s="6">
        <v>5.9051287739999001</v>
      </c>
      <c r="AH156" s="6">
        <v>5.9208639555098301</v>
      </c>
      <c r="AI156" s="6">
        <v>5.9609712048075298</v>
      </c>
      <c r="AJ156" s="6"/>
      <c r="AK156" s="6"/>
      <c r="AL156" s="6"/>
      <c r="AM156" s="6"/>
      <c r="AN156" s="4"/>
      <c r="AO156" s="4"/>
    </row>
    <row r="157" spans="1:41" ht="18.75" customHeight="1" x14ac:dyDescent="0.25">
      <c r="A157" s="13" t="s">
        <v>347</v>
      </c>
      <c r="B157" s="2" t="s">
        <v>4</v>
      </c>
      <c r="C157" s="2" t="s">
        <v>2</v>
      </c>
      <c r="D157" s="2" t="s">
        <v>19</v>
      </c>
      <c r="E157" s="2" t="s">
        <v>46</v>
      </c>
      <c r="F157" s="2" t="s">
        <v>2</v>
      </c>
      <c r="G157" s="4"/>
      <c r="H157" s="6">
        <v>3.8626317773025001</v>
      </c>
      <c r="I157" s="6">
        <v>4.3261474705787997</v>
      </c>
      <c r="J157" s="6">
        <v>4.8452850470482502</v>
      </c>
      <c r="K157" s="6">
        <v>5.42671913269404</v>
      </c>
      <c r="L157" s="6">
        <v>6.0779253086173304</v>
      </c>
      <c r="M157" s="6">
        <v>6.8072762256514103</v>
      </c>
      <c r="N157" s="6">
        <v>7.6241492527295804</v>
      </c>
      <c r="O157" s="6">
        <v>8.5390470430571295</v>
      </c>
      <c r="P157" s="6">
        <v>9.5637325682239798</v>
      </c>
      <c r="Q157" s="6">
        <v>10.711380356410899</v>
      </c>
      <c r="R157" s="6">
        <v>11.9967458791802</v>
      </c>
      <c r="S157" s="6">
        <v>13.380472215800999</v>
      </c>
      <c r="T157" s="6">
        <v>13.479766775937099</v>
      </c>
      <c r="U157" s="6">
        <v>13.579061336073099</v>
      </c>
      <c r="V157" s="6">
        <v>11.3528918522168</v>
      </c>
      <c r="W157" s="6">
        <v>11.4909902122108</v>
      </c>
      <c r="X157" s="6">
        <v>11.629088572204701</v>
      </c>
      <c r="Y157" s="6">
        <v>11.7676550366382</v>
      </c>
      <c r="Z157" s="6">
        <v>11.906221501071601</v>
      </c>
      <c r="AA157" s="6">
        <v>12.044787965505099</v>
      </c>
      <c r="AB157" s="6">
        <v>12.1833544299386</v>
      </c>
      <c r="AC157" s="6">
        <v>12.3219208943721</v>
      </c>
      <c r="AD157" s="6">
        <v>12.4769814821432</v>
      </c>
      <c r="AE157" s="6">
        <v>12.6320420699144</v>
      </c>
      <c r="AF157" s="6">
        <v>12.787102657685599</v>
      </c>
      <c r="AG157" s="6">
        <v>12.942163245456801</v>
      </c>
      <c r="AH157" s="6">
        <v>13.097223833227901</v>
      </c>
      <c r="AI157" s="6">
        <v>13.265711140651399</v>
      </c>
      <c r="AJ157" s="6">
        <v>13.4341984480749</v>
      </c>
      <c r="AK157" s="6">
        <v>13.602685755498401</v>
      </c>
      <c r="AL157" s="6">
        <v>13.7711730629218</v>
      </c>
      <c r="AM157" s="6">
        <v>13.939660370345299</v>
      </c>
      <c r="AN157" s="4"/>
      <c r="AO157" s="4"/>
    </row>
    <row r="158" spans="1:41" ht="18.75" customHeight="1" x14ac:dyDescent="0.25">
      <c r="A158" s="13" t="s">
        <v>347</v>
      </c>
      <c r="B158" s="2" t="s">
        <v>4</v>
      </c>
      <c r="C158" s="2" t="s">
        <v>2</v>
      </c>
      <c r="D158" s="2" t="s">
        <v>19</v>
      </c>
      <c r="E158" s="2" t="s">
        <v>47</v>
      </c>
      <c r="F158" s="2" t="s">
        <v>2</v>
      </c>
      <c r="G158" s="4"/>
      <c r="H158" s="6">
        <v>2.0972150373937901</v>
      </c>
      <c r="I158" s="6">
        <v>2.3488807218810401</v>
      </c>
      <c r="J158" s="6">
        <v>2.6307462885067698</v>
      </c>
      <c r="K158" s="6">
        <v>2.9464357231275802</v>
      </c>
      <c r="L158" s="6">
        <v>3.30000788990289</v>
      </c>
      <c r="M158" s="6">
        <v>3.6960087166912299</v>
      </c>
      <c r="N158" s="6">
        <v>4.1395296426941801</v>
      </c>
      <c r="O158" s="6">
        <v>4.6362730798174896</v>
      </c>
      <c r="P158" s="6">
        <v>5.19262572939558</v>
      </c>
      <c r="Q158" s="6">
        <v>5.8157406969230596</v>
      </c>
      <c r="R158" s="6">
        <v>6.5136294605538199</v>
      </c>
      <c r="S158" s="6">
        <v>7.2952648758202798</v>
      </c>
      <c r="T158" s="6">
        <v>8.1706965409187102</v>
      </c>
      <c r="U158" s="6">
        <v>9.1511800058289605</v>
      </c>
      <c r="V158" s="6">
        <v>10.1481343808757</v>
      </c>
      <c r="W158" s="6">
        <v>10.4025854519373</v>
      </c>
      <c r="X158" s="6">
        <v>10.657036522998901</v>
      </c>
      <c r="Y158" s="6">
        <v>10.859673649729601</v>
      </c>
      <c r="Z158" s="6">
        <v>11.062310776460301</v>
      </c>
      <c r="AA158" s="6">
        <v>11.264947903191</v>
      </c>
      <c r="AB158" s="6">
        <v>11.4675850299217</v>
      </c>
      <c r="AC158" s="6">
        <v>11.6702221566524</v>
      </c>
      <c r="AD158" s="6">
        <v>11.9119908230936</v>
      </c>
      <c r="AE158" s="6">
        <v>12.153759489534901</v>
      </c>
      <c r="AF158" s="6">
        <v>12.3955281559762</v>
      </c>
      <c r="AG158" s="6">
        <v>12.637296822417399</v>
      </c>
      <c r="AH158" s="6">
        <v>12.8790654888587</v>
      </c>
      <c r="AI158" s="6">
        <v>13.113133254776599</v>
      </c>
      <c r="AJ158" s="6">
        <v>13.3472010206945</v>
      </c>
      <c r="AK158" s="6">
        <v>13.5812687866124</v>
      </c>
      <c r="AL158" s="6">
        <v>13.8153365525302</v>
      </c>
      <c r="AM158" s="6">
        <v>14.049404318448101</v>
      </c>
      <c r="AN158" s="4"/>
      <c r="AO158" s="4"/>
    </row>
    <row r="159" spans="1:41" ht="18.75" customHeight="1" x14ac:dyDescent="0.25">
      <c r="A159" s="13" t="s">
        <v>347</v>
      </c>
      <c r="B159" s="2" t="s">
        <v>4</v>
      </c>
      <c r="C159" s="2" t="s">
        <v>2</v>
      </c>
      <c r="D159" s="2" t="s">
        <v>19</v>
      </c>
      <c r="E159" s="2" t="s">
        <v>48</v>
      </c>
      <c r="F159" s="2" t="s">
        <v>2</v>
      </c>
      <c r="G159" s="4"/>
      <c r="H159" s="6">
        <v>4.1218587792887096</v>
      </c>
      <c r="I159" s="6">
        <v>4.6164817128033597</v>
      </c>
      <c r="J159" s="6">
        <v>5.1704593983397604</v>
      </c>
      <c r="K159" s="6">
        <v>5.7909144061405398</v>
      </c>
      <c r="L159" s="6">
        <v>6.4858240148773998</v>
      </c>
      <c r="M159" s="6">
        <v>7.2641227766626901</v>
      </c>
      <c r="N159" s="6">
        <v>8.1358173898622095</v>
      </c>
      <c r="O159" s="6">
        <v>9.1121153566456794</v>
      </c>
      <c r="P159" s="6">
        <v>9.8046196507781094</v>
      </c>
      <c r="Q159" s="6">
        <v>10.024196490111899</v>
      </c>
      <c r="R159" s="6">
        <v>10.2437733294457</v>
      </c>
      <c r="S159" s="6">
        <v>10.463350168779501</v>
      </c>
      <c r="T159" s="6">
        <v>10.722952199123201</v>
      </c>
      <c r="U159" s="6">
        <v>10.982554229466899</v>
      </c>
      <c r="V159" s="6">
        <v>11.242156259810701</v>
      </c>
      <c r="W159" s="6">
        <v>11.501758290154401</v>
      </c>
      <c r="X159" s="6">
        <v>11.7613603204982</v>
      </c>
      <c r="Y159" s="6">
        <v>11.9680007203402</v>
      </c>
      <c r="Z159" s="6">
        <v>12.174641120182301</v>
      </c>
      <c r="AA159" s="6">
        <v>12.3812815200244</v>
      </c>
      <c r="AB159" s="6">
        <v>12.587921919866501</v>
      </c>
      <c r="AC159" s="6">
        <v>12.794562319708501</v>
      </c>
      <c r="AD159" s="6">
        <v>13.0411470855407</v>
      </c>
      <c r="AE159" s="6">
        <v>13.287731851372801</v>
      </c>
      <c r="AF159" s="6">
        <v>13.534316617204899</v>
      </c>
      <c r="AG159" s="6">
        <v>13.780901383037101</v>
      </c>
      <c r="AH159" s="6">
        <v>14.027486148869199</v>
      </c>
      <c r="AI159" s="6">
        <v>14.266186427534601</v>
      </c>
      <c r="AJ159" s="6">
        <v>14.504886706200001</v>
      </c>
      <c r="AK159" s="6">
        <v>14.7435869848655</v>
      </c>
      <c r="AL159" s="6">
        <v>14.9822872635309</v>
      </c>
      <c r="AM159" s="6">
        <v>15.220987542196299</v>
      </c>
      <c r="AN159" s="4"/>
      <c r="AO159" s="4"/>
    </row>
    <row r="160" spans="1:41" ht="18.75" customHeight="1" x14ac:dyDescent="0.25">
      <c r="A160" s="13" t="s">
        <v>347</v>
      </c>
      <c r="B160" s="2" t="s">
        <v>4</v>
      </c>
      <c r="C160" s="2" t="s">
        <v>2</v>
      </c>
      <c r="D160" s="2" t="s">
        <v>19</v>
      </c>
      <c r="E160" s="2" t="s">
        <v>49</v>
      </c>
      <c r="F160" s="2" t="s">
        <v>2</v>
      </c>
      <c r="G160" s="4"/>
      <c r="H160" s="6">
        <v>4.4534921675109196</v>
      </c>
      <c r="I160" s="6">
        <v>4.9879111076122298</v>
      </c>
      <c r="J160" s="6">
        <v>5.5864603205256902</v>
      </c>
      <c r="K160" s="6">
        <v>6.2568354389887801</v>
      </c>
      <c r="L160" s="6">
        <v>7.0076555716674296</v>
      </c>
      <c r="M160" s="6">
        <v>7.8485741202675303</v>
      </c>
      <c r="N160" s="6">
        <v>8.7904028946996302</v>
      </c>
      <c r="O160" s="6">
        <v>9.8452511220635799</v>
      </c>
      <c r="P160" s="6">
        <v>11.026681136711201</v>
      </c>
      <c r="Q160" s="6">
        <v>11.359298048188499</v>
      </c>
      <c r="R160" s="6">
        <v>11.857087182516899</v>
      </c>
      <c r="S160" s="6">
        <v>12.1134258689397</v>
      </c>
      <c r="T160" s="6">
        <v>12.4135634619293</v>
      </c>
      <c r="U160" s="6">
        <v>12.7137010549189</v>
      </c>
      <c r="V160" s="6">
        <v>13.0138386479085</v>
      </c>
      <c r="W160" s="6">
        <v>13.3139762408981</v>
      </c>
      <c r="X160" s="6">
        <v>13.6141138338877</v>
      </c>
      <c r="Y160" s="6">
        <v>13.852985146714801</v>
      </c>
      <c r="Z160" s="6">
        <v>14.091856459542001</v>
      </c>
      <c r="AA160" s="6">
        <v>14.3307277723691</v>
      </c>
      <c r="AB160" s="6">
        <v>14.5695990851963</v>
      </c>
      <c r="AC160" s="6">
        <v>14.808470398023401</v>
      </c>
      <c r="AD160" s="6">
        <v>15.0936098284911</v>
      </c>
      <c r="AE160" s="6">
        <v>15.3787492589588</v>
      </c>
      <c r="AF160" s="6">
        <v>15.6638886894265</v>
      </c>
      <c r="AG160" s="6">
        <v>15.9490281198942</v>
      </c>
      <c r="AH160" s="6">
        <v>16.234167550361899</v>
      </c>
      <c r="AI160" s="6">
        <v>16.5107963117262</v>
      </c>
      <c r="AJ160" s="6">
        <v>16.787425073090599</v>
      </c>
      <c r="AK160" s="6">
        <v>17.064053834454899</v>
      </c>
      <c r="AL160" s="6">
        <v>17.340682595819199</v>
      </c>
      <c r="AM160" s="6">
        <v>17.617311357183599</v>
      </c>
      <c r="AN160" s="4"/>
      <c r="AO160" s="4"/>
    </row>
    <row r="161" spans="1:41" ht="18.75" customHeight="1" x14ac:dyDescent="0.25">
      <c r="A161" s="13" t="s">
        <v>347</v>
      </c>
      <c r="B161" s="2" t="s">
        <v>4</v>
      </c>
      <c r="C161" s="2" t="s">
        <v>2</v>
      </c>
      <c r="D161" s="2" t="s">
        <v>19</v>
      </c>
      <c r="E161" s="2" t="s">
        <v>50</v>
      </c>
      <c r="F161" s="2" t="s">
        <v>2</v>
      </c>
      <c r="G161" s="4"/>
      <c r="H161" s="6">
        <v>2.5883234513021001</v>
      </c>
      <c r="I161" s="6">
        <v>2.89892214545835</v>
      </c>
      <c r="J161" s="6">
        <v>3.2467926829133602</v>
      </c>
      <c r="K161" s="6">
        <v>3.6364076848629598</v>
      </c>
      <c r="L161" s="6">
        <v>4.0727764870465197</v>
      </c>
      <c r="M161" s="6">
        <v>4.5615095454921004</v>
      </c>
      <c r="N161" s="6">
        <v>5.1088905709511501</v>
      </c>
      <c r="O161" s="6">
        <v>5.7219573194652904</v>
      </c>
      <c r="P161" s="6">
        <v>6.4085920778011198</v>
      </c>
      <c r="Q161" s="6">
        <v>7.1776230071372602</v>
      </c>
      <c r="R161" s="6">
        <v>8.0389376479937305</v>
      </c>
      <c r="S161" s="6">
        <v>9.0036100457529802</v>
      </c>
      <c r="T161" s="6">
        <v>10.0840431312433</v>
      </c>
      <c r="U161" s="6">
        <v>11.2941281869925</v>
      </c>
      <c r="V161" s="6">
        <v>12.6494234494316</v>
      </c>
      <c r="W161" s="6">
        <v>13.280947772321699</v>
      </c>
      <c r="X161" s="6">
        <v>13.577248549781</v>
      </c>
      <c r="Y161" s="6">
        <v>13.816450588266299</v>
      </c>
      <c r="Z161" s="6">
        <v>14.0556526267516</v>
      </c>
      <c r="AA161" s="6">
        <v>14.2948546652368</v>
      </c>
      <c r="AB161" s="6">
        <v>14.534056703722101</v>
      </c>
      <c r="AC161" s="6">
        <v>14.7732587422074</v>
      </c>
      <c r="AD161" s="6">
        <v>15.057286862602099</v>
      </c>
      <c r="AE161" s="6">
        <v>15.341314982996799</v>
      </c>
      <c r="AF161" s="6">
        <v>15.6678635085411</v>
      </c>
      <c r="AG161" s="6">
        <v>15.952625831384299</v>
      </c>
      <c r="AH161" s="6">
        <v>16.237388154227499</v>
      </c>
      <c r="AI161" s="6">
        <v>16.5135696268005</v>
      </c>
      <c r="AJ161" s="6">
        <v>16.7897510993735</v>
      </c>
      <c r="AK161" s="6">
        <v>17.065932571946501</v>
      </c>
      <c r="AL161" s="6">
        <v>17.342114044519501</v>
      </c>
      <c r="AM161" s="6">
        <v>17.618295517092498</v>
      </c>
      <c r="AN161" s="4"/>
      <c r="AO161" s="4"/>
    </row>
    <row r="162" spans="1:41" ht="18.75" customHeight="1" x14ac:dyDescent="0.25">
      <c r="A162" s="13" t="s">
        <v>347</v>
      </c>
      <c r="B162" s="2" t="s">
        <v>4</v>
      </c>
      <c r="C162" s="2" t="s">
        <v>2</v>
      </c>
      <c r="D162" s="2" t="s">
        <v>19</v>
      </c>
      <c r="E162" s="2" t="s">
        <v>51</v>
      </c>
      <c r="F162" s="2" t="s">
        <v>2</v>
      </c>
      <c r="G162" s="4"/>
      <c r="H162" s="6">
        <v>0.976701552427373</v>
      </c>
      <c r="I162" s="6">
        <v>1.09390561871866</v>
      </c>
      <c r="J162" s="6">
        <v>1.2251741729648999</v>
      </c>
      <c r="K162" s="6">
        <v>1.3721949537206799</v>
      </c>
      <c r="L162" s="6">
        <v>1.5368582281671701</v>
      </c>
      <c r="M162" s="6">
        <v>1.72128109554723</v>
      </c>
      <c r="N162" s="6">
        <v>1.9278347070128901</v>
      </c>
      <c r="O162" s="6">
        <v>2.1591747518544402</v>
      </c>
      <c r="P162" s="6">
        <v>2.41827560207697</v>
      </c>
      <c r="Q162" s="6">
        <v>2.7084685543262101</v>
      </c>
      <c r="R162" s="6">
        <v>3.0334846608453598</v>
      </c>
      <c r="S162" s="6">
        <v>3.3975027001467999</v>
      </c>
      <c r="T162" s="6">
        <v>3.8052029041644202</v>
      </c>
      <c r="U162" s="6">
        <v>4.2618271326641501</v>
      </c>
      <c r="V162" s="6">
        <v>4.7732462685838497</v>
      </c>
      <c r="W162" s="6">
        <v>5.3460357008139097</v>
      </c>
      <c r="X162" s="6">
        <v>5.66142495819805</v>
      </c>
      <c r="Y162" s="6">
        <v>5.6711855828357001</v>
      </c>
      <c r="Z162" s="6">
        <v>5.6809462074733599</v>
      </c>
      <c r="AA162" s="6">
        <v>5.6907068321110099</v>
      </c>
      <c r="AB162" s="6">
        <v>5.70046745674866</v>
      </c>
      <c r="AC162" s="6">
        <v>5.7102280813863198</v>
      </c>
      <c r="AD162" s="6">
        <v>5.72562246235226</v>
      </c>
      <c r="AE162" s="6">
        <v>5.7410168433182198</v>
      </c>
      <c r="AF162" s="6">
        <v>5.7564112242841601</v>
      </c>
      <c r="AG162" s="6">
        <v>5.7718056052501101</v>
      </c>
      <c r="AH162" s="6">
        <v>5.7871999862160601</v>
      </c>
      <c r="AI162" s="6">
        <v>5.8264385723610896</v>
      </c>
      <c r="AJ162" s="6">
        <v>5.86567715850612</v>
      </c>
      <c r="AK162" s="6">
        <v>5.9049157446511398</v>
      </c>
      <c r="AL162" s="6">
        <v>5.9441543307961702</v>
      </c>
      <c r="AM162" s="6">
        <v>5.9833929169411997</v>
      </c>
      <c r="AN162" s="4"/>
      <c r="AO162" s="4"/>
    </row>
    <row r="163" spans="1:41" ht="18.75" customHeight="1" x14ac:dyDescent="0.25">
      <c r="A163" s="13" t="s">
        <v>347</v>
      </c>
      <c r="B163" s="2" t="s">
        <v>4</v>
      </c>
      <c r="C163" s="2" t="s">
        <v>2</v>
      </c>
      <c r="D163" s="2" t="s">
        <v>19</v>
      </c>
      <c r="E163" s="2" t="s">
        <v>145</v>
      </c>
      <c r="F163" s="2" t="s">
        <v>2</v>
      </c>
      <c r="G163" s="4"/>
      <c r="H163" s="6">
        <v>14.1971235480378</v>
      </c>
      <c r="I163" s="6">
        <v>13.4325487118792</v>
      </c>
      <c r="J163" s="6">
        <v>14.364568302638</v>
      </c>
      <c r="K163" s="6">
        <v>17.4086253746685</v>
      </c>
      <c r="L163" s="6">
        <v>17.7175951170783</v>
      </c>
      <c r="M163" s="6">
        <v>18.026564859488101</v>
      </c>
      <c r="N163" s="6">
        <v>18.335534601897901</v>
      </c>
      <c r="O163" s="6">
        <v>18.6743484614897</v>
      </c>
      <c r="P163" s="6">
        <v>19.013162321081499</v>
      </c>
      <c r="Q163" s="6">
        <v>19.3519761806734</v>
      </c>
      <c r="R163" s="6">
        <v>19.690790040265199</v>
      </c>
      <c r="S163" s="6">
        <v>20.029603899857101</v>
      </c>
      <c r="T163" s="6">
        <v>20.072333982972602</v>
      </c>
      <c r="U163" s="6">
        <v>20.115064066088198</v>
      </c>
      <c r="V163" s="6">
        <v>20.157794149203799</v>
      </c>
      <c r="W163" s="6">
        <v>20.200524232319399</v>
      </c>
      <c r="X163" s="6">
        <v>20.243254315434999</v>
      </c>
      <c r="Y163" s="6">
        <v>20.272994035695799</v>
      </c>
      <c r="Z163" s="6">
        <v>20.302733755956499</v>
      </c>
      <c r="AA163" s="6">
        <v>20.332473476217299</v>
      </c>
      <c r="AB163" s="6">
        <v>20.362213196478098</v>
      </c>
      <c r="AC163" s="6">
        <v>20.391952916738799</v>
      </c>
      <c r="AD163" s="6">
        <v>20.438858171321499</v>
      </c>
      <c r="AE163" s="6">
        <v>20.485763425904199</v>
      </c>
      <c r="AF163" s="6">
        <v>20.5326686804868</v>
      </c>
      <c r="AG163" s="6">
        <v>20.579573935069501</v>
      </c>
      <c r="AH163" s="6">
        <v>20.626479189652098</v>
      </c>
      <c r="AI163" s="6">
        <v>20.746035531454201</v>
      </c>
      <c r="AJ163" s="6">
        <v>20.865591873256299</v>
      </c>
      <c r="AK163" s="6">
        <v>20.985148215058398</v>
      </c>
      <c r="AL163" s="6">
        <v>21.104704556860401</v>
      </c>
      <c r="AM163" s="6">
        <v>21.2242608986625</v>
      </c>
      <c r="AN163" s="4"/>
      <c r="AO163" s="4"/>
    </row>
    <row r="164" spans="1:41" ht="18.75" customHeight="1" x14ac:dyDescent="0.25">
      <c r="A164" s="13" t="s">
        <v>347</v>
      </c>
      <c r="B164" s="2" t="s">
        <v>4</v>
      </c>
      <c r="C164" s="2" t="s">
        <v>2</v>
      </c>
      <c r="D164" s="2" t="s">
        <v>19</v>
      </c>
      <c r="E164" s="2" t="s">
        <v>146</v>
      </c>
      <c r="F164" s="2" t="s">
        <v>2</v>
      </c>
      <c r="G164" s="4"/>
      <c r="H164" s="6">
        <v>19.7797116877659</v>
      </c>
      <c r="I164" s="6">
        <v>19.461499874426</v>
      </c>
      <c r="J164" s="6">
        <v>20.2169277770363</v>
      </c>
      <c r="K164" s="6">
        <v>22.7946687615526</v>
      </c>
      <c r="L164" s="6">
        <v>23.012515347830199</v>
      </c>
      <c r="M164" s="6">
        <v>23.230361934107801</v>
      </c>
      <c r="N164" s="6">
        <v>23.4482085203854</v>
      </c>
      <c r="O164" s="6">
        <v>23.971290926384</v>
      </c>
      <c r="P164" s="6">
        <v>24.494373332382601</v>
      </c>
      <c r="Q164" s="6">
        <v>25.017455738381098</v>
      </c>
      <c r="R164" s="6">
        <v>25.540538144379699</v>
      </c>
      <c r="S164" s="6">
        <v>26.0636205503783</v>
      </c>
      <c r="T164" s="6">
        <v>26.3054314878902</v>
      </c>
      <c r="U164" s="6">
        <v>26.5472424254021</v>
      </c>
      <c r="V164" s="6">
        <v>26.789053362914</v>
      </c>
      <c r="W164" s="6">
        <v>27.0308643004259</v>
      </c>
      <c r="X164" s="6">
        <v>27.272675237937801</v>
      </c>
      <c r="Y164" s="6">
        <v>27.5170177066943</v>
      </c>
      <c r="Z164" s="6">
        <v>27.7613601754508</v>
      </c>
      <c r="AA164" s="6">
        <v>28.0057026442073</v>
      </c>
      <c r="AB164" s="6">
        <v>28.2500451129638</v>
      </c>
      <c r="AC164" s="6">
        <v>28.4943875817204</v>
      </c>
      <c r="AD164" s="6">
        <v>28.685227627393001</v>
      </c>
      <c r="AE164" s="6">
        <v>28.876067673065599</v>
      </c>
      <c r="AF164" s="6">
        <v>29.0669077187383</v>
      </c>
      <c r="AG164" s="6">
        <v>29.257747764410901</v>
      </c>
      <c r="AH164" s="6">
        <v>29.448587810083598</v>
      </c>
      <c r="AI164" s="6">
        <v>29.680489956261798</v>
      </c>
      <c r="AJ164" s="6">
        <v>29.912392102440101</v>
      </c>
      <c r="AK164" s="6">
        <v>30.144294248618301</v>
      </c>
      <c r="AL164" s="6">
        <v>30.376196394796501</v>
      </c>
      <c r="AM164" s="6">
        <v>30.608098540974801</v>
      </c>
      <c r="AN164" s="4"/>
      <c r="AO164" s="4"/>
    </row>
    <row r="165" spans="1:41" ht="18.75" customHeight="1" x14ac:dyDescent="0.25">
      <c r="A165" s="13" t="s">
        <v>347</v>
      </c>
      <c r="B165" s="2" t="s">
        <v>4</v>
      </c>
      <c r="C165" s="2" t="s">
        <v>2</v>
      </c>
      <c r="D165" s="2" t="s">
        <v>20</v>
      </c>
      <c r="E165" s="2" t="s">
        <v>147</v>
      </c>
      <c r="F165" s="2" t="s">
        <v>194</v>
      </c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3">
        <v>266.73883552000001</v>
      </c>
      <c r="AO165" s="4"/>
    </row>
    <row r="166" spans="1:41" ht="18.75" customHeight="1" x14ac:dyDescent="0.25">
      <c r="A166" s="13" t="s">
        <v>347</v>
      </c>
      <c r="B166" s="2" t="s">
        <v>4</v>
      </c>
      <c r="C166" s="2" t="s">
        <v>2</v>
      </c>
      <c r="D166" s="2" t="s">
        <v>20</v>
      </c>
      <c r="E166" s="2" t="s">
        <v>147</v>
      </c>
      <c r="F166" s="2" t="s">
        <v>195</v>
      </c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3">
        <v>2135.7396415784501</v>
      </c>
      <c r="AO166" s="4"/>
    </row>
    <row r="167" spans="1:41" ht="18.75" customHeight="1" x14ac:dyDescent="0.25">
      <c r="A167" s="13" t="s">
        <v>347</v>
      </c>
      <c r="B167" s="2" t="s">
        <v>4</v>
      </c>
      <c r="C167" s="2" t="s">
        <v>2</v>
      </c>
      <c r="D167" s="2" t="s">
        <v>20</v>
      </c>
      <c r="E167" s="2" t="s">
        <v>147</v>
      </c>
      <c r="F167" s="2" t="s">
        <v>196</v>
      </c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3">
        <v>6496.7121983715797</v>
      </c>
      <c r="AO167" s="4"/>
    </row>
    <row r="168" spans="1:41" ht="18.75" customHeight="1" x14ac:dyDescent="0.25">
      <c r="A168" s="13" t="s">
        <v>347</v>
      </c>
      <c r="B168" s="2" t="s">
        <v>4</v>
      </c>
      <c r="C168" s="2" t="s">
        <v>2</v>
      </c>
      <c r="D168" s="2" t="s">
        <v>20</v>
      </c>
      <c r="E168" s="2" t="s">
        <v>147</v>
      </c>
      <c r="F168" s="2" t="s">
        <v>197</v>
      </c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3">
        <v>44.660401360000002</v>
      </c>
      <c r="AO168" s="4"/>
    </row>
    <row r="169" spans="1:41" ht="18.75" customHeight="1" x14ac:dyDescent="0.25">
      <c r="A169" s="13" t="s">
        <v>347</v>
      </c>
      <c r="B169" s="2" t="s">
        <v>4</v>
      </c>
      <c r="C169" s="2" t="s">
        <v>2</v>
      </c>
      <c r="D169" s="2" t="s">
        <v>20</v>
      </c>
      <c r="E169" s="2" t="s">
        <v>147</v>
      </c>
      <c r="F169" s="2" t="s">
        <v>198</v>
      </c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3">
        <v>1058.6607668002</v>
      </c>
      <c r="AO169" s="4"/>
    </row>
    <row r="170" spans="1:41" ht="18.75" customHeight="1" x14ac:dyDescent="0.25">
      <c r="A170" s="13" t="s">
        <v>347</v>
      </c>
      <c r="B170" s="2" t="s">
        <v>4</v>
      </c>
      <c r="C170" s="2" t="s">
        <v>2</v>
      </c>
      <c r="D170" s="2" t="s">
        <v>20</v>
      </c>
      <c r="E170" s="2" t="s">
        <v>147</v>
      </c>
      <c r="F170" s="2" t="s">
        <v>199</v>
      </c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3">
        <v>283.33235609851999</v>
      </c>
      <c r="AO170" s="4"/>
    </row>
    <row r="171" spans="1:41" ht="18.75" customHeight="1" x14ac:dyDescent="0.25">
      <c r="A171" s="13" t="s">
        <v>347</v>
      </c>
      <c r="B171" s="2" t="s">
        <v>4</v>
      </c>
      <c r="C171" s="2" t="s">
        <v>2</v>
      </c>
      <c r="D171" s="2" t="s">
        <v>20</v>
      </c>
      <c r="E171" s="2" t="s">
        <v>147</v>
      </c>
      <c r="F171" s="2" t="s">
        <v>200</v>
      </c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3">
        <v>157.75252398843699</v>
      </c>
      <c r="AO171" s="4"/>
    </row>
    <row r="172" spans="1:41" ht="18.75" customHeight="1" x14ac:dyDescent="0.25">
      <c r="A172" s="13" t="s">
        <v>347</v>
      </c>
      <c r="B172" s="2" t="s">
        <v>4</v>
      </c>
      <c r="C172" s="2" t="s">
        <v>2</v>
      </c>
      <c r="D172" s="2" t="s">
        <v>21</v>
      </c>
      <c r="E172" s="2" t="s">
        <v>147</v>
      </c>
      <c r="F172" s="2" t="s">
        <v>194</v>
      </c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3">
        <v>-2.8116562892335599</v>
      </c>
      <c r="AO172" s="4"/>
    </row>
    <row r="173" spans="1:41" ht="18.75" customHeight="1" x14ac:dyDescent="0.25">
      <c r="A173" s="13" t="s">
        <v>347</v>
      </c>
      <c r="B173" s="2" t="s">
        <v>4</v>
      </c>
      <c r="C173" s="2" t="s">
        <v>2</v>
      </c>
      <c r="D173" s="2" t="s">
        <v>21</v>
      </c>
      <c r="E173" s="2" t="s">
        <v>147</v>
      </c>
      <c r="F173" s="2" t="s">
        <v>195</v>
      </c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3">
        <v>-3.8626307773024999</v>
      </c>
      <c r="AO173" s="4"/>
    </row>
    <row r="174" spans="1:41" ht="18.75" customHeight="1" x14ac:dyDescent="0.25">
      <c r="A174" s="13" t="s">
        <v>347</v>
      </c>
      <c r="B174" s="2" t="s">
        <v>4</v>
      </c>
      <c r="C174" s="2" t="s">
        <v>2</v>
      </c>
      <c r="D174" s="2" t="s">
        <v>21</v>
      </c>
      <c r="E174" s="2" t="s">
        <v>147</v>
      </c>
      <c r="F174" s="2" t="s">
        <v>196</v>
      </c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3">
        <v>-2.09721403739379</v>
      </c>
      <c r="AO174" s="4"/>
    </row>
    <row r="175" spans="1:41" ht="18.75" customHeight="1" x14ac:dyDescent="0.25">
      <c r="A175" s="13" t="s">
        <v>347</v>
      </c>
      <c r="B175" s="2" t="s">
        <v>4</v>
      </c>
      <c r="C175" s="2" t="s">
        <v>2</v>
      </c>
      <c r="D175" s="2" t="s">
        <v>21</v>
      </c>
      <c r="E175" s="2" t="s">
        <v>147</v>
      </c>
      <c r="F175" s="2" t="s">
        <v>197</v>
      </c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3">
        <v>-4.1218577792887103</v>
      </c>
      <c r="AO175" s="4"/>
    </row>
    <row r="176" spans="1:41" ht="18.75" customHeight="1" x14ac:dyDescent="0.25">
      <c r="A176" s="13" t="s">
        <v>347</v>
      </c>
      <c r="B176" s="2" t="s">
        <v>4</v>
      </c>
      <c r="C176" s="2" t="s">
        <v>2</v>
      </c>
      <c r="D176" s="2" t="s">
        <v>21</v>
      </c>
      <c r="E176" s="2" t="s">
        <v>147</v>
      </c>
      <c r="F176" s="2" t="s">
        <v>198</v>
      </c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3">
        <v>-4.4534911675109203</v>
      </c>
      <c r="AO176" s="4"/>
    </row>
    <row r="177" spans="1:41" ht="18.75" customHeight="1" x14ac:dyDescent="0.25">
      <c r="A177" s="13" t="s">
        <v>347</v>
      </c>
      <c r="B177" s="2" t="s">
        <v>4</v>
      </c>
      <c r="C177" s="2" t="s">
        <v>2</v>
      </c>
      <c r="D177" s="2" t="s">
        <v>21</v>
      </c>
      <c r="E177" s="2" t="s">
        <v>147</v>
      </c>
      <c r="F177" s="2" t="s">
        <v>199</v>
      </c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3">
        <v>-2.5883224513020999</v>
      </c>
      <c r="AO177" s="4"/>
    </row>
    <row r="178" spans="1:41" ht="18.75" customHeight="1" x14ac:dyDescent="0.25">
      <c r="A178" s="13" t="s">
        <v>347</v>
      </c>
      <c r="B178" s="2" t="s">
        <v>4</v>
      </c>
      <c r="C178" s="2" t="s">
        <v>2</v>
      </c>
      <c r="D178" s="2" t="s">
        <v>21</v>
      </c>
      <c r="E178" s="2" t="s">
        <v>147</v>
      </c>
      <c r="F178" s="2" t="s">
        <v>200</v>
      </c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3">
        <v>-0.97670055242737297</v>
      </c>
      <c r="AO178" s="4"/>
    </row>
    <row r="179" spans="1:41" ht="18.75" customHeight="1" x14ac:dyDescent="0.25">
      <c r="A179" s="13" t="s">
        <v>347</v>
      </c>
      <c r="B179" s="2" t="s">
        <v>4</v>
      </c>
      <c r="C179" s="2" t="s">
        <v>2</v>
      </c>
      <c r="D179" s="2" t="s">
        <v>22</v>
      </c>
      <c r="E179" s="2" t="s">
        <v>2</v>
      </c>
      <c r="F179" s="2" t="s">
        <v>2</v>
      </c>
      <c r="G179" s="3">
        <v>81345.725613079994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4"/>
      <c r="AO179" s="4"/>
    </row>
    <row r="180" spans="1:41" ht="18.75" customHeight="1" x14ac:dyDescent="0.25">
      <c r="A180" s="13" t="s">
        <v>347</v>
      </c>
      <c r="B180" s="2" t="s">
        <v>4</v>
      </c>
      <c r="C180" s="2" t="s">
        <v>2</v>
      </c>
      <c r="D180" s="2" t="s">
        <v>23</v>
      </c>
      <c r="E180" s="2" t="s">
        <v>2</v>
      </c>
      <c r="F180" s="2" t="s">
        <v>201</v>
      </c>
      <c r="G180" s="4"/>
      <c r="H180" s="6">
        <v>0.73408618936161696</v>
      </c>
      <c r="I180" s="6">
        <v>0.59320181882106504</v>
      </c>
      <c r="J180" s="6">
        <v>0.46444457492948998</v>
      </c>
      <c r="K180" s="6">
        <v>0.54238420429190404</v>
      </c>
      <c r="L180" s="6">
        <v>0.51697539702732298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4"/>
      <c r="AO180" s="4"/>
    </row>
    <row r="181" spans="1:41" ht="18.75" customHeight="1" x14ac:dyDescent="0.25">
      <c r="A181" s="13" t="s">
        <v>347</v>
      </c>
      <c r="B181" s="2" t="s">
        <v>4</v>
      </c>
      <c r="C181" s="2" t="s">
        <v>2</v>
      </c>
      <c r="D181" s="2" t="s">
        <v>23</v>
      </c>
      <c r="E181" s="2" t="s">
        <v>2</v>
      </c>
      <c r="F181" s="2" t="s">
        <v>202</v>
      </c>
      <c r="G181" s="4"/>
      <c r="H181" s="6">
        <v>8.5591327795199998E-2</v>
      </c>
      <c r="I181" s="6">
        <v>8.5591327795199998E-2</v>
      </c>
      <c r="J181" s="6">
        <v>8.5591327795199998E-2</v>
      </c>
      <c r="K181" s="6">
        <v>8.5591327795199998E-2</v>
      </c>
      <c r="L181" s="6">
        <v>8.5591327795199998E-2</v>
      </c>
      <c r="M181" s="6">
        <v>8.5591327795199998E-2</v>
      </c>
      <c r="N181" s="6">
        <v>8.5591327795199998E-2</v>
      </c>
      <c r="O181" s="6">
        <v>8.5591327795199998E-2</v>
      </c>
      <c r="P181" s="6">
        <v>8.5591327795199998E-2</v>
      </c>
      <c r="Q181" s="6">
        <v>8.5591327795199998E-2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4"/>
      <c r="AO181" s="4"/>
    </row>
    <row r="182" spans="1:41" ht="18.75" customHeight="1" x14ac:dyDescent="0.25">
      <c r="A182" s="13" t="s">
        <v>347</v>
      </c>
      <c r="B182" s="2" t="s">
        <v>4</v>
      </c>
      <c r="C182" s="2" t="s">
        <v>2</v>
      </c>
      <c r="D182" s="2" t="s">
        <v>23</v>
      </c>
      <c r="E182" s="2" t="s">
        <v>2</v>
      </c>
      <c r="F182" s="2" t="s">
        <v>203</v>
      </c>
      <c r="G182" s="4"/>
      <c r="H182" s="6">
        <v>2.8530442598399999E-2</v>
      </c>
      <c r="I182" s="6">
        <v>2.8530442598399999E-2</v>
      </c>
      <c r="J182" s="6">
        <v>2.8530442598399999E-2</v>
      </c>
      <c r="K182" s="6">
        <v>2.8530442598399999E-2</v>
      </c>
      <c r="L182" s="6">
        <v>2.8530442598399999E-2</v>
      </c>
      <c r="M182" s="6">
        <v>2.8530442598399999E-2</v>
      </c>
      <c r="N182" s="6">
        <v>2.8530442598399999E-2</v>
      </c>
      <c r="O182" s="6">
        <v>2.8530442598399999E-2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4"/>
      <c r="AO182" s="4"/>
    </row>
    <row r="183" spans="1:41" ht="18.75" customHeight="1" x14ac:dyDescent="0.25">
      <c r="A183" s="13" t="s">
        <v>347</v>
      </c>
      <c r="B183" s="2" t="s">
        <v>4</v>
      </c>
      <c r="C183" s="2" t="s">
        <v>2</v>
      </c>
      <c r="D183" s="2" t="s">
        <v>23</v>
      </c>
      <c r="E183" s="2" t="s">
        <v>2</v>
      </c>
      <c r="F183" s="2" t="s">
        <v>204</v>
      </c>
      <c r="G183" s="4"/>
      <c r="H183" s="6">
        <v>4.0412606382738197E-3</v>
      </c>
      <c r="I183" s="6">
        <v>3.11410965658423E-3</v>
      </c>
      <c r="J183" s="6">
        <v>2.52872516640018E-3</v>
      </c>
      <c r="K183" s="6">
        <v>1.9433406762161701E-3</v>
      </c>
      <c r="L183" s="6">
        <v>1.35795618603215E-3</v>
      </c>
      <c r="M183" s="6">
        <v>5.0788127584783498E-4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4"/>
      <c r="AO183" s="4"/>
    </row>
    <row r="184" spans="1:41" ht="18.75" customHeight="1" x14ac:dyDescent="0.25">
      <c r="A184" s="13" t="s">
        <v>347</v>
      </c>
      <c r="B184" s="2" t="s">
        <v>4</v>
      </c>
      <c r="C184" s="2" t="s">
        <v>2</v>
      </c>
      <c r="D184" s="2" t="s">
        <v>23</v>
      </c>
      <c r="E184" s="2" t="s">
        <v>2</v>
      </c>
      <c r="F184" s="2" t="s">
        <v>205</v>
      </c>
      <c r="G184" s="4"/>
      <c r="H184" s="6">
        <v>3.1700491776000001E-3</v>
      </c>
      <c r="I184" s="6">
        <v>3.1700491776000001E-3</v>
      </c>
      <c r="J184" s="6">
        <v>3.1700491776000001E-3</v>
      </c>
      <c r="K184" s="6">
        <v>3.1700491776000001E-3</v>
      </c>
      <c r="L184" s="6">
        <v>3.1700491776000001E-3</v>
      </c>
      <c r="M184" s="6">
        <v>3.1700491776000001E-3</v>
      </c>
      <c r="N184" s="6">
        <v>3.1700491776000001E-3</v>
      </c>
      <c r="O184" s="6">
        <v>3.1700491776000001E-3</v>
      </c>
      <c r="P184" s="6">
        <v>3.1700491776000001E-3</v>
      </c>
      <c r="Q184" s="6">
        <v>3.1700491776000001E-3</v>
      </c>
      <c r="R184" s="6">
        <v>3.1700491776000001E-3</v>
      </c>
      <c r="S184" s="6">
        <v>3.1700491776000001E-3</v>
      </c>
      <c r="T184" s="6">
        <v>3.1700491776000001E-3</v>
      </c>
      <c r="U184" s="6">
        <v>3.1700491776000001E-3</v>
      </c>
      <c r="V184" s="6">
        <v>3.1700491776000001E-3</v>
      </c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4"/>
      <c r="AO184" s="4"/>
    </row>
    <row r="185" spans="1:41" ht="18.75" customHeight="1" x14ac:dyDescent="0.25">
      <c r="A185" s="13" t="s">
        <v>347</v>
      </c>
      <c r="B185" s="2" t="s">
        <v>4</v>
      </c>
      <c r="C185" s="2" t="s">
        <v>2</v>
      </c>
      <c r="D185" s="2" t="s">
        <v>23</v>
      </c>
      <c r="E185" s="2" t="s">
        <v>2</v>
      </c>
      <c r="F185" s="2" t="s">
        <v>206</v>
      </c>
      <c r="G185" s="4"/>
      <c r="H185" s="6">
        <v>0.34236531118079999</v>
      </c>
      <c r="I185" s="6">
        <v>0.34236531118079999</v>
      </c>
      <c r="J185" s="6">
        <v>0.34236531118079999</v>
      </c>
      <c r="K185" s="6">
        <v>0.34236531118079999</v>
      </c>
      <c r="L185" s="6">
        <v>0.34236531118079999</v>
      </c>
      <c r="M185" s="6">
        <v>0.34236531118079999</v>
      </c>
      <c r="N185" s="6">
        <v>0.34236531118079999</v>
      </c>
      <c r="O185" s="6">
        <v>0.34236531118079999</v>
      </c>
      <c r="P185" s="6">
        <v>0.34236531118079999</v>
      </c>
      <c r="Q185" s="6">
        <v>0.34236531118079999</v>
      </c>
      <c r="R185" s="6">
        <v>0.34236531118079999</v>
      </c>
      <c r="S185" s="6">
        <v>0.34236531118079999</v>
      </c>
      <c r="T185" s="6">
        <v>0.34236531118079999</v>
      </c>
      <c r="U185" s="6">
        <v>0.34236531118079999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4"/>
      <c r="AO185" s="4"/>
    </row>
    <row r="186" spans="1:41" ht="18.75" customHeight="1" x14ac:dyDescent="0.25">
      <c r="A186" s="13" t="s">
        <v>347</v>
      </c>
      <c r="B186" s="2" t="s">
        <v>4</v>
      </c>
      <c r="C186" s="2" t="s">
        <v>2</v>
      </c>
      <c r="D186" s="2" t="s">
        <v>23</v>
      </c>
      <c r="E186" s="2" t="s">
        <v>2</v>
      </c>
      <c r="F186" s="2" t="s">
        <v>207</v>
      </c>
      <c r="G186" s="4"/>
      <c r="H186" s="6">
        <v>1.41886919801496E-2</v>
      </c>
      <c r="I186" s="6">
        <v>1.34077982366938E-2</v>
      </c>
      <c r="J186" s="6">
        <v>1.2818444468047901E-2</v>
      </c>
      <c r="K186" s="6">
        <v>1.2229090699402E-2</v>
      </c>
      <c r="L186" s="6">
        <v>1.1639736930756201E-2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4"/>
      <c r="AO186" s="4"/>
    </row>
    <row r="187" spans="1:41" ht="18.75" customHeight="1" x14ac:dyDescent="0.25">
      <c r="A187" s="13" t="s">
        <v>347</v>
      </c>
      <c r="B187" s="2" t="s">
        <v>4</v>
      </c>
      <c r="C187" s="2" t="s">
        <v>2</v>
      </c>
      <c r="D187" s="2" t="s">
        <v>23</v>
      </c>
      <c r="E187" s="2" t="s">
        <v>2</v>
      </c>
      <c r="F187" s="2" t="s">
        <v>208</v>
      </c>
      <c r="G187" s="4"/>
      <c r="H187" s="6">
        <v>0.1141217703936</v>
      </c>
      <c r="I187" s="6">
        <v>0.1141217703936</v>
      </c>
      <c r="J187" s="6">
        <v>0.1141217703936</v>
      </c>
      <c r="K187" s="6">
        <v>0.1141217703936</v>
      </c>
      <c r="L187" s="6">
        <v>0.1141217703936</v>
      </c>
      <c r="M187" s="6">
        <v>0.1141217703936</v>
      </c>
      <c r="N187" s="6">
        <v>0.1141217703936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4"/>
      <c r="AO187" s="4"/>
    </row>
    <row r="188" spans="1:41" ht="18.75" customHeight="1" x14ac:dyDescent="0.25">
      <c r="A188" s="13" t="s">
        <v>347</v>
      </c>
      <c r="B188" s="2" t="s">
        <v>4</v>
      </c>
      <c r="C188" s="2" t="s">
        <v>2</v>
      </c>
      <c r="D188" s="2" t="s">
        <v>23</v>
      </c>
      <c r="E188" s="2" t="s">
        <v>2</v>
      </c>
      <c r="F188" s="2" t="s">
        <v>209</v>
      </c>
      <c r="G188" s="4"/>
      <c r="H188" s="6">
        <v>1.26801967104E-2</v>
      </c>
      <c r="I188" s="6">
        <v>1.26801967104E-2</v>
      </c>
      <c r="J188" s="6">
        <v>1.26801967104E-2</v>
      </c>
      <c r="K188" s="6">
        <v>1.26801967104E-2</v>
      </c>
      <c r="L188" s="6">
        <v>1.26801967104E-2</v>
      </c>
      <c r="M188" s="6">
        <v>1.26801967104E-2</v>
      </c>
      <c r="N188" s="6">
        <v>1.26801967104E-2</v>
      </c>
      <c r="O188" s="6">
        <v>1.26801967104E-2</v>
      </c>
      <c r="P188" s="6">
        <v>1.26801967104E-2</v>
      </c>
      <c r="Q188" s="6">
        <v>1.26801967104E-2</v>
      </c>
      <c r="R188" s="6">
        <v>1.26801967104E-2</v>
      </c>
      <c r="S188" s="6">
        <v>1.26801967104E-2</v>
      </c>
      <c r="T188" s="6">
        <v>1.26801967104E-2</v>
      </c>
      <c r="U188" s="6">
        <v>1.26801967104E-2</v>
      </c>
      <c r="V188" s="6">
        <v>6.2878107326414601E-3</v>
      </c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4"/>
      <c r="AO188" s="4"/>
    </row>
    <row r="189" spans="1:41" ht="18.75" customHeight="1" x14ac:dyDescent="0.25">
      <c r="A189" s="13" t="s">
        <v>347</v>
      </c>
      <c r="B189" s="2" t="s">
        <v>4</v>
      </c>
      <c r="C189" s="2" t="s">
        <v>2</v>
      </c>
      <c r="D189" s="2" t="s">
        <v>23</v>
      </c>
      <c r="E189" s="2" t="s">
        <v>2</v>
      </c>
      <c r="F189" s="2" t="s">
        <v>210</v>
      </c>
      <c r="G189" s="4"/>
      <c r="H189" s="6">
        <v>0.72675796819485805</v>
      </c>
      <c r="I189" s="6">
        <v>0.58728001537639796</v>
      </c>
      <c r="J189" s="6">
        <v>0.45980812676562499</v>
      </c>
      <c r="K189" s="6">
        <v>0.536969701929635</v>
      </c>
      <c r="L189" s="6">
        <v>0.51181454520625302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4"/>
      <c r="AO189" s="4"/>
    </row>
    <row r="190" spans="1:41" ht="18.75" customHeight="1" x14ac:dyDescent="0.25">
      <c r="A190" s="13" t="s">
        <v>347</v>
      </c>
      <c r="B190" s="2" t="s">
        <v>4</v>
      </c>
      <c r="C190" s="2" t="s">
        <v>2</v>
      </c>
      <c r="D190" s="2" t="s">
        <v>23</v>
      </c>
      <c r="E190" s="2" t="s">
        <v>2</v>
      </c>
      <c r="F190" s="2" t="s">
        <v>211</v>
      </c>
      <c r="G190" s="4"/>
      <c r="H190" s="6">
        <v>4.73281163597236</v>
      </c>
      <c r="I190" s="6">
        <v>4.73281163597236</v>
      </c>
      <c r="J190" s="6">
        <v>4.73281163597236</v>
      </c>
      <c r="K190" s="6">
        <v>4.73281163597236</v>
      </c>
      <c r="L190" s="6">
        <v>4.73281163597236</v>
      </c>
      <c r="M190" s="6">
        <v>4.73281163597236</v>
      </c>
      <c r="N190" s="6">
        <v>4.73281163597236</v>
      </c>
      <c r="O190" s="6">
        <v>4.73281163597236</v>
      </c>
      <c r="P190" s="6">
        <v>4.73281163597236</v>
      </c>
      <c r="Q190" s="6">
        <v>4.4388654758740698</v>
      </c>
      <c r="R190" s="6">
        <v>2.2656595608219998</v>
      </c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4"/>
      <c r="AO190" s="4"/>
    </row>
    <row r="191" spans="1:41" ht="18.75" customHeight="1" x14ac:dyDescent="0.25">
      <c r="A191" s="13" t="s">
        <v>347</v>
      </c>
      <c r="B191" s="2" t="s">
        <v>4</v>
      </c>
      <c r="C191" s="2" t="s">
        <v>2</v>
      </c>
      <c r="D191" s="2" t="s">
        <v>23</v>
      </c>
      <c r="E191" s="2" t="s">
        <v>2</v>
      </c>
      <c r="F191" s="2" t="s">
        <v>212</v>
      </c>
      <c r="G191" s="4"/>
      <c r="H191" s="6">
        <v>0.61324097015441703</v>
      </c>
      <c r="I191" s="6">
        <v>0.61324097015441703</v>
      </c>
      <c r="J191" s="6">
        <v>0.61324097015441703</v>
      </c>
      <c r="K191" s="6">
        <v>0.61324097015441703</v>
      </c>
      <c r="L191" s="6">
        <v>0.61324097015441703</v>
      </c>
      <c r="M191" s="6">
        <v>0.61324097015441703</v>
      </c>
      <c r="N191" s="6">
        <v>0.61324097015441703</v>
      </c>
      <c r="O191" s="6">
        <v>0.61324097015441703</v>
      </c>
      <c r="P191" s="6">
        <v>0.58303868765373101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4"/>
      <c r="AO191" s="4"/>
    </row>
    <row r="192" spans="1:41" ht="18.75" customHeight="1" x14ac:dyDescent="0.25">
      <c r="A192" s="13" t="s">
        <v>347</v>
      </c>
      <c r="B192" s="2" t="s">
        <v>4</v>
      </c>
      <c r="C192" s="2" t="s">
        <v>2</v>
      </c>
      <c r="D192" s="2" t="s">
        <v>23</v>
      </c>
      <c r="E192" s="2" t="s">
        <v>2</v>
      </c>
      <c r="F192" s="2" t="s">
        <v>213</v>
      </c>
      <c r="G192" s="4"/>
      <c r="H192" s="6">
        <v>7.2015258812680699E-2</v>
      </c>
      <c r="I192" s="6">
        <v>7.2015258812680699E-2</v>
      </c>
      <c r="J192" s="6">
        <v>7.2015258812680699E-2</v>
      </c>
      <c r="K192" s="6">
        <v>7.2015258812680699E-2</v>
      </c>
      <c r="L192" s="6">
        <v>7.2015258812680699E-2</v>
      </c>
      <c r="M192" s="6">
        <v>7.2015258812680699E-2</v>
      </c>
      <c r="N192" s="6">
        <v>7.2015258812680699E-2</v>
      </c>
      <c r="O192" s="6">
        <v>7.2015258812680699E-2</v>
      </c>
      <c r="P192" s="6">
        <v>7.2015258812680699E-2</v>
      </c>
      <c r="Q192" s="6">
        <v>7.2015258812680699E-2</v>
      </c>
      <c r="R192" s="6">
        <v>7.2015258812680699E-2</v>
      </c>
      <c r="S192" s="6">
        <v>7.2015258812680699E-2</v>
      </c>
      <c r="T192" s="6">
        <v>7.2015258812680699E-2</v>
      </c>
      <c r="U192" s="6">
        <v>7.2015258812680699E-2</v>
      </c>
      <c r="V192" s="6">
        <v>3.5538981795108102E-2</v>
      </c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4"/>
      <c r="AO192" s="4"/>
    </row>
    <row r="193" spans="1:41" ht="18.75" customHeight="1" x14ac:dyDescent="0.25">
      <c r="A193" s="13" t="s">
        <v>347</v>
      </c>
      <c r="B193" s="2" t="s">
        <v>4</v>
      </c>
      <c r="C193" s="2" t="s">
        <v>2</v>
      </c>
      <c r="D193" s="2" t="s">
        <v>23</v>
      </c>
      <c r="E193" s="2" t="s">
        <v>2</v>
      </c>
      <c r="F193" s="2" t="s">
        <v>214</v>
      </c>
      <c r="G193" s="4"/>
      <c r="H193" s="6">
        <v>8.0173996489854606E-3</v>
      </c>
      <c r="I193" s="6">
        <v>8.0173996489854606E-3</v>
      </c>
      <c r="J193" s="6">
        <v>8.0173996489854606E-3</v>
      </c>
      <c r="K193" s="6">
        <v>8.0173996489854606E-3</v>
      </c>
      <c r="L193" s="6">
        <v>8.0173996489854606E-3</v>
      </c>
      <c r="M193" s="6">
        <v>8.0173996489854606E-3</v>
      </c>
      <c r="N193" s="6">
        <v>8.0173996489854606E-3</v>
      </c>
      <c r="O193" s="6">
        <v>8.0173996489854606E-3</v>
      </c>
      <c r="P193" s="6">
        <v>8.0173996489854606E-3</v>
      </c>
      <c r="Q193" s="6">
        <v>8.0173996489854606E-3</v>
      </c>
      <c r="R193" s="6">
        <v>8.0173996489854606E-3</v>
      </c>
      <c r="S193" s="6">
        <v>8.0173996489854606E-3</v>
      </c>
      <c r="T193" s="6">
        <v>8.0173996489854606E-3</v>
      </c>
      <c r="U193" s="6">
        <v>8.0173996489854606E-3</v>
      </c>
      <c r="V193" s="6">
        <v>8.0173996489854606E-3</v>
      </c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4"/>
      <c r="AO193" s="4"/>
    </row>
    <row r="194" spans="1:41" ht="18.75" customHeight="1" x14ac:dyDescent="0.25">
      <c r="A194" s="13" t="s">
        <v>347</v>
      </c>
      <c r="B194" s="2" t="s">
        <v>4</v>
      </c>
      <c r="C194" s="2" t="s">
        <v>2</v>
      </c>
      <c r="D194" s="2" t="s">
        <v>23</v>
      </c>
      <c r="E194" s="2" t="s">
        <v>2</v>
      </c>
      <c r="F194" s="2" t="s">
        <v>215</v>
      </c>
      <c r="G194" s="4"/>
      <c r="H194" s="6">
        <v>1.5220623656853201</v>
      </c>
      <c r="I194" s="6">
        <v>1.5220623656853201</v>
      </c>
      <c r="J194" s="6">
        <v>1.5220623656853201</v>
      </c>
      <c r="K194" s="6">
        <v>1.5220623656853201</v>
      </c>
      <c r="L194" s="6">
        <v>1.5220623656853201</v>
      </c>
      <c r="M194" s="6">
        <v>1.5220623656853201</v>
      </c>
      <c r="N194" s="6">
        <v>1.5220623656853201</v>
      </c>
      <c r="O194" s="6">
        <v>1.5220623656853201</v>
      </c>
      <c r="P194" s="6">
        <v>1.5220623656853201</v>
      </c>
      <c r="Q194" s="6">
        <v>1.5220623656853201</v>
      </c>
      <c r="R194" s="6">
        <v>1.5220623656853201</v>
      </c>
      <c r="S194" s="6">
        <v>1.5220623656853201</v>
      </c>
      <c r="T194" s="6">
        <v>1.5220623656853201</v>
      </c>
      <c r="U194" s="6">
        <v>1.5220623656853201</v>
      </c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4"/>
      <c r="AO194" s="4"/>
    </row>
    <row r="195" spans="1:41" ht="18.75" customHeight="1" x14ac:dyDescent="0.25">
      <c r="A195" s="13" t="s">
        <v>347</v>
      </c>
      <c r="B195" s="2" t="s">
        <v>4</v>
      </c>
      <c r="C195" s="2" t="s">
        <v>2</v>
      </c>
      <c r="D195" s="2" t="s">
        <v>23</v>
      </c>
      <c r="E195" s="2" t="s">
        <v>2</v>
      </c>
      <c r="F195" s="2" t="s">
        <v>216</v>
      </c>
      <c r="G195" s="4"/>
      <c r="H195" s="6">
        <v>7.7086534699123396E-2</v>
      </c>
      <c r="I195" s="6">
        <v>7.28439735993794E-2</v>
      </c>
      <c r="J195" s="6">
        <v>6.9642040693912194E-2</v>
      </c>
      <c r="K195" s="6">
        <v>6.6440107788444905E-2</v>
      </c>
      <c r="L195" s="6">
        <v>6.3238174882977699E-2</v>
      </c>
      <c r="M195" s="6">
        <v>6.0036241977510403E-2</v>
      </c>
      <c r="N195" s="6">
        <v>5.6834309072043197E-2</v>
      </c>
      <c r="O195" s="6">
        <v>6.4749844781502299E-3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4"/>
      <c r="AO195" s="4"/>
    </row>
    <row r="196" spans="1:41" ht="18.75" customHeight="1" x14ac:dyDescent="0.25">
      <c r="A196" s="13" t="s">
        <v>347</v>
      </c>
      <c r="B196" s="2" t="s">
        <v>4</v>
      </c>
      <c r="C196" s="2" t="s">
        <v>2</v>
      </c>
      <c r="D196" s="2" t="s">
        <v>23</v>
      </c>
      <c r="E196" s="2" t="s">
        <v>2</v>
      </c>
      <c r="F196" s="2" t="s">
        <v>217</v>
      </c>
      <c r="G196" s="4"/>
      <c r="H196" s="6">
        <v>1.14568083232374</v>
      </c>
      <c r="I196" s="6">
        <v>1.0228477965262399</v>
      </c>
      <c r="J196" s="6">
        <v>0.893335490801207</v>
      </c>
      <c r="K196" s="6">
        <v>0.76382318507617697</v>
      </c>
      <c r="L196" s="6">
        <v>0.63431087935114605</v>
      </c>
      <c r="M196" s="6">
        <v>0.49549319560893801</v>
      </c>
      <c r="N196" s="6">
        <v>0.35667551186673002</v>
      </c>
      <c r="O196" s="6">
        <v>0.26079491042955399</v>
      </c>
      <c r="P196" s="6">
        <v>0.14081998340742999</v>
      </c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4"/>
      <c r="AO196" s="4"/>
    </row>
    <row r="197" spans="1:41" ht="18.75" customHeight="1" x14ac:dyDescent="0.25">
      <c r="A197" s="13" t="s">
        <v>347</v>
      </c>
      <c r="B197" s="2" t="s">
        <v>4</v>
      </c>
      <c r="C197" s="2" t="s">
        <v>2</v>
      </c>
      <c r="D197" s="2" t="s">
        <v>23</v>
      </c>
      <c r="E197" s="2" t="s">
        <v>2</v>
      </c>
      <c r="F197" s="2" t="s">
        <v>218</v>
      </c>
      <c r="G197" s="4"/>
      <c r="H197" s="6">
        <v>0.24657422114451399</v>
      </c>
      <c r="I197" s="6">
        <v>0.224938143534058</v>
      </c>
      <c r="J197" s="6">
        <v>0.21127755910745499</v>
      </c>
      <c r="K197" s="6">
        <v>0.19761697468085099</v>
      </c>
      <c r="L197" s="6">
        <v>0.18395639025424801</v>
      </c>
      <c r="M197" s="6">
        <v>0.16411896669036199</v>
      </c>
      <c r="N197" s="6">
        <v>0.14428154312647501</v>
      </c>
      <c r="O197" s="6">
        <v>0.127761905981358</v>
      </c>
      <c r="P197" s="6">
        <v>0.11124226883624</v>
      </c>
      <c r="Q197" s="6">
        <v>9.5488168163755799E-2</v>
      </c>
      <c r="R197" s="6">
        <v>7.9734067491271404E-2</v>
      </c>
      <c r="S197" s="6">
        <v>6.3979966818787107E-2</v>
      </c>
      <c r="T197" s="6">
        <v>5.5826726017149199E-2</v>
      </c>
      <c r="U197" s="6">
        <v>4.7673485215511402E-2</v>
      </c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4"/>
      <c r="AO197" s="4"/>
    </row>
    <row r="198" spans="1:41" ht="18.75" customHeight="1" x14ac:dyDescent="0.25">
      <c r="A198" s="13" t="s">
        <v>347</v>
      </c>
      <c r="B198" s="2" t="s">
        <v>4</v>
      </c>
      <c r="C198" s="2" t="s">
        <v>2</v>
      </c>
      <c r="D198" s="2" t="s">
        <v>23</v>
      </c>
      <c r="E198" s="2" t="s">
        <v>2</v>
      </c>
      <c r="F198" s="2" t="s">
        <v>219</v>
      </c>
      <c r="G198" s="4"/>
      <c r="H198" s="6">
        <v>5.0386982400000004</v>
      </c>
      <c r="I198" s="6">
        <v>5.3637755458064502</v>
      </c>
      <c r="J198" s="6">
        <v>5.3637755458064502</v>
      </c>
      <c r="K198" s="6">
        <v>5.3637755458064502</v>
      </c>
      <c r="L198" s="6">
        <v>5.3637755458064502</v>
      </c>
      <c r="M198" s="6">
        <v>5.3637755458064502</v>
      </c>
      <c r="N198" s="6">
        <v>5.3637755458064502</v>
      </c>
      <c r="O198" s="6">
        <v>5.3637755458064502</v>
      </c>
      <c r="P198" s="6">
        <v>5.3637755458064502</v>
      </c>
      <c r="Q198" s="6">
        <v>5.3637755458064502</v>
      </c>
      <c r="R198" s="6">
        <v>5.3637755458064502</v>
      </c>
      <c r="S198" s="6">
        <v>5.3637755458064502</v>
      </c>
      <c r="T198" s="6">
        <v>5.3637755458064502</v>
      </c>
      <c r="U198" s="6">
        <v>5.3637755458064502</v>
      </c>
      <c r="V198" s="6">
        <v>5.3637755458064502</v>
      </c>
      <c r="W198" s="6">
        <v>5.3637755458064502</v>
      </c>
      <c r="X198" s="6">
        <v>5.3637755458064502</v>
      </c>
      <c r="Y198" s="6">
        <v>5.3637755458064502</v>
      </c>
      <c r="Z198" s="6">
        <v>5.3637755458064502</v>
      </c>
      <c r="AA198" s="6">
        <v>5.3637755458064502</v>
      </c>
      <c r="AB198" s="6">
        <v>5.3637755458064502</v>
      </c>
      <c r="AC198" s="6">
        <v>5.3637755458064502</v>
      </c>
      <c r="AD198" s="6">
        <v>5.3637755458064502</v>
      </c>
      <c r="AE198" s="6">
        <v>5.3637755458064502</v>
      </c>
      <c r="AF198" s="6">
        <v>5.3637755458064502</v>
      </c>
      <c r="AG198" s="6">
        <v>5.3637755458064502</v>
      </c>
      <c r="AH198" s="6">
        <v>5.3637755458064502</v>
      </c>
      <c r="AI198" s="6">
        <v>5.3637755458064502</v>
      </c>
      <c r="AJ198" s="6">
        <v>5.3637755458064502</v>
      </c>
      <c r="AK198" s="6">
        <v>5.3637755458064502</v>
      </c>
      <c r="AL198" s="6">
        <v>5.3637755458064502</v>
      </c>
      <c r="AM198" s="6">
        <v>5.3637755458064502</v>
      </c>
      <c r="AN198" s="4"/>
      <c r="AO198" s="4"/>
    </row>
    <row r="199" spans="1:41" ht="18.75" customHeight="1" x14ac:dyDescent="0.25">
      <c r="A199" s="13" t="s">
        <v>347</v>
      </c>
      <c r="B199" s="2" t="s">
        <v>4</v>
      </c>
      <c r="C199" s="2" t="s">
        <v>2</v>
      </c>
      <c r="D199" s="2" t="s">
        <v>23</v>
      </c>
      <c r="E199" s="2" t="s">
        <v>2</v>
      </c>
      <c r="F199" s="2" t="s">
        <v>220</v>
      </c>
      <c r="G199" s="4"/>
      <c r="H199" s="6">
        <v>3.4419824262295</v>
      </c>
      <c r="I199" s="6">
        <v>3.9363934426229501</v>
      </c>
      <c r="J199" s="6">
        <v>3.9363934426229501</v>
      </c>
      <c r="K199" s="6">
        <v>3.9363934426229501</v>
      </c>
      <c r="L199" s="6">
        <v>3.9363934426229501</v>
      </c>
      <c r="M199" s="6">
        <v>3.9363934426229501</v>
      </c>
      <c r="N199" s="6">
        <v>3.9363934426229501</v>
      </c>
      <c r="O199" s="6">
        <v>3.9363934426229501</v>
      </c>
      <c r="P199" s="6">
        <v>3.9363934426229501</v>
      </c>
      <c r="Q199" s="6">
        <v>3.9363934426229501</v>
      </c>
      <c r="R199" s="6">
        <v>3.9363934426229501</v>
      </c>
      <c r="S199" s="6">
        <v>3.9363934426229501</v>
      </c>
      <c r="T199" s="6">
        <v>3.9363934426229501</v>
      </c>
      <c r="U199" s="6">
        <v>3.9363934426229501</v>
      </c>
      <c r="V199" s="6">
        <v>3.9363934426229501</v>
      </c>
      <c r="W199" s="6">
        <v>3.9363934426229501</v>
      </c>
      <c r="X199" s="6">
        <v>3.9363934426229501</v>
      </c>
      <c r="Y199" s="6">
        <v>3.9363934426229501</v>
      </c>
      <c r="Z199" s="6">
        <v>3.9363934426229501</v>
      </c>
      <c r="AA199" s="6">
        <v>3.9363934426229501</v>
      </c>
      <c r="AB199" s="6">
        <v>3.9363934426229501</v>
      </c>
      <c r="AC199" s="6">
        <v>3.9363934426229501</v>
      </c>
      <c r="AD199" s="6">
        <v>3.9363934426229501</v>
      </c>
      <c r="AE199" s="6">
        <v>3.9363934426229501</v>
      </c>
      <c r="AF199" s="6">
        <v>3.9363934426229501</v>
      </c>
      <c r="AG199" s="6">
        <v>3.9363934426229501</v>
      </c>
      <c r="AH199" s="6">
        <v>3.9363934426229501</v>
      </c>
      <c r="AI199" s="6">
        <v>3.9363934426229501</v>
      </c>
      <c r="AJ199" s="6">
        <v>3.9363934426229501</v>
      </c>
      <c r="AK199" s="6">
        <v>3.9363934426229501</v>
      </c>
      <c r="AL199" s="6">
        <v>3.9363934426229501</v>
      </c>
      <c r="AM199" s="6">
        <v>3.9363934426229501</v>
      </c>
      <c r="AN199" s="4"/>
      <c r="AO199" s="4"/>
    </row>
    <row r="200" spans="1:41" ht="18.75" customHeight="1" x14ac:dyDescent="0.25">
      <c r="A200" s="13" t="s">
        <v>347</v>
      </c>
      <c r="B200" s="2" t="s">
        <v>4</v>
      </c>
      <c r="C200" s="2" t="s">
        <v>2</v>
      </c>
      <c r="D200" s="2" t="s">
        <v>23</v>
      </c>
      <c r="E200" s="2" t="s">
        <v>2</v>
      </c>
      <c r="F200" s="2" t="s">
        <v>221</v>
      </c>
      <c r="G200" s="4"/>
      <c r="H200" s="6">
        <v>181.87272974234099</v>
      </c>
      <c r="I200" s="6">
        <v>173.381123542409</v>
      </c>
      <c r="J200" s="6">
        <v>148.54526053865999</v>
      </c>
      <c r="K200" s="6">
        <v>146.66282717691001</v>
      </c>
      <c r="L200" s="6">
        <v>47.7727245615893</v>
      </c>
      <c r="M200" s="6">
        <v>47.7727245615893</v>
      </c>
      <c r="N200" s="6">
        <v>47.7727245615893</v>
      </c>
      <c r="O200" s="6">
        <v>47.7727245615893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4"/>
      <c r="AO200" s="4"/>
    </row>
    <row r="201" spans="1:41" ht="18.75" customHeight="1" x14ac:dyDescent="0.25">
      <c r="A201" s="13" t="s">
        <v>347</v>
      </c>
      <c r="B201" s="2" t="s">
        <v>4</v>
      </c>
      <c r="C201" s="2" t="s">
        <v>2</v>
      </c>
      <c r="D201" s="2" t="s">
        <v>23</v>
      </c>
      <c r="E201" s="2" t="s">
        <v>2</v>
      </c>
      <c r="F201" s="2" t="s">
        <v>222</v>
      </c>
      <c r="G201" s="4"/>
      <c r="H201" s="6">
        <v>0.41812268961593002</v>
      </c>
      <c r="I201" s="6">
        <v>0.395774087258491</v>
      </c>
      <c r="J201" s="6">
        <v>0.37653669975188098</v>
      </c>
      <c r="K201" s="6">
        <v>0.35729931224527001</v>
      </c>
      <c r="L201" s="6">
        <v>0.33806192473865998</v>
      </c>
      <c r="M201" s="6">
        <v>0.31126909896805099</v>
      </c>
      <c r="N201" s="6">
        <v>0.28447627319744201</v>
      </c>
      <c r="O201" s="6">
        <v>0.26322980632373499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4"/>
      <c r="AO201" s="4"/>
    </row>
    <row r="202" spans="1:41" ht="18.75" customHeight="1" x14ac:dyDescent="0.25">
      <c r="A202" s="13" t="s">
        <v>347</v>
      </c>
      <c r="B202" s="2" t="s">
        <v>4</v>
      </c>
      <c r="C202" s="2" t="s">
        <v>2</v>
      </c>
      <c r="D202" s="2" t="s">
        <v>23</v>
      </c>
      <c r="E202" s="2" t="s">
        <v>2</v>
      </c>
      <c r="F202" s="2" t="s">
        <v>223</v>
      </c>
      <c r="G202" s="4"/>
      <c r="H202" s="6">
        <v>12.3068669718732</v>
      </c>
      <c r="I202" s="6">
        <v>12.057408453843101</v>
      </c>
      <c r="J202" s="6">
        <v>12.0658117975371</v>
      </c>
      <c r="K202" s="6">
        <v>12.0742151412311</v>
      </c>
      <c r="L202" s="6">
        <v>12.082618484925201</v>
      </c>
      <c r="M202" s="6">
        <v>11.0547974913822</v>
      </c>
      <c r="N202" s="6">
        <v>10.0269764978392</v>
      </c>
      <c r="O202" s="6">
        <v>9.1812013139974393</v>
      </c>
      <c r="P202" s="6">
        <v>8.3354261301556498</v>
      </c>
      <c r="Q202" s="6">
        <v>7.6343695146278598</v>
      </c>
      <c r="R202" s="6">
        <v>6.9333128991000796</v>
      </c>
      <c r="S202" s="6">
        <v>6.2322562835722897</v>
      </c>
      <c r="T202" s="6">
        <v>5.7404481655716202</v>
      </c>
      <c r="U202" s="6">
        <v>5.2486400475709498</v>
      </c>
      <c r="V202" s="6">
        <v>2.37247719551827</v>
      </c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4"/>
      <c r="AO202" s="4"/>
    </row>
    <row r="203" spans="1:41" ht="18.75" customHeight="1" x14ac:dyDescent="0.25">
      <c r="A203" s="13" t="s">
        <v>347</v>
      </c>
      <c r="B203" s="2" t="s">
        <v>4</v>
      </c>
      <c r="C203" s="2" t="s">
        <v>2</v>
      </c>
      <c r="D203" s="2" t="s">
        <v>23</v>
      </c>
      <c r="E203" s="2" t="s">
        <v>2</v>
      </c>
      <c r="F203" s="2" t="s">
        <v>162</v>
      </c>
      <c r="G203" s="4"/>
      <c r="H203" s="6">
        <v>720.61637872821598</v>
      </c>
      <c r="I203" s="6">
        <v>681.81480473396005</v>
      </c>
      <c r="J203" s="6">
        <v>648.41491229972496</v>
      </c>
      <c r="K203" s="6">
        <v>615.01501986549101</v>
      </c>
      <c r="L203" s="6">
        <v>581.61512743125604</v>
      </c>
      <c r="M203" s="6">
        <v>535.09750655160099</v>
      </c>
      <c r="N203" s="6">
        <v>488.57988567194599</v>
      </c>
      <c r="O203" s="6">
        <v>451.69183588111702</v>
      </c>
      <c r="P203" s="6">
        <v>336.48190073937599</v>
      </c>
      <c r="Q203" s="6">
        <v>216.763858972425</v>
      </c>
      <c r="R203" s="6">
        <v>110.882989790121</v>
      </c>
      <c r="S203" s="6">
        <v>110.882989790121</v>
      </c>
      <c r="T203" s="6">
        <v>110.882989790121</v>
      </c>
      <c r="U203" s="6">
        <v>39.110409841057901</v>
      </c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4"/>
      <c r="AO203" s="4"/>
    </row>
    <row r="204" spans="1:41" ht="18.75" customHeight="1" x14ac:dyDescent="0.25">
      <c r="A204" s="13" t="s">
        <v>347</v>
      </c>
      <c r="B204" s="2" t="s">
        <v>4</v>
      </c>
      <c r="C204" s="2" t="s">
        <v>2</v>
      </c>
      <c r="D204" s="2" t="s">
        <v>23</v>
      </c>
      <c r="E204" s="2" t="s">
        <v>2</v>
      </c>
      <c r="F204" s="2" t="s">
        <v>163</v>
      </c>
      <c r="G204" s="4"/>
      <c r="H204" s="6">
        <v>108.583327726555</v>
      </c>
      <c r="I204" s="6">
        <v>104.968907819992</v>
      </c>
      <c r="J204" s="6">
        <v>94.397617121401794</v>
      </c>
      <c r="K204" s="6">
        <v>93.596366515180407</v>
      </c>
      <c r="L204" s="6">
        <v>51.504170169832697</v>
      </c>
      <c r="M204" s="6">
        <v>51.504170169832697</v>
      </c>
      <c r="N204" s="6">
        <v>51.504170169832697</v>
      </c>
      <c r="O204" s="6">
        <v>51.504170169832697</v>
      </c>
      <c r="P204" s="6">
        <v>16.1127408665395</v>
      </c>
      <c r="Q204" s="6">
        <v>5.5023366949619597</v>
      </c>
      <c r="R204" s="6">
        <v>2.7553410897176001</v>
      </c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4"/>
      <c r="AO204" s="4"/>
    </row>
    <row r="205" spans="1:41" ht="18.75" customHeight="1" x14ac:dyDescent="0.25">
      <c r="A205" s="13" t="s">
        <v>347</v>
      </c>
      <c r="B205" s="2" t="s">
        <v>4</v>
      </c>
      <c r="C205" s="2" t="s">
        <v>2</v>
      </c>
      <c r="D205" s="2" t="s">
        <v>23</v>
      </c>
      <c r="E205" s="2" t="s">
        <v>2</v>
      </c>
      <c r="F205" s="2" t="s">
        <v>164</v>
      </c>
      <c r="G205" s="4"/>
      <c r="H205" s="6"/>
      <c r="I205" s="6"/>
      <c r="J205" s="6"/>
      <c r="K205" s="6"/>
      <c r="L205" s="6"/>
      <c r="M205" s="6">
        <v>4.2173237210894001</v>
      </c>
      <c r="N205" s="6">
        <v>3.9923997892979699</v>
      </c>
      <c r="O205" s="6">
        <v>0.454843686645441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4"/>
      <c r="AO205" s="4"/>
    </row>
    <row r="206" spans="1:41" ht="18.75" customHeight="1" x14ac:dyDescent="0.25">
      <c r="A206" s="13" t="s">
        <v>347</v>
      </c>
      <c r="B206" s="2" t="s">
        <v>4</v>
      </c>
      <c r="C206" s="2" t="s">
        <v>2</v>
      </c>
      <c r="D206" s="2" t="s">
        <v>23</v>
      </c>
      <c r="E206" s="2" t="s">
        <v>2</v>
      </c>
      <c r="F206" s="2" t="s">
        <v>165</v>
      </c>
      <c r="G206" s="4"/>
      <c r="H206" s="6">
        <v>113.321168509804</v>
      </c>
      <c r="I206" s="6">
        <v>101.180776321772</v>
      </c>
      <c r="J206" s="6">
        <v>88.380228208068502</v>
      </c>
      <c r="K206" s="6">
        <v>75.579680094364804</v>
      </c>
      <c r="L206" s="6">
        <v>62.779131980661198</v>
      </c>
      <c r="M206" s="6">
        <v>49.058872505490697</v>
      </c>
      <c r="N206" s="6">
        <v>35.338613030320197</v>
      </c>
      <c r="O206" s="6">
        <v>69.416111716177397</v>
      </c>
      <c r="P206" s="6">
        <v>66.018227534463705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4"/>
      <c r="AO206" s="4"/>
    </row>
    <row r="207" spans="1:41" ht="18.75" customHeight="1" x14ac:dyDescent="0.25">
      <c r="A207" s="13" t="s">
        <v>347</v>
      </c>
      <c r="B207" s="2" t="s">
        <v>4</v>
      </c>
      <c r="C207" s="2" t="s">
        <v>2</v>
      </c>
      <c r="D207" s="2" t="s">
        <v>23</v>
      </c>
      <c r="E207" s="2" t="s">
        <v>2</v>
      </c>
      <c r="F207" s="2" t="s">
        <v>224</v>
      </c>
      <c r="G207" s="4"/>
      <c r="H207" s="6">
        <v>64.4118914908222</v>
      </c>
      <c r="I207" s="6">
        <v>52.050088586040197</v>
      </c>
      <c r="J207" s="6">
        <v>40.752372129320399</v>
      </c>
      <c r="K207" s="6">
        <v>47.591131694723003</v>
      </c>
      <c r="L207" s="6">
        <v>45.361653249064403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4"/>
      <c r="AO207" s="4"/>
    </row>
    <row r="208" spans="1:41" ht="18.75" customHeight="1" x14ac:dyDescent="0.25">
      <c r="A208" s="13" t="s">
        <v>347</v>
      </c>
      <c r="B208" s="2" t="s">
        <v>4</v>
      </c>
      <c r="C208" s="2" t="s">
        <v>2</v>
      </c>
      <c r="D208" s="2" t="s">
        <v>23</v>
      </c>
      <c r="E208" s="2" t="s">
        <v>2</v>
      </c>
      <c r="F208" s="2" t="s">
        <v>225</v>
      </c>
      <c r="G208" s="4"/>
      <c r="H208" s="6">
        <v>37.550763101088499</v>
      </c>
      <c r="I208" s="6">
        <v>37.550763101088499</v>
      </c>
      <c r="J208" s="6">
        <v>37.550763101088499</v>
      </c>
      <c r="K208" s="6">
        <v>37.550763101088499</v>
      </c>
      <c r="L208" s="6">
        <v>37.550763101088499</v>
      </c>
      <c r="M208" s="6">
        <v>37.550763101088499</v>
      </c>
      <c r="N208" s="6">
        <v>37.550763101088499</v>
      </c>
      <c r="O208" s="6">
        <v>37.550763101088499</v>
      </c>
      <c r="P208" s="6">
        <v>19.165906821457199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4"/>
      <c r="AO208" s="4"/>
    </row>
    <row r="209" spans="1:41" ht="18.75" customHeight="1" x14ac:dyDescent="0.25">
      <c r="A209" s="13" t="s">
        <v>347</v>
      </c>
      <c r="B209" s="2" t="s">
        <v>4</v>
      </c>
      <c r="C209" s="2" t="s">
        <v>2</v>
      </c>
      <c r="D209" s="2" t="s">
        <v>23</v>
      </c>
      <c r="E209" s="2" t="s">
        <v>2</v>
      </c>
      <c r="F209" s="2" t="s">
        <v>226</v>
      </c>
      <c r="G209" s="4"/>
      <c r="H209" s="6"/>
      <c r="I209" s="6"/>
      <c r="J209" s="6"/>
      <c r="K209" s="6"/>
      <c r="L209" s="6"/>
      <c r="M209" s="6"/>
      <c r="N209" s="6"/>
      <c r="O209" s="6"/>
      <c r="P209" s="6">
        <v>0.24198333945002901</v>
      </c>
      <c r="Q209" s="6">
        <v>0.22073687257632199</v>
      </c>
      <c r="R209" s="6">
        <v>0.14127652980024299</v>
      </c>
      <c r="S209" s="6">
        <v>0.14127652980024499</v>
      </c>
      <c r="T209" s="6">
        <v>0.14127652980024499</v>
      </c>
      <c r="U209" s="6">
        <v>0.10004009828259</v>
      </c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4"/>
      <c r="AO209" s="4"/>
    </row>
    <row r="210" spans="1:41" ht="18.75" customHeight="1" x14ac:dyDescent="0.25">
      <c r="A210" s="13" t="s">
        <v>347</v>
      </c>
      <c r="B210" s="2" t="s">
        <v>4</v>
      </c>
      <c r="C210" s="2" t="s">
        <v>2</v>
      </c>
      <c r="D210" s="2" t="s">
        <v>23</v>
      </c>
      <c r="E210" s="2" t="s">
        <v>2</v>
      </c>
      <c r="F210" s="2" t="s">
        <v>227</v>
      </c>
      <c r="G210" s="4"/>
      <c r="H210" s="6">
        <v>2.2141956705433099</v>
      </c>
      <c r="I210" s="6">
        <v>1.93151850142564</v>
      </c>
      <c r="J210" s="6">
        <v>1.6334702466498701</v>
      </c>
      <c r="K210" s="6">
        <v>1.3354219918740999</v>
      </c>
      <c r="L210" s="6">
        <v>1.03737373709833</v>
      </c>
      <c r="M210" s="6">
        <v>0.71791090196648499</v>
      </c>
      <c r="N210" s="6">
        <v>0.39844806683464501</v>
      </c>
      <c r="O210" s="6">
        <v>0.17779686488728899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4"/>
      <c r="AO210" s="4"/>
    </row>
    <row r="211" spans="1:41" ht="18.75" customHeight="1" x14ac:dyDescent="0.25">
      <c r="A211" s="13" t="s">
        <v>347</v>
      </c>
      <c r="B211" s="2" t="s">
        <v>4</v>
      </c>
      <c r="C211" s="2" t="s">
        <v>2</v>
      </c>
      <c r="D211" s="2" t="s">
        <v>23</v>
      </c>
      <c r="E211" s="2" t="s">
        <v>2</v>
      </c>
      <c r="F211" s="2" t="s">
        <v>228</v>
      </c>
      <c r="G211" s="4"/>
      <c r="H211" s="6">
        <v>0.35459765554912998</v>
      </c>
      <c r="I211" s="6">
        <v>0.27324542566978399</v>
      </c>
      <c r="J211" s="6">
        <v>0.22188126324774801</v>
      </c>
      <c r="K211" s="6">
        <v>0.170517100825712</v>
      </c>
      <c r="L211" s="6">
        <v>0.119152938403675</v>
      </c>
      <c r="M211" s="6">
        <v>4.4563695795148801E-2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4"/>
      <c r="AO211" s="4"/>
    </row>
    <row r="212" spans="1:41" ht="18.75" customHeight="1" x14ac:dyDescent="0.25">
      <c r="A212" s="13" t="s">
        <v>347</v>
      </c>
      <c r="B212" s="2" t="s">
        <v>4</v>
      </c>
      <c r="C212" s="2" t="s">
        <v>2</v>
      </c>
      <c r="D212" s="2" t="s">
        <v>23</v>
      </c>
      <c r="E212" s="2" t="s">
        <v>2</v>
      </c>
      <c r="F212" s="2" t="s">
        <v>229</v>
      </c>
      <c r="G212" s="4"/>
      <c r="H212" s="6">
        <v>1.3907690037440299</v>
      </c>
      <c r="I212" s="6">
        <v>1.3907690037440299</v>
      </c>
      <c r="J212" s="6">
        <v>1.3907690037440299</v>
      </c>
      <c r="K212" s="6">
        <v>1.3907690037440299</v>
      </c>
      <c r="L212" s="6">
        <v>1.3907690037440299</v>
      </c>
      <c r="M212" s="6">
        <v>1.3907690037440299</v>
      </c>
      <c r="N212" s="6">
        <v>1.3907690037440299</v>
      </c>
      <c r="O212" s="6">
        <v>1.3907690037440299</v>
      </c>
      <c r="P212" s="6">
        <v>1.3907690037440299</v>
      </c>
      <c r="Q212" s="6">
        <v>1.3907690037440299</v>
      </c>
      <c r="R212" s="6">
        <v>1.3907690037440299</v>
      </c>
      <c r="S212" s="6">
        <v>1.3907690037440299</v>
      </c>
      <c r="T212" s="6">
        <v>1.3907690037440299</v>
      </c>
      <c r="U212" s="6">
        <v>1.3907690037440299</v>
      </c>
      <c r="V212" s="6">
        <v>0.82987346050420596</v>
      </c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4"/>
      <c r="AO212" s="4"/>
    </row>
    <row r="213" spans="1:41" ht="18.75" customHeight="1" x14ac:dyDescent="0.25">
      <c r="A213" s="13" t="s">
        <v>347</v>
      </c>
      <c r="B213" s="2" t="s">
        <v>4</v>
      </c>
      <c r="C213" s="2" t="s">
        <v>2</v>
      </c>
      <c r="D213" s="2" t="s">
        <v>23</v>
      </c>
      <c r="E213" s="2" t="s">
        <v>2</v>
      </c>
      <c r="F213" s="2" t="s">
        <v>166</v>
      </c>
      <c r="G213" s="4"/>
      <c r="H213" s="6"/>
      <c r="I213" s="6"/>
      <c r="J213" s="6"/>
      <c r="K213" s="6"/>
      <c r="L213" s="6"/>
      <c r="M213" s="6"/>
      <c r="N213" s="6"/>
      <c r="O213" s="6"/>
      <c r="P213" s="6">
        <v>78.321885350911302</v>
      </c>
      <c r="Q213" s="6">
        <v>161.15187732703299</v>
      </c>
      <c r="R213" s="6">
        <v>129.07394619944699</v>
      </c>
      <c r="S213" s="6">
        <v>129.07394619944699</v>
      </c>
      <c r="T213" s="6">
        <v>129.07394619944699</v>
      </c>
      <c r="U213" s="6">
        <v>129.25196183524201</v>
      </c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4"/>
      <c r="AO213" s="4"/>
    </row>
    <row r="214" spans="1:41" ht="18.75" customHeight="1" x14ac:dyDescent="0.25">
      <c r="A214" s="13" t="s">
        <v>347</v>
      </c>
      <c r="B214" s="2" t="s">
        <v>4</v>
      </c>
      <c r="C214" s="2" t="s">
        <v>2</v>
      </c>
      <c r="D214" s="2" t="s">
        <v>23</v>
      </c>
      <c r="E214" s="2" t="s">
        <v>2</v>
      </c>
      <c r="F214" s="2" t="s">
        <v>167</v>
      </c>
      <c r="G214" s="4"/>
      <c r="H214" s="6">
        <v>5.3745045379355103</v>
      </c>
      <c r="I214" s="6">
        <v>5.0787114532931703</v>
      </c>
      <c r="J214" s="6">
        <v>4.8554713894121404</v>
      </c>
      <c r="K214" s="6">
        <v>4.63223132553113</v>
      </c>
      <c r="L214" s="6">
        <v>4.4089912616501099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4"/>
      <c r="AO214" s="4"/>
    </row>
    <row r="215" spans="1:41" ht="18.75" customHeight="1" x14ac:dyDescent="0.25">
      <c r="A215" s="13" t="s">
        <v>347</v>
      </c>
      <c r="B215" s="2" t="s">
        <v>4</v>
      </c>
      <c r="C215" s="2" t="s">
        <v>2</v>
      </c>
      <c r="D215" s="2" t="s">
        <v>23</v>
      </c>
      <c r="E215" s="2" t="s">
        <v>2</v>
      </c>
      <c r="F215" s="2" t="s">
        <v>168</v>
      </c>
      <c r="G215" s="4"/>
      <c r="H215" s="6">
        <v>44.476355941823698</v>
      </c>
      <c r="I215" s="6">
        <v>45.696659303036199</v>
      </c>
      <c r="J215" s="6">
        <v>46.983318880962599</v>
      </c>
      <c r="K215" s="6">
        <v>48.269978458889099</v>
      </c>
      <c r="L215" s="6">
        <v>49.556638036815599</v>
      </c>
      <c r="M215" s="6">
        <v>50.935743299227397</v>
      </c>
      <c r="N215" s="6">
        <v>52.314848561639202</v>
      </c>
      <c r="O215" s="6">
        <v>10.0394455587384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4"/>
      <c r="AO215" s="4"/>
    </row>
    <row r="216" spans="1:41" ht="18.75" customHeight="1" x14ac:dyDescent="0.25">
      <c r="A216" s="13" t="s">
        <v>347</v>
      </c>
      <c r="B216" s="2" t="s">
        <v>4</v>
      </c>
      <c r="C216" s="2" t="s">
        <v>2</v>
      </c>
      <c r="D216" s="2" t="s">
        <v>23</v>
      </c>
      <c r="E216" s="2" t="s">
        <v>2</v>
      </c>
      <c r="F216" s="2" t="s">
        <v>169</v>
      </c>
      <c r="G216" s="4"/>
      <c r="H216" s="6">
        <v>27.8482500981039</v>
      </c>
      <c r="I216" s="6">
        <v>25.970953871006898</v>
      </c>
      <c r="J216" s="6">
        <v>24.7856667748094</v>
      </c>
      <c r="K216" s="6">
        <v>23.600379678611802</v>
      </c>
      <c r="L216" s="6">
        <v>22.415092582414299</v>
      </c>
      <c r="M216" s="6">
        <v>20.693860061330501</v>
      </c>
      <c r="N216" s="6">
        <v>18.972627540246801</v>
      </c>
      <c r="O216" s="6">
        <v>17.539269191109</v>
      </c>
      <c r="P216" s="6">
        <v>16.105910841971198</v>
      </c>
      <c r="Q216" s="6">
        <v>14.7389757492875</v>
      </c>
      <c r="R216" s="6">
        <v>13.372040656603801</v>
      </c>
      <c r="S216" s="6">
        <v>12.0051055639201</v>
      </c>
      <c r="T216" s="6">
        <v>11.2976738163037</v>
      </c>
      <c r="U216" s="6">
        <v>10.590242068687401</v>
      </c>
      <c r="V216" s="6">
        <v>3.1848812553221602</v>
      </c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4"/>
      <c r="AO216" s="4"/>
    </row>
    <row r="217" spans="1:41" ht="18.75" customHeight="1" x14ac:dyDescent="0.25">
      <c r="A217" s="13" t="s">
        <v>347</v>
      </c>
      <c r="B217" s="2" t="s">
        <v>4</v>
      </c>
      <c r="C217" s="2" t="s">
        <v>2</v>
      </c>
      <c r="D217" s="2" t="s">
        <v>23</v>
      </c>
      <c r="E217" s="2" t="s">
        <v>2</v>
      </c>
      <c r="F217" s="2" t="s">
        <v>230</v>
      </c>
      <c r="G217" s="4"/>
      <c r="H217" s="6">
        <v>8.5470039956174801</v>
      </c>
      <c r="I217" s="6">
        <v>7.83414506750524</v>
      </c>
      <c r="J217" s="6">
        <v>6.9537250722659003</v>
      </c>
      <c r="K217" s="6">
        <v>6.4227197656057102</v>
      </c>
      <c r="L217" s="6">
        <v>4.4149894086722901</v>
      </c>
      <c r="M217" s="6">
        <v>3.7153433854273499</v>
      </c>
      <c r="N217" s="6">
        <v>3.0156973621824101</v>
      </c>
      <c r="O217" s="6">
        <v>2.46088443638416</v>
      </c>
      <c r="P217" s="6">
        <v>0.64033614701869501</v>
      </c>
      <c r="Q217" s="6"/>
      <c r="R217" s="6"/>
      <c r="S217" s="6">
        <v>2.1671178312394401</v>
      </c>
      <c r="T217" s="6">
        <v>2.1671178312394401</v>
      </c>
      <c r="U217" s="6">
        <v>1.09030325516039</v>
      </c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4"/>
      <c r="AO217" s="4"/>
    </row>
    <row r="218" spans="1:41" ht="18.75" customHeight="1" x14ac:dyDescent="0.25">
      <c r="A218" s="13" t="s">
        <v>347</v>
      </c>
      <c r="B218" s="2" t="s">
        <v>4</v>
      </c>
      <c r="C218" s="2" t="s">
        <v>2</v>
      </c>
      <c r="D218" s="2" t="s">
        <v>23</v>
      </c>
      <c r="E218" s="2" t="s">
        <v>2</v>
      </c>
      <c r="F218" s="2" t="s">
        <v>231</v>
      </c>
      <c r="G218" s="4"/>
      <c r="H218" s="6">
        <v>0.140686870480908</v>
      </c>
      <c r="I218" s="6">
        <v>0.137985003963288</v>
      </c>
      <c r="J218" s="6">
        <v>0.13807601994920199</v>
      </c>
      <c r="K218" s="6">
        <v>0.13816703593511501</v>
      </c>
      <c r="L218" s="6">
        <v>0.138258051921028</v>
      </c>
      <c r="M218" s="6">
        <v>0.127125799751451</v>
      </c>
      <c r="N218" s="6">
        <v>0.115993547581874</v>
      </c>
      <c r="O218" s="6">
        <v>0.10683301993703399</v>
      </c>
      <c r="P218" s="6">
        <v>9.7672492292193894E-2</v>
      </c>
      <c r="Q218" s="6">
        <v>9.0079400617442795E-2</v>
      </c>
      <c r="R218" s="6">
        <v>8.2486308942691794E-2</v>
      </c>
      <c r="S218" s="6">
        <v>7.4893217267940695E-2</v>
      </c>
      <c r="T218" s="6">
        <v>6.9566480391555094E-2</v>
      </c>
      <c r="U218" s="6">
        <v>6.4239743515169603E-2</v>
      </c>
      <c r="V218" s="6">
        <v>2.70132215640412E-2</v>
      </c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4"/>
      <c r="AO218" s="4"/>
    </row>
    <row r="219" spans="1:41" ht="18.75" customHeight="1" x14ac:dyDescent="0.25">
      <c r="A219" s="13" t="s">
        <v>347</v>
      </c>
      <c r="B219" s="2" t="s">
        <v>4</v>
      </c>
      <c r="C219" s="2" t="s">
        <v>2</v>
      </c>
      <c r="D219" s="2" t="s">
        <v>23</v>
      </c>
      <c r="E219" s="2" t="s">
        <v>2</v>
      </c>
      <c r="F219" s="2" t="s">
        <v>232</v>
      </c>
      <c r="G219" s="4"/>
      <c r="H219" s="6">
        <v>2.0775231734395598</v>
      </c>
      <c r="I219" s="6">
        <v>1.9804917636710599</v>
      </c>
      <c r="J219" s="6">
        <v>1.69722441178748</v>
      </c>
      <c r="K219" s="6">
        <v>1.67555154670882</v>
      </c>
      <c r="L219" s="6">
        <v>0.54830657975587305</v>
      </c>
      <c r="M219" s="6">
        <v>0.54800122863332501</v>
      </c>
      <c r="N219" s="6">
        <v>0.54769587751077697</v>
      </c>
      <c r="O219" s="6">
        <v>0.54745373685097398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4"/>
      <c r="AO219" s="4"/>
    </row>
    <row r="220" spans="1:41" ht="18.75" customHeight="1" x14ac:dyDescent="0.25">
      <c r="A220" s="13" t="s">
        <v>347</v>
      </c>
      <c r="B220" s="2" t="s">
        <v>4</v>
      </c>
      <c r="C220" s="2" t="s">
        <v>2</v>
      </c>
      <c r="D220" s="2" t="s">
        <v>23</v>
      </c>
      <c r="E220" s="2" t="s">
        <v>2</v>
      </c>
      <c r="F220" s="2" t="s">
        <v>233</v>
      </c>
      <c r="G220" s="4"/>
      <c r="H220" s="6">
        <v>0.140258279477013</v>
      </c>
      <c r="I220" s="6">
        <v>0.13741526324715</v>
      </c>
      <c r="J220" s="6">
        <v>0.137511034049831</v>
      </c>
      <c r="K220" s="6">
        <v>0.13760680485251101</v>
      </c>
      <c r="L220" s="6">
        <v>0.13770257565519201</v>
      </c>
      <c r="M220" s="6">
        <v>0.12598875730530901</v>
      </c>
      <c r="N220" s="6">
        <v>0.11427493895542699</v>
      </c>
      <c r="O220" s="6">
        <v>0.104635851088375</v>
      </c>
      <c r="P220" s="6">
        <v>9.4996763221323194E-2</v>
      </c>
      <c r="Q220" s="6">
        <v>8.7006996619097804E-2</v>
      </c>
      <c r="R220" s="6">
        <v>7.9017230016872303E-2</v>
      </c>
      <c r="S220" s="6">
        <v>7.1027463414646802E-2</v>
      </c>
      <c r="T220" s="6">
        <v>6.5422449512956601E-2</v>
      </c>
      <c r="U220" s="6">
        <v>5.9817435611266297E-2</v>
      </c>
      <c r="V220" s="6">
        <v>2.7038528189371601E-2</v>
      </c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4"/>
      <c r="AO220" s="4"/>
    </row>
    <row r="221" spans="1:41" ht="18.75" customHeight="1" x14ac:dyDescent="0.25">
      <c r="A221" s="13" t="s">
        <v>347</v>
      </c>
      <c r="B221" s="2" t="s">
        <v>4</v>
      </c>
      <c r="C221" s="2" t="s">
        <v>2</v>
      </c>
      <c r="D221" s="2" t="s">
        <v>23</v>
      </c>
      <c r="E221" s="2" t="s">
        <v>2</v>
      </c>
      <c r="F221" s="2" t="s">
        <v>234</v>
      </c>
      <c r="G221" s="4"/>
      <c r="H221" s="6">
        <v>1.7496113806196401</v>
      </c>
      <c r="I221" s="6">
        <v>1.6601136334889099</v>
      </c>
      <c r="J221" s="6">
        <v>1.5673344370786499</v>
      </c>
      <c r="K221" s="6">
        <v>1.49517002526328</v>
      </c>
      <c r="L221" s="6">
        <v>1.33588171793835</v>
      </c>
      <c r="M221" s="6">
        <v>1.2377295378822799</v>
      </c>
      <c r="N221" s="6">
        <v>1.1395773578262001</v>
      </c>
      <c r="O221" s="6">
        <v>1.0617435727675499</v>
      </c>
      <c r="P221" s="6">
        <v>0.743974693788513</v>
      </c>
      <c r="Q221" s="6">
        <v>0.46898167285820702</v>
      </c>
      <c r="R221" s="6">
        <v>0.239776878156471</v>
      </c>
      <c r="S221" s="6">
        <v>0.233963108457166</v>
      </c>
      <c r="T221" s="6">
        <v>0.233963108457166</v>
      </c>
      <c r="U221" s="6">
        <v>8.2522964764635706E-2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4"/>
      <c r="AO221" s="4"/>
    </row>
    <row r="222" spans="1:41" ht="18.75" customHeight="1" x14ac:dyDescent="0.25">
      <c r="A222" s="13" t="s">
        <v>347</v>
      </c>
      <c r="B222" s="2" t="s">
        <v>4</v>
      </c>
      <c r="C222" s="2" t="s">
        <v>2</v>
      </c>
      <c r="D222" s="2" t="s">
        <v>23</v>
      </c>
      <c r="E222" s="2" t="s">
        <v>2</v>
      </c>
      <c r="F222" s="2" t="s">
        <v>235</v>
      </c>
      <c r="G222" s="4"/>
      <c r="H222" s="6"/>
      <c r="I222" s="6"/>
      <c r="J222" s="6"/>
      <c r="K222" s="6"/>
      <c r="L222" s="6"/>
      <c r="M222" s="6">
        <v>8.8985530514990308E-3</v>
      </c>
      <c r="N222" s="6">
        <v>8.4239635554190801E-3</v>
      </c>
      <c r="O222" s="6">
        <v>9.5972017882192196E-4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4"/>
      <c r="AO222" s="4"/>
    </row>
    <row r="223" spans="1:41" ht="18.75" customHeight="1" x14ac:dyDescent="0.25">
      <c r="A223" s="13" t="s">
        <v>347</v>
      </c>
      <c r="B223" s="2" t="s">
        <v>4</v>
      </c>
      <c r="C223" s="2" t="s">
        <v>2</v>
      </c>
      <c r="D223" s="2" t="s">
        <v>23</v>
      </c>
      <c r="E223" s="2" t="s">
        <v>2</v>
      </c>
      <c r="F223" s="2" t="s">
        <v>236</v>
      </c>
      <c r="G223" s="4"/>
      <c r="H223" s="6">
        <v>0.23910766555569599</v>
      </c>
      <c r="I223" s="6">
        <v>0.21349143803894799</v>
      </c>
      <c r="J223" s="6">
        <v>0.18648228151903301</v>
      </c>
      <c r="K223" s="6">
        <v>0.15947312499911701</v>
      </c>
      <c r="L223" s="6">
        <v>0.132463968479201</v>
      </c>
      <c r="M223" s="6">
        <v>0.10351422098658999</v>
      </c>
      <c r="N223" s="6">
        <v>7.4564473493978795E-2</v>
      </c>
      <c r="O223" s="6">
        <v>0.146467995721141</v>
      </c>
      <c r="P223" s="6">
        <v>0.13929846009772401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4"/>
      <c r="AO223" s="4"/>
    </row>
    <row r="224" spans="1:41" ht="18.75" customHeight="1" x14ac:dyDescent="0.25">
      <c r="A224" s="13" t="s">
        <v>347</v>
      </c>
      <c r="B224" s="2" t="s">
        <v>4</v>
      </c>
      <c r="C224" s="2" t="s">
        <v>2</v>
      </c>
      <c r="D224" s="2" t="s">
        <v>23</v>
      </c>
      <c r="E224" s="2" t="s">
        <v>2</v>
      </c>
      <c r="F224" s="2" t="s">
        <v>179</v>
      </c>
      <c r="G224" s="4"/>
      <c r="H224" s="6">
        <v>52.695421613946102</v>
      </c>
      <c r="I224" s="6">
        <v>78.897247456557196</v>
      </c>
      <c r="J224" s="6">
        <v>71.153426246553806</v>
      </c>
      <c r="K224" s="6">
        <v>63.400625641551997</v>
      </c>
      <c r="L224" s="6">
        <v>55.638845641552201</v>
      </c>
      <c r="M224" s="6">
        <v>47.868086246553901</v>
      </c>
      <c r="N224" s="6">
        <v>40.0883474565575</v>
      </c>
      <c r="O224" s="6">
        <v>34.7849614250662</v>
      </c>
      <c r="P224" s="6">
        <v>29.4897684093207</v>
      </c>
      <c r="Q224" s="6">
        <v>24.202768409320601</v>
      </c>
      <c r="R224" s="6">
        <v>18.923961425066</v>
      </c>
      <c r="S224" s="6">
        <v>13.6533474565571</v>
      </c>
      <c r="T224" s="6">
        <v>10.913022366362799</v>
      </c>
      <c r="U224" s="6">
        <v>8.2059398212658703</v>
      </c>
      <c r="V224" s="6">
        <v>5.5320998212659402</v>
      </c>
      <c r="W224" s="6">
        <v>2.89150236636317</v>
      </c>
      <c r="X224" s="6">
        <v>0.28414745655754797</v>
      </c>
      <c r="Y224" s="6"/>
      <c r="Z224" s="6"/>
      <c r="AA224" s="6"/>
      <c r="AB224" s="6"/>
      <c r="AC224" s="6"/>
      <c r="AD224" s="6"/>
      <c r="AE224" s="6"/>
      <c r="AF224" s="6">
        <v>0.150039021567693</v>
      </c>
      <c r="AG224" s="6">
        <v>1.5762084998974599</v>
      </c>
      <c r="AH224" s="6">
        <v>3.0961474565574498</v>
      </c>
      <c r="AI224" s="6">
        <v>4.38888182235684</v>
      </c>
      <c r="AJ224" s="6">
        <v>5.7990690052565101</v>
      </c>
      <c r="AK224" s="6">
        <v>7.3267090052565296</v>
      </c>
      <c r="AL224" s="6">
        <v>8.9718018223567793</v>
      </c>
      <c r="AM224" s="6">
        <v>10.7343474565573</v>
      </c>
      <c r="AN224" s="4"/>
      <c r="AO224" s="4"/>
    </row>
    <row r="225" spans="1:41" ht="18.75" customHeight="1" x14ac:dyDescent="0.25">
      <c r="A225" s="13" t="s">
        <v>347</v>
      </c>
      <c r="B225" s="2" t="s">
        <v>4</v>
      </c>
      <c r="C225" s="2" t="s">
        <v>2</v>
      </c>
      <c r="D225" s="2" t="s">
        <v>23</v>
      </c>
      <c r="E225" s="2" t="s">
        <v>2</v>
      </c>
      <c r="F225" s="2" t="s">
        <v>183</v>
      </c>
      <c r="G225" s="4"/>
      <c r="H225" s="6">
        <v>48.588286892560397</v>
      </c>
      <c r="I225" s="6">
        <v>41.859423096574702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4"/>
      <c r="AO225" s="4"/>
    </row>
    <row r="226" spans="1:41" ht="18.75" customHeight="1" x14ac:dyDescent="0.25">
      <c r="A226" s="13" t="s">
        <v>347</v>
      </c>
      <c r="B226" s="2" t="s">
        <v>4</v>
      </c>
      <c r="C226" s="2" t="s">
        <v>2</v>
      </c>
      <c r="D226" s="2" t="s">
        <v>23</v>
      </c>
      <c r="E226" s="2" t="s">
        <v>2</v>
      </c>
      <c r="F226" s="2" t="s">
        <v>186</v>
      </c>
      <c r="G226" s="4"/>
      <c r="H226" s="6">
        <v>72.204542970641796</v>
      </c>
      <c r="I226" s="6">
        <v>82.448756541788299</v>
      </c>
      <c r="J226" s="6">
        <v>82.398851508267597</v>
      </c>
      <c r="K226" s="6">
        <v>82.348048991507198</v>
      </c>
      <c r="L226" s="6">
        <v>82.296348991507202</v>
      </c>
      <c r="M226" s="6">
        <v>82.243751508267593</v>
      </c>
      <c r="N226" s="6">
        <v>82.190256541788301</v>
      </c>
      <c r="O226" s="6">
        <v>82.141807525905705</v>
      </c>
      <c r="P226" s="6">
        <v>82.092653017964395</v>
      </c>
      <c r="Q226" s="6">
        <v>82.042793017964399</v>
      </c>
      <c r="R226" s="6">
        <v>81.992227525905705</v>
      </c>
      <c r="S226" s="6">
        <v>81.940956541788296</v>
      </c>
      <c r="T226" s="6">
        <v>81.889961187398796</v>
      </c>
      <c r="U226" s="6">
        <v>81.838383510204096</v>
      </c>
      <c r="V226" s="6">
        <v>81.786223510204096</v>
      </c>
      <c r="W226" s="6">
        <v>81.733481187398795</v>
      </c>
      <c r="X226" s="6">
        <v>81.680156541788307</v>
      </c>
      <c r="Y226" s="6">
        <v>81.623718974052807</v>
      </c>
      <c r="Z226" s="6">
        <v>81.566680190185096</v>
      </c>
      <c r="AA226" s="6">
        <v>81.509040190185104</v>
      </c>
      <c r="AB226" s="6">
        <v>81.450798974052901</v>
      </c>
      <c r="AC226" s="6">
        <v>81.391956541788304</v>
      </c>
      <c r="AD226" s="6">
        <v>81.325327689631294</v>
      </c>
      <c r="AE226" s="6">
        <v>81.258053263552796</v>
      </c>
      <c r="AF226" s="6">
        <v>81.190133263552795</v>
      </c>
      <c r="AG226" s="6">
        <v>81.121567689631306</v>
      </c>
      <c r="AH226" s="6">
        <v>81.052356541788299</v>
      </c>
      <c r="AI226" s="6">
        <v>80.976626800612905</v>
      </c>
      <c r="AJ226" s="6">
        <v>80.900131930025196</v>
      </c>
      <c r="AK226" s="6">
        <v>80.822871930025201</v>
      </c>
      <c r="AL226" s="6">
        <v>80.744846800612905</v>
      </c>
      <c r="AM226" s="6">
        <v>80.666056541788294</v>
      </c>
      <c r="AN226" s="4"/>
      <c r="AO226" s="4"/>
    </row>
    <row r="227" spans="1:41" ht="18.75" customHeight="1" x14ac:dyDescent="0.25">
      <c r="A227" s="13" t="s">
        <v>347</v>
      </c>
      <c r="B227" s="2" t="s">
        <v>4</v>
      </c>
      <c r="C227" s="2" t="s">
        <v>2</v>
      </c>
      <c r="D227" s="2" t="s">
        <v>23</v>
      </c>
      <c r="E227" s="2" t="s">
        <v>2</v>
      </c>
      <c r="F227" s="2" t="s">
        <v>187</v>
      </c>
      <c r="G227" s="4"/>
      <c r="H227" s="6">
        <v>506.03267742747602</v>
      </c>
      <c r="I227" s="6">
        <v>441.85786874439202</v>
      </c>
      <c r="J227" s="6">
        <v>408.45797631015699</v>
      </c>
      <c r="K227" s="6">
        <v>375.05808387592202</v>
      </c>
      <c r="L227" s="6">
        <v>341.65819144168802</v>
      </c>
      <c r="M227" s="6">
        <v>295.14057056203302</v>
      </c>
      <c r="N227" s="6">
        <v>248.62294968237799</v>
      </c>
      <c r="O227" s="6">
        <v>211.734899891548</v>
      </c>
      <c r="P227" s="6">
        <v>174.846850100719</v>
      </c>
      <c r="Q227" s="6">
        <v>137.95880030988999</v>
      </c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4"/>
      <c r="AO227" s="4"/>
    </row>
    <row r="228" spans="1:41" ht="18.75" customHeight="1" x14ac:dyDescent="0.25">
      <c r="A228" s="13" t="s">
        <v>347</v>
      </c>
      <c r="B228" s="2" t="s">
        <v>4</v>
      </c>
      <c r="C228" s="2" t="s">
        <v>2</v>
      </c>
      <c r="D228" s="2" t="s">
        <v>23</v>
      </c>
      <c r="E228" s="2" t="s">
        <v>2</v>
      </c>
      <c r="F228" s="2" t="s">
        <v>191</v>
      </c>
      <c r="G228" s="4"/>
      <c r="H228" s="6">
        <v>8.0320016708031794</v>
      </c>
      <c r="I228" s="6">
        <v>9.6521000919260995</v>
      </c>
      <c r="J228" s="6">
        <v>9.0827757219404095</v>
      </c>
      <c r="K228" s="6">
        <v>8.5202313172778208</v>
      </c>
      <c r="L228" s="6">
        <v>7.9644668779383299</v>
      </c>
      <c r="M228" s="6">
        <v>7.4092831028515604</v>
      </c>
      <c r="N228" s="6">
        <v>6.8486809789155503</v>
      </c>
      <c r="O228" s="6">
        <v>6.3224109673052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4"/>
      <c r="AO228" s="4"/>
    </row>
    <row r="229" spans="1:41" ht="18.75" customHeight="1" x14ac:dyDescent="0.25">
      <c r="A229" s="13" t="s">
        <v>347</v>
      </c>
      <c r="B229" s="2" t="s">
        <v>4</v>
      </c>
      <c r="C229" s="2" t="s">
        <v>2</v>
      </c>
      <c r="D229" s="2" t="s">
        <v>23</v>
      </c>
      <c r="E229" s="2" t="s">
        <v>2</v>
      </c>
      <c r="F229" s="2" t="s">
        <v>237</v>
      </c>
      <c r="G229" s="4"/>
      <c r="H229" s="6">
        <v>31.6646</v>
      </c>
      <c r="I229" s="6">
        <v>27.873699999999999</v>
      </c>
      <c r="J229" s="6">
        <v>29.236599999999999</v>
      </c>
      <c r="K229" s="6">
        <v>30.599499999999999</v>
      </c>
      <c r="L229" s="6">
        <v>31.962399999999999</v>
      </c>
      <c r="M229" s="6">
        <v>33.325299999999999</v>
      </c>
      <c r="N229" s="6">
        <v>34.688200000000002</v>
      </c>
      <c r="O229" s="6">
        <v>36.028120000000001</v>
      </c>
      <c r="P229" s="6">
        <v>37.368040000000001</v>
      </c>
      <c r="Q229" s="6">
        <v>38.70796</v>
      </c>
      <c r="R229" s="6">
        <v>40.047879999999999</v>
      </c>
      <c r="S229" s="6">
        <v>41.387799999999999</v>
      </c>
      <c r="T229" s="6">
        <v>42.865299999999998</v>
      </c>
      <c r="U229" s="6">
        <v>44.342799999999997</v>
      </c>
      <c r="V229" s="6">
        <v>45.820300000000003</v>
      </c>
      <c r="W229" s="6">
        <v>47.297800000000002</v>
      </c>
      <c r="X229" s="6">
        <v>48.775300000000001</v>
      </c>
      <c r="Y229" s="6">
        <v>50.427759999999999</v>
      </c>
      <c r="Z229" s="6">
        <v>52.080219999999997</v>
      </c>
      <c r="AA229" s="6">
        <v>53.732680000000002</v>
      </c>
      <c r="AB229" s="6">
        <v>55.38514</v>
      </c>
      <c r="AC229" s="6">
        <v>57.037599999999998</v>
      </c>
      <c r="AD229" s="6">
        <v>58.916040000000002</v>
      </c>
      <c r="AE229" s="6">
        <v>60.79448</v>
      </c>
      <c r="AF229" s="6">
        <v>62.672919999999998</v>
      </c>
      <c r="AG229" s="6">
        <v>64.551360000000003</v>
      </c>
      <c r="AH229" s="6">
        <v>66.4298</v>
      </c>
      <c r="AI229" s="6">
        <v>68.51858</v>
      </c>
      <c r="AJ229" s="6">
        <v>70.60736</v>
      </c>
      <c r="AK229" s="6">
        <v>72.69614</v>
      </c>
      <c r="AL229" s="6">
        <v>74.78492</v>
      </c>
      <c r="AM229" s="6">
        <v>76.873699999999999</v>
      </c>
      <c r="AN229" s="4"/>
      <c r="AO229" s="4"/>
    </row>
    <row r="230" spans="1:41" ht="18.75" customHeight="1" x14ac:dyDescent="0.25">
      <c r="A230" s="13" t="s">
        <v>347</v>
      </c>
      <c r="B230" s="2" t="s">
        <v>4</v>
      </c>
      <c r="C230" s="2" t="s">
        <v>2</v>
      </c>
      <c r="D230" s="2" t="s">
        <v>23</v>
      </c>
      <c r="E230" s="2" t="s">
        <v>2</v>
      </c>
      <c r="F230" s="2" t="s">
        <v>238</v>
      </c>
      <c r="G230" s="4"/>
      <c r="H230" s="6">
        <v>105.9659</v>
      </c>
      <c r="I230" s="6">
        <v>97.14</v>
      </c>
      <c r="J230" s="6">
        <v>99.984160000000003</v>
      </c>
      <c r="K230" s="6">
        <v>102.82832000000001</v>
      </c>
      <c r="L230" s="6">
        <v>105.67247999999999</v>
      </c>
      <c r="M230" s="6">
        <v>108.51664</v>
      </c>
      <c r="N230" s="6">
        <v>111.3608</v>
      </c>
      <c r="O230" s="6">
        <v>113.86648</v>
      </c>
      <c r="P230" s="6">
        <v>116.37215999999999</v>
      </c>
      <c r="Q230" s="6">
        <v>118.87784000000001</v>
      </c>
      <c r="R230" s="6">
        <v>121.38352</v>
      </c>
      <c r="S230" s="6">
        <v>123.8892</v>
      </c>
      <c r="T230" s="6">
        <v>126.28466</v>
      </c>
      <c r="U230" s="6">
        <v>128.68011999999999</v>
      </c>
      <c r="V230" s="6">
        <v>131.07558</v>
      </c>
      <c r="W230" s="6">
        <v>133.47103999999999</v>
      </c>
      <c r="X230" s="6">
        <v>135.8665</v>
      </c>
      <c r="Y230" s="6">
        <v>138.47864000000001</v>
      </c>
      <c r="Z230" s="6">
        <v>141.09078</v>
      </c>
      <c r="AA230" s="6">
        <v>143.70292000000001</v>
      </c>
      <c r="AB230" s="6">
        <v>146.31505999999999</v>
      </c>
      <c r="AC230" s="6">
        <v>148.9272</v>
      </c>
      <c r="AD230" s="6">
        <v>152.36601999999999</v>
      </c>
      <c r="AE230" s="6">
        <v>155.80484000000001</v>
      </c>
      <c r="AF230" s="6">
        <v>159.24366000000001</v>
      </c>
      <c r="AG230" s="6">
        <v>162.68248</v>
      </c>
      <c r="AH230" s="6">
        <v>166.12129999999999</v>
      </c>
      <c r="AI230" s="6">
        <v>170.3622</v>
      </c>
      <c r="AJ230" s="6">
        <v>174.60310000000001</v>
      </c>
      <c r="AK230" s="6">
        <v>178.84399999999999</v>
      </c>
      <c r="AL230" s="6">
        <v>183.0849</v>
      </c>
      <c r="AM230" s="6">
        <v>187.32579999999999</v>
      </c>
      <c r="AN230" s="4"/>
      <c r="AO230" s="4"/>
    </row>
    <row r="231" spans="1:41" ht="18.75" customHeight="1" x14ac:dyDescent="0.25">
      <c r="A231" s="13" t="s">
        <v>347</v>
      </c>
      <c r="B231" s="2" t="s">
        <v>4</v>
      </c>
      <c r="C231" s="2" t="s">
        <v>2</v>
      </c>
      <c r="D231" s="2" t="s">
        <v>23</v>
      </c>
      <c r="E231" s="2" t="s">
        <v>2</v>
      </c>
      <c r="F231" s="2" t="s">
        <v>239</v>
      </c>
      <c r="G231" s="4"/>
      <c r="H231" s="6">
        <v>69.341300000000004</v>
      </c>
      <c r="I231" s="6">
        <v>71.078400000000002</v>
      </c>
      <c r="J231" s="6">
        <v>72.992840000000001</v>
      </c>
      <c r="K231" s="6">
        <v>74.90728</v>
      </c>
      <c r="L231" s="6">
        <v>76.821719999999999</v>
      </c>
      <c r="M231" s="6">
        <v>78.736159999999998</v>
      </c>
      <c r="N231" s="6">
        <v>80.650599999999997</v>
      </c>
      <c r="O231" s="6">
        <v>82.413380000000004</v>
      </c>
      <c r="P231" s="6">
        <v>84.176159999999996</v>
      </c>
      <c r="Q231" s="6">
        <v>85.938940000000002</v>
      </c>
      <c r="R231" s="6">
        <v>87.701719999999995</v>
      </c>
      <c r="S231" s="6">
        <v>89.464500000000001</v>
      </c>
      <c r="T231" s="6">
        <v>90.507499999999993</v>
      </c>
      <c r="U231" s="6">
        <v>91.5505</v>
      </c>
      <c r="V231" s="6">
        <v>92.593500000000006</v>
      </c>
      <c r="W231" s="6">
        <v>93.636499999999998</v>
      </c>
      <c r="X231" s="6">
        <v>94.679500000000004</v>
      </c>
      <c r="Y231" s="6">
        <v>95.391620000000003</v>
      </c>
      <c r="Z231" s="6">
        <v>96.103740000000002</v>
      </c>
      <c r="AA231" s="6">
        <v>96.815860000000001</v>
      </c>
      <c r="AB231" s="6">
        <v>97.527979999999999</v>
      </c>
      <c r="AC231" s="6">
        <v>98.240099999999998</v>
      </c>
      <c r="AD231" s="6">
        <v>99.267380000000003</v>
      </c>
      <c r="AE231" s="6">
        <v>100.29465999999999</v>
      </c>
      <c r="AF231" s="6">
        <v>101.32194</v>
      </c>
      <c r="AG231" s="6">
        <v>102.34922</v>
      </c>
      <c r="AH231" s="6">
        <v>103.37649999999999</v>
      </c>
      <c r="AI231" s="6">
        <v>104.58893999999999</v>
      </c>
      <c r="AJ231" s="6">
        <v>105.80137999999999</v>
      </c>
      <c r="AK231" s="6">
        <v>107.01382</v>
      </c>
      <c r="AL231" s="6">
        <v>108.22626</v>
      </c>
      <c r="AM231" s="6">
        <v>109.4387</v>
      </c>
      <c r="AN231" s="4"/>
      <c r="AO231" s="4"/>
    </row>
    <row r="232" spans="1:41" ht="18.75" customHeight="1" x14ac:dyDescent="0.25">
      <c r="A232" s="13" t="s">
        <v>347</v>
      </c>
      <c r="B232" s="2" t="s">
        <v>4</v>
      </c>
      <c r="C232" s="2" t="s">
        <v>2</v>
      </c>
      <c r="D232" s="2" t="s">
        <v>23</v>
      </c>
      <c r="E232" s="2" t="s">
        <v>2</v>
      </c>
      <c r="F232" s="2" t="s">
        <v>240</v>
      </c>
      <c r="G232" s="4"/>
      <c r="H232" s="6">
        <v>62.181399999999996</v>
      </c>
      <c r="I232" s="6">
        <v>54.353099999999998</v>
      </c>
      <c r="J232" s="6">
        <v>55.485239999999997</v>
      </c>
      <c r="K232" s="6">
        <v>56.617379999999997</v>
      </c>
      <c r="L232" s="6">
        <v>57.749519999999997</v>
      </c>
      <c r="M232" s="6">
        <v>58.881659999999997</v>
      </c>
      <c r="N232" s="6">
        <v>60.013800000000003</v>
      </c>
      <c r="O232" s="6">
        <v>61.532040000000002</v>
      </c>
      <c r="P232" s="6">
        <v>63.050280000000001</v>
      </c>
      <c r="Q232" s="6">
        <v>64.568520000000007</v>
      </c>
      <c r="R232" s="6">
        <v>66.086759999999998</v>
      </c>
      <c r="S232" s="6">
        <v>67.605000000000004</v>
      </c>
      <c r="T232" s="6">
        <v>68.968959999999996</v>
      </c>
      <c r="U232" s="6">
        <v>70.332920000000001</v>
      </c>
      <c r="V232" s="6">
        <v>71.696879999999993</v>
      </c>
      <c r="W232" s="6">
        <v>73.060839999999999</v>
      </c>
      <c r="X232" s="6">
        <v>74.424800000000005</v>
      </c>
      <c r="Y232" s="6">
        <v>75.68844</v>
      </c>
      <c r="Z232" s="6">
        <v>76.952079999999995</v>
      </c>
      <c r="AA232" s="6">
        <v>78.215720000000005</v>
      </c>
      <c r="AB232" s="6">
        <v>79.47936</v>
      </c>
      <c r="AC232" s="6">
        <v>80.742999999999995</v>
      </c>
      <c r="AD232" s="6">
        <v>82.736779999999996</v>
      </c>
      <c r="AE232" s="6">
        <v>84.730559999999997</v>
      </c>
      <c r="AF232" s="6">
        <v>86.724339999999998</v>
      </c>
      <c r="AG232" s="6">
        <v>88.718119999999999</v>
      </c>
      <c r="AH232" s="6">
        <v>90.7119</v>
      </c>
      <c r="AI232" s="6">
        <v>93.38082</v>
      </c>
      <c r="AJ232" s="6">
        <v>96.04974</v>
      </c>
      <c r="AK232" s="6">
        <v>98.71866</v>
      </c>
      <c r="AL232" s="6">
        <v>101.38758</v>
      </c>
      <c r="AM232" s="6">
        <v>104.0565</v>
      </c>
      <c r="AN232" s="4"/>
      <c r="AO232" s="4"/>
    </row>
    <row r="233" spans="1:41" ht="18.75" customHeight="1" x14ac:dyDescent="0.25">
      <c r="A233" s="13" t="s">
        <v>347</v>
      </c>
      <c r="B233" s="2" t="s">
        <v>4</v>
      </c>
      <c r="C233" s="2" t="s">
        <v>2</v>
      </c>
      <c r="D233" s="2" t="s">
        <v>23</v>
      </c>
      <c r="E233" s="2" t="s">
        <v>2</v>
      </c>
      <c r="F233" s="2" t="s">
        <v>241</v>
      </c>
      <c r="G233" s="4"/>
      <c r="H233" s="6">
        <v>574.73889999999994</v>
      </c>
      <c r="I233" s="6">
        <v>589.86</v>
      </c>
      <c r="J233" s="6">
        <v>605.09659999999997</v>
      </c>
      <c r="K233" s="6">
        <v>620.33320000000003</v>
      </c>
      <c r="L233" s="6">
        <v>635.56979999999999</v>
      </c>
      <c r="M233" s="6">
        <v>650.80640000000005</v>
      </c>
      <c r="N233" s="6">
        <v>666.04300000000001</v>
      </c>
      <c r="O233" s="6">
        <v>676.68813999999998</v>
      </c>
      <c r="P233" s="6">
        <v>687.33327999999995</v>
      </c>
      <c r="Q233" s="6">
        <v>697.97842000000003</v>
      </c>
      <c r="R233" s="6">
        <v>708.62356</v>
      </c>
      <c r="S233" s="6">
        <v>719.26869999999997</v>
      </c>
      <c r="T233" s="6">
        <v>726.84820000000002</v>
      </c>
      <c r="U233" s="6">
        <v>734.42769999999996</v>
      </c>
      <c r="V233" s="6">
        <v>742.00720000000001</v>
      </c>
      <c r="W233" s="6">
        <v>749.58669999999995</v>
      </c>
      <c r="X233" s="6">
        <v>757.1662</v>
      </c>
      <c r="Y233" s="6">
        <v>764.67906000000005</v>
      </c>
      <c r="Z233" s="6">
        <v>772.19191999999998</v>
      </c>
      <c r="AA233" s="6">
        <v>779.70478000000003</v>
      </c>
      <c r="AB233" s="6">
        <v>787.21763999999996</v>
      </c>
      <c r="AC233" s="6">
        <v>794.73050000000001</v>
      </c>
      <c r="AD233" s="6">
        <v>801.72234000000003</v>
      </c>
      <c r="AE233" s="6">
        <v>808.71418000000006</v>
      </c>
      <c r="AF233" s="6">
        <v>815.70601999999997</v>
      </c>
      <c r="AG233" s="6">
        <v>822.69785999999999</v>
      </c>
      <c r="AH233" s="6">
        <v>829.68970000000002</v>
      </c>
      <c r="AI233" s="6">
        <v>837.96831999999995</v>
      </c>
      <c r="AJ233" s="6">
        <v>846.24694</v>
      </c>
      <c r="AK233" s="6">
        <v>854.52556000000004</v>
      </c>
      <c r="AL233" s="6">
        <v>862.80417999999997</v>
      </c>
      <c r="AM233" s="6">
        <v>871.08280000000002</v>
      </c>
      <c r="AN233" s="4"/>
      <c r="AO233" s="4"/>
    </row>
    <row r="234" spans="1:41" ht="18.75" customHeight="1" x14ac:dyDescent="0.25">
      <c r="A234" s="13" t="s">
        <v>347</v>
      </c>
      <c r="B234" s="2" t="s">
        <v>4</v>
      </c>
      <c r="C234" s="2" t="s">
        <v>2</v>
      </c>
      <c r="D234" s="2" t="s">
        <v>23</v>
      </c>
      <c r="E234" s="2" t="s">
        <v>2</v>
      </c>
      <c r="F234" s="2" t="s">
        <v>242</v>
      </c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>
        <v>5.0859069101725201E-3</v>
      </c>
      <c r="AA234" s="6">
        <v>5.12590691018611E-3</v>
      </c>
      <c r="AB234" s="6">
        <v>5.1639379401269298E-3</v>
      </c>
      <c r="AC234" s="6">
        <v>5.2000000000238496E-3</v>
      </c>
      <c r="AD234" s="6">
        <v>5.2833179986233603E-3</v>
      </c>
      <c r="AE234" s="6">
        <v>5.3649769979355897E-3</v>
      </c>
      <c r="AF234" s="6">
        <v>5.4449769979258997E-3</v>
      </c>
      <c r="AG234" s="6">
        <v>5.5233179986333703E-3</v>
      </c>
      <c r="AH234" s="6">
        <v>5.6000000000171503E-3</v>
      </c>
      <c r="AI234" s="6">
        <v>5.7038904991926201E-3</v>
      </c>
      <c r="AJ234" s="6">
        <v>5.8058357487862401E-3</v>
      </c>
      <c r="AK234" s="6">
        <v>5.9058357488170898E-3</v>
      </c>
      <c r="AL234" s="6">
        <v>6.0038904992505398E-3</v>
      </c>
      <c r="AM234" s="6">
        <v>6.1000000000976896E-3</v>
      </c>
      <c r="AN234" s="4"/>
      <c r="AO234" s="4"/>
    </row>
    <row r="235" spans="1:41" ht="18.75" customHeight="1" x14ac:dyDescent="0.25">
      <c r="A235" s="13" t="s">
        <v>347</v>
      </c>
      <c r="B235" s="2" t="s">
        <v>4</v>
      </c>
      <c r="C235" s="2" t="s">
        <v>2</v>
      </c>
      <c r="D235" s="2" t="s">
        <v>23</v>
      </c>
      <c r="E235" s="2" t="s">
        <v>2</v>
      </c>
      <c r="F235" s="2" t="s">
        <v>243</v>
      </c>
      <c r="G235" s="4"/>
      <c r="H235" s="6">
        <v>0.52449999999999997</v>
      </c>
      <c r="I235" s="6">
        <v>0.52939999999999998</v>
      </c>
      <c r="J235" s="6">
        <v>0.55536237980117598</v>
      </c>
      <c r="K235" s="6">
        <v>0.58194356970176397</v>
      </c>
      <c r="L235" s="6">
        <v>0.60914356970176398</v>
      </c>
      <c r="M235" s="6">
        <v>0.63696237980117598</v>
      </c>
      <c r="N235" s="6">
        <v>0.66539999999999999</v>
      </c>
      <c r="O235" s="6">
        <v>0.693293971648684</v>
      </c>
      <c r="P235" s="6">
        <v>0.72173095747302596</v>
      </c>
      <c r="Q235" s="6">
        <v>0.75071095747302696</v>
      </c>
      <c r="R235" s="6">
        <v>0.78023397164868502</v>
      </c>
      <c r="S235" s="6">
        <v>0.81030000000000102</v>
      </c>
      <c r="T235" s="6">
        <v>0.84145657513567296</v>
      </c>
      <c r="U235" s="6">
        <v>0.87308486270350805</v>
      </c>
      <c r="V235" s="6">
        <v>0.90518486270350795</v>
      </c>
      <c r="W235" s="6">
        <v>0.93775657513567101</v>
      </c>
      <c r="X235" s="6">
        <v>0.970799999999998</v>
      </c>
      <c r="Y235" s="6">
        <v>1.00586069116119</v>
      </c>
      <c r="Z235" s="6">
        <v>1.04142103674178</v>
      </c>
      <c r="AA235" s="6">
        <v>1.07748103674178</v>
      </c>
      <c r="AB235" s="6">
        <v>1.11404069116119</v>
      </c>
      <c r="AC235" s="6">
        <v>1.1511</v>
      </c>
      <c r="AD235" s="6">
        <v>1.18787056636969</v>
      </c>
      <c r="AE235" s="6">
        <v>1.2251058495545299</v>
      </c>
      <c r="AF235" s="6">
        <v>1.26280584955453</v>
      </c>
      <c r="AG235" s="6">
        <v>1.30097056636969</v>
      </c>
      <c r="AH235" s="6">
        <v>1.3395999999999999</v>
      </c>
      <c r="AI235" s="6">
        <v>1.37654811140606</v>
      </c>
      <c r="AJ235" s="6">
        <v>1.4139621671091001</v>
      </c>
      <c r="AK235" s="6">
        <v>1.45184216710909</v>
      </c>
      <c r="AL235" s="6">
        <v>1.49018811140606</v>
      </c>
      <c r="AM235" s="6">
        <v>1.5289999999999999</v>
      </c>
      <c r="AN235" s="4"/>
      <c r="AO235" s="4"/>
    </row>
    <row r="236" spans="1:41" ht="18.75" customHeight="1" x14ac:dyDescent="0.25">
      <c r="A236" s="13" t="s">
        <v>347</v>
      </c>
      <c r="B236" s="2" t="s">
        <v>4</v>
      </c>
      <c r="C236" s="2" t="s">
        <v>2</v>
      </c>
      <c r="D236" s="2" t="s">
        <v>23</v>
      </c>
      <c r="E236" s="2" t="s">
        <v>2</v>
      </c>
      <c r="F236" s="2" t="s">
        <v>244</v>
      </c>
      <c r="G236" s="4"/>
      <c r="H236" s="6">
        <v>269.4325</v>
      </c>
      <c r="I236" s="6">
        <v>275.0127</v>
      </c>
      <c r="J236" s="6">
        <v>282.756521210004</v>
      </c>
      <c r="K236" s="6">
        <v>290.50932181500502</v>
      </c>
      <c r="L236" s="6">
        <v>298.27110181500501</v>
      </c>
      <c r="M236" s="6">
        <v>306.04186121000299</v>
      </c>
      <c r="N236" s="6">
        <v>313.82159999999999</v>
      </c>
      <c r="O236" s="6">
        <v>319.12498603149101</v>
      </c>
      <c r="P236" s="6">
        <v>324.42017904723701</v>
      </c>
      <c r="Q236" s="6">
        <v>329.70717904723699</v>
      </c>
      <c r="R236" s="6">
        <v>334.985986031491</v>
      </c>
      <c r="S236" s="6">
        <v>340.25659999999999</v>
      </c>
      <c r="T236" s="6">
        <v>342.99692509019502</v>
      </c>
      <c r="U236" s="6">
        <v>345.70400763529102</v>
      </c>
      <c r="V236" s="6">
        <v>348.377847635291</v>
      </c>
      <c r="W236" s="6">
        <v>351.01844509019401</v>
      </c>
      <c r="X236" s="6">
        <v>353.62580000000003</v>
      </c>
      <c r="Y236" s="6">
        <v>354.53260040132699</v>
      </c>
      <c r="Z236" s="6">
        <v>355.371000601991</v>
      </c>
      <c r="AA236" s="6">
        <v>356.14100060199098</v>
      </c>
      <c r="AB236" s="6">
        <v>356.84260040132699</v>
      </c>
      <c r="AC236" s="6">
        <v>357.47579999999999</v>
      </c>
      <c r="AD236" s="6">
        <v>356.33093895666002</v>
      </c>
      <c r="AE236" s="6">
        <v>355.09230843499</v>
      </c>
      <c r="AF236" s="6">
        <v>353.75990843499</v>
      </c>
      <c r="AG236" s="6">
        <v>352.33373895666</v>
      </c>
      <c r="AH236" s="6">
        <v>350.81380000000001</v>
      </c>
      <c r="AI236" s="6">
        <v>349.52106563420102</v>
      </c>
      <c r="AJ236" s="6">
        <v>348.11087845130101</v>
      </c>
      <c r="AK236" s="6">
        <v>346.58323845130099</v>
      </c>
      <c r="AL236" s="6">
        <v>344.93814563420102</v>
      </c>
      <c r="AM236" s="6">
        <v>343.17559999999997</v>
      </c>
      <c r="AN236" s="4"/>
      <c r="AO236" s="4"/>
    </row>
    <row r="237" spans="1:41" ht="18.75" customHeight="1" x14ac:dyDescent="0.25">
      <c r="A237" s="13" t="s">
        <v>347</v>
      </c>
      <c r="B237" s="2" t="s">
        <v>4</v>
      </c>
      <c r="C237" s="2" t="s">
        <v>2</v>
      </c>
      <c r="D237" s="2" t="s">
        <v>23</v>
      </c>
      <c r="E237" s="2" t="s">
        <v>2</v>
      </c>
      <c r="F237" s="2" t="s">
        <v>245</v>
      </c>
      <c r="G237" s="4"/>
      <c r="H237" s="6">
        <v>238.8158</v>
      </c>
      <c r="I237" s="6">
        <v>222.92160000000001</v>
      </c>
      <c r="J237" s="6">
        <v>228.287197175095</v>
      </c>
      <c r="K237" s="6">
        <v>233.619415762643</v>
      </c>
      <c r="L237" s="6">
        <v>238.91825576264301</v>
      </c>
      <c r="M237" s="6">
        <v>244.18371717509501</v>
      </c>
      <c r="N237" s="6">
        <v>249.41579999999999</v>
      </c>
      <c r="O237" s="6">
        <v>255.50159753663101</v>
      </c>
      <c r="P237" s="6">
        <v>261.59791630494698</v>
      </c>
      <c r="Q237" s="6">
        <v>267.70475630494701</v>
      </c>
      <c r="R237" s="6">
        <v>273.82211753663103</v>
      </c>
      <c r="S237" s="6">
        <v>279.95</v>
      </c>
      <c r="T237" s="6">
        <v>286.59225071813103</v>
      </c>
      <c r="U237" s="6">
        <v>293.27014607719701</v>
      </c>
      <c r="V237" s="6">
        <v>299.98368607719698</v>
      </c>
      <c r="W237" s="6">
        <v>306.73287071813098</v>
      </c>
      <c r="X237" s="6">
        <v>313.51769999999999</v>
      </c>
      <c r="Y237" s="6">
        <v>322.103204540158</v>
      </c>
      <c r="Z237" s="6">
        <v>330.76079681023703</v>
      </c>
      <c r="AA237" s="6">
        <v>339.490476810237</v>
      </c>
      <c r="AB237" s="6">
        <v>348.29224454015798</v>
      </c>
      <c r="AC237" s="6">
        <v>357.16609999999997</v>
      </c>
      <c r="AD237" s="6">
        <v>369.30698726053998</v>
      </c>
      <c r="AE237" s="6">
        <v>381.54262089080999</v>
      </c>
      <c r="AF237" s="6">
        <v>393.87300089080998</v>
      </c>
      <c r="AG237" s="6">
        <v>406.29812726054001</v>
      </c>
      <c r="AH237" s="6">
        <v>418.81799999999998</v>
      </c>
      <c r="AI237" s="6">
        <v>433.70144225603298</v>
      </c>
      <c r="AJ237" s="6">
        <v>448.70882338404903</v>
      </c>
      <c r="AK237" s="6">
        <v>463.84014338404899</v>
      </c>
      <c r="AL237" s="6">
        <v>479.09540225603303</v>
      </c>
      <c r="AM237" s="6">
        <v>494.47460000000001</v>
      </c>
      <c r="AN237" s="4"/>
      <c r="AO237" s="4"/>
    </row>
    <row r="238" spans="1:41" ht="18.75" customHeight="1" x14ac:dyDescent="0.25">
      <c r="A238" s="13" t="s">
        <v>347</v>
      </c>
      <c r="B238" s="2" t="s">
        <v>4</v>
      </c>
      <c r="C238" s="2" t="s">
        <v>2</v>
      </c>
      <c r="D238" s="2" t="s">
        <v>23</v>
      </c>
      <c r="E238" s="2" t="s">
        <v>2</v>
      </c>
      <c r="F238" s="2" t="s">
        <v>246</v>
      </c>
      <c r="G238" s="4"/>
      <c r="H238" s="6">
        <v>234.913397403125</v>
      </c>
      <c r="I238" s="6">
        <v>241.25245061188099</v>
      </c>
      <c r="J238" s="6">
        <v>246.73897870014599</v>
      </c>
      <c r="K238" s="6">
        <v>252.18768464259301</v>
      </c>
      <c r="L238" s="6">
        <v>257.59856843922398</v>
      </c>
      <c r="M238" s="6">
        <v>262.97163009003702</v>
      </c>
      <c r="N238" s="6">
        <v>268.30686959503402</v>
      </c>
      <c r="O238" s="6">
        <v>270.82879930066599</v>
      </c>
      <c r="P238" s="6">
        <v>273.29490755691899</v>
      </c>
      <c r="Q238" s="6">
        <v>275.63848022038798</v>
      </c>
      <c r="R238" s="6">
        <v>277.98254362568599</v>
      </c>
      <c r="S238" s="6">
        <v>280.27050362940798</v>
      </c>
      <c r="T238" s="6">
        <v>280.74928277813001</v>
      </c>
      <c r="U238" s="6">
        <v>281.17620745735098</v>
      </c>
      <c r="V238" s="6">
        <v>281.55127766707102</v>
      </c>
      <c r="W238" s="6">
        <v>281.87449340729103</v>
      </c>
      <c r="X238" s="6">
        <v>282.14585467800902</v>
      </c>
      <c r="Y238" s="6">
        <v>281.93258615656902</v>
      </c>
      <c r="Z238" s="6">
        <v>281.667455632665</v>
      </c>
      <c r="AA238" s="6">
        <v>281.33537618602401</v>
      </c>
      <c r="AB238" s="6">
        <v>280.943845406653</v>
      </c>
      <c r="AC238" s="6">
        <v>280.492863294551</v>
      </c>
      <c r="AD238" s="6">
        <v>280.005477536238</v>
      </c>
      <c r="AE238" s="6">
        <v>279.46628394918002</v>
      </c>
      <c r="AF238" s="6">
        <v>278.875282533377</v>
      </c>
      <c r="AG238" s="6">
        <v>278.23247328882798</v>
      </c>
      <c r="AH238" s="6">
        <v>277.53785621553499</v>
      </c>
      <c r="AI238" s="6">
        <v>277.47159630541699</v>
      </c>
      <c r="AJ238" s="6">
        <v>277.34901940131499</v>
      </c>
      <c r="AK238" s="6">
        <v>277.17012550322897</v>
      </c>
      <c r="AL238" s="6">
        <v>276.93491461115798</v>
      </c>
      <c r="AM238" s="6">
        <v>276.64338672510303</v>
      </c>
      <c r="AN238" s="4"/>
      <c r="AO238" s="4"/>
    </row>
    <row r="239" spans="1:41" ht="18.75" customHeight="1" x14ac:dyDescent="0.25">
      <c r="A239" s="13" t="s">
        <v>347</v>
      </c>
      <c r="B239" s="2" t="s">
        <v>4</v>
      </c>
      <c r="C239" s="2" t="s">
        <v>2</v>
      </c>
      <c r="D239" s="2" t="s">
        <v>23</v>
      </c>
      <c r="E239" s="2" t="s">
        <v>2</v>
      </c>
      <c r="F239" s="2" t="s">
        <v>247</v>
      </c>
      <c r="G239" s="4"/>
      <c r="H239" s="6">
        <v>1.1855</v>
      </c>
      <c r="I239" s="6">
        <v>1.2103999999999999</v>
      </c>
      <c r="J239" s="6">
        <v>1.26030503352073</v>
      </c>
      <c r="K239" s="6">
        <v>1.3111075502810901</v>
      </c>
      <c r="L239" s="6">
        <v>1.3628075502810899</v>
      </c>
      <c r="M239" s="6">
        <v>1.41540503352073</v>
      </c>
      <c r="N239" s="6">
        <v>1.4689000000000001</v>
      </c>
      <c r="O239" s="6">
        <v>1.51734901588258</v>
      </c>
      <c r="P239" s="6">
        <v>1.56650352382388</v>
      </c>
      <c r="Q239" s="6">
        <v>1.6163635238238701</v>
      </c>
      <c r="R239" s="6">
        <v>1.66692901588258</v>
      </c>
      <c r="S239" s="6">
        <v>1.7181999999999999</v>
      </c>
      <c r="T239" s="6">
        <v>1.7691953543894701</v>
      </c>
      <c r="U239" s="6">
        <v>1.8207730315841999</v>
      </c>
      <c r="V239" s="6">
        <v>1.8729330315842101</v>
      </c>
      <c r="W239" s="6">
        <v>1.92567535438947</v>
      </c>
      <c r="X239" s="6">
        <v>1.9790000000000001</v>
      </c>
      <c r="Y239" s="6">
        <v>2.0354375677354399</v>
      </c>
      <c r="Z239" s="6">
        <v>2.0924763516031502</v>
      </c>
      <c r="AA239" s="6">
        <v>2.1501163516031601</v>
      </c>
      <c r="AB239" s="6">
        <v>2.2083575677354399</v>
      </c>
      <c r="AC239" s="6">
        <v>2.2671999999999999</v>
      </c>
      <c r="AD239" s="6">
        <v>2.3338288521569699</v>
      </c>
      <c r="AE239" s="6">
        <v>2.40110327823546</v>
      </c>
      <c r="AF239" s="6">
        <v>2.46902327823546</v>
      </c>
      <c r="AG239" s="6">
        <v>2.5375888521569698</v>
      </c>
      <c r="AH239" s="6">
        <v>2.6067999999999998</v>
      </c>
      <c r="AI239" s="6">
        <v>2.6825297411754101</v>
      </c>
      <c r="AJ239" s="6">
        <v>2.7590246117631199</v>
      </c>
      <c r="AK239" s="6">
        <v>2.8362846117631202</v>
      </c>
      <c r="AL239" s="6">
        <v>2.9143097411754102</v>
      </c>
      <c r="AM239" s="6">
        <v>2.9931000000000001</v>
      </c>
      <c r="AN239" s="4"/>
      <c r="AO239" s="4"/>
    </row>
    <row r="240" spans="1:41" ht="18.75" customHeight="1" x14ac:dyDescent="0.25">
      <c r="A240" s="13" t="s">
        <v>347</v>
      </c>
      <c r="B240" s="2" t="s">
        <v>4</v>
      </c>
      <c r="C240" s="2" t="s">
        <v>2</v>
      </c>
      <c r="D240" s="2" t="s">
        <v>23</v>
      </c>
      <c r="E240" s="2" t="s">
        <v>2</v>
      </c>
      <c r="F240" s="2" t="s">
        <v>248</v>
      </c>
      <c r="G240" s="4"/>
      <c r="H240" s="6">
        <v>59.130499999999898</v>
      </c>
      <c r="I240" s="6">
        <v>59.680799999999799</v>
      </c>
      <c r="J240" s="6">
        <v>62.607818892712999</v>
      </c>
      <c r="K240" s="6">
        <v>65.604608339069699</v>
      </c>
      <c r="L240" s="6">
        <v>68.671168339069794</v>
      </c>
      <c r="M240" s="6">
        <v>71.807498892713298</v>
      </c>
      <c r="N240" s="6">
        <v>75.013600000000295</v>
      </c>
      <c r="O240" s="6">
        <v>78.158978997218199</v>
      </c>
      <c r="P240" s="6">
        <v>81.365598495827101</v>
      </c>
      <c r="Q240" s="6">
        <v>84.633458495827</v>
      </c>
      <c r="R240" s="6">
        <v>87.962558997217897</v>
      </c>
      <c r="S240" s="6">
        <v>91.352899999999806</v>
      </c>
      <c r="T240" s="6">
        <v>94.864998726211596</v>
      </c>
      <c r="U240" s="6">
        <v>98.430268089317494</v>
      </c>
      <c r="V240" s="6">
        <v>102.048708089318</v>
      </c>
      <c r="W240" s="6">
        <v>105.720318726212</v>
      </c>
      <c r="X240" s="6">
        <v>109.4451</v>
      </c>
      <c r="Y240" s="6">
        <v>113.396047335693</v>
      </c>
      <c r="Z240" s="6">
        <v>117.40329100354001</v>
      </c>
      <c r="AA240" s="6">
        <v>121.46683100353999</v>
      </c>
      <c r="AB240" s="6">
        <v>125.58666733569299</v>
      </c>
      <c r="AC240" s="6">
        <v>129.7628</v>
      </c>
      <c r="AD240" s="6">
        <v>133.90850522131899</v>
      </c>
      <c r="AE240" s="6">
        <v>138.10660783197801</v>
      </c>
      <c r="AF240" s="6">
        <v>142.357107831978</v>
      </c>
      <c r="AG240" s="6">
        <v>146.66000522131901</v>
      </c>
      <c r="AH240" s="6">
        <v>151.0153</v>
      </c>
      <c r="AI240" s="6">
        <v>155.180064707778</v>
      </c>
      <c r="AJ240" s="6">
        <v>159.39734706166701</v>
      </c>
      <c r="AK240" s="6">
        <v>163.66714706166701</v>
      </c>
      <c r="AL240" s="6">
        <v>167.98946470777801</v>
      </c>
      <c r="AM240" s="6">
        <v>172.36429999999999</v>
      </c>
      <c r="AN240" s="4"/>
      <c r="AO240" s="4"/>
    </row>
    <row r="241" spans="1:41" ht="18.75" customHeight="1" x14ac:dyDescent="0.25">
      <c r="A241" s="13" t="s">
        <v>347</v>
      </c>
      <c r="B241" s="2" t="s">
        <v>4</v>
      </c>
      <c r="C241" s="2" t="s">
        <v>2</v>
      </c>
      <c r="D241" s="2" t="s">
        <v>23</v>
      </c>
      <c r="E241" s="2" t="s">
        <v>2</v>
      </c>
      <c r="F241" s="2" t="s">
        <v>249</v>
      </c>
      <c r="G241" s="4"/>
      <c r="H241" s="6">
        <v>7.3300000000000004E-2</v>
      </c>
      <c r="I241" s="6">
        <v>6.7599999999999993E-2</v>
      </c>
      <c r="J241" s="6">
        <v>7.0082714591920697E-2</v>
      </c>
      <c r="K241" s="6">
        <v>7.2594071887881001E-2</v>
      </c>
      <c r="L241" s="6">
        <v>7.5134071887881099E-2</v>
      </c>
      <c r="M241" s="6">
        <v>7.7702714591920699E-2</v>
      </c>
      <c r="N241" s="6">
        <v>8.0300000000000094E-2</v>
      </c>
      <c r="O241" s="6">
        <v>8.2008639763959196E-2</v>
      </c>
      <c r="P241" s="6">
        <v>8.3712959645938806E-2</v>
      </c>
      <c r="Q241" s="6">
        <v>8.5412959645938799E-2</v>
      </c>
      <c r="R241" s="6">
        <v>8.7108639763959203E-2</v>
      </c>
      <c r="S241" s="6">
        <v>8.8800000000000004E-2</v>
      </c>
      <c r="T241" s="6">
        <v>8.9906333707150093E-2</v>
      </c>
      <c r="U241" s="6">
        <v>9.0989500560725203E-2</v>
      </c>
      <c r="V241" s="6">
        <v>9.2049500560725195E-2</v>
      </c>
      <c r="W241" s="6">
        <v>9.3086333707150207E-2</v>
      </c>
      <c r="X241" s="6">
        <v>9.4100000000000003E-2</v>
      </c>
      <c r="Y241" s="6">
        <v>9.5119575120785796E-2</v>
      </c>
      <c r="Z241" s="6">
        <v>9.6109362681178701E-2</v>
      </c>
      <c r="AA241" s="6">
        <v>9.7069362681178703E-2</v>
      </c>
      <c r="AB241" s="6">
        <v>9.7999575120785803E-2</v>
      </c>
      <c r="AC241" s="6">
        <v>9.8900000000000002E-2</v>
      </c>
      <c r="AD241" s="6">
        <v>0.100685016591958</v>
      </c>
      <c r="AE241" s="6">
        <v>0.102447524887936</v>
      </c>
      <c r="AF241" s="6">
        <v>0.10418752488793601</v>
      </c>
      <c r="AG241" s="6">
        <v>0.105905016591958</v>
      </c>
      <c r="AH241" s="6">
        <v>0.1076</v>
      </c>
      <c r="AI241" s="6">
        <v>0.11003141532925199</v>
      </c>
      <c r="AJ241" s="6">
        <v>0.112447122993878</v>
      </c>
      <c r="AK241" s="6">
        <v>0.114847122993878</v>
      </c>
      <c r="AL241" s="6">
        <v>0.11723141532925201</v>
      </c>
      <c r="AM241" s="6">
        <v>0.1196</v>
      </c>
      <c r="AN241" s="4"/>
      <c r="AO241" s="4"/>
    </row>
    <row r="242" spans="1:41" ht="18.75" customHeight="1" x14ac:dyDescent="0.25">
      <c r="A242" s="13" t="s">
        <v>347</v>
      </c>
      <c r="B242" s="2" t="s">
        <v>4</v>
      </c>
      <c r="C242" s="2" t="s">
        <v>2</v>
      </c>
      <c r="D242" s="2" t="s">
        <v>23</v>
      </c>
      <c r="E242" s="2" t="s">
        <v>2</v>
      </c>
      <c r="F242" s="2" t="s">
        <v>250</v>
      </c>
      <c r="G242" s="4"/>
      <c r="H242" s="6">
        <v>25.455100000000002</v>
      </c>
      <c r="I242" s="6">
        <v>24.8811</v>
      </c>
      <c r="J242" s="6">
        <v>25.434639930646199</v>
      </c>
      <c r="K242" s="6">
        <v>25.9813998959693</v>
      </c>
      <c r="L242" s="6">
        <v>26.5213798959693</v>
      </c>
      <c r="M242" s="6">
        <v>27.054579930646199</v>
      </c>
      <c r="N242" s="6">
        <v>27.581</v>
      </c>
      <c r="O242" s="6">
        <v>28.064602279091801</v>
      </c>
      <c r="P242" s="6">
        <v>28.542643418637599</v>
      </c>
      <c r="Q242" s="6">
        <v>29.0818375620442</v>
      </c>
      <c r="R242" s="6">
        <v>29.5591583746961</v>
      </c>
      <c r="S242" s="6">
        <v>30.031199999999998</v>
      </c>
      <c r="T242" s="6">
        <v>30.4046371710965</v>
      </c>
      <c r="U242" s="6">
        <v>30.776495756644699</v>
      </c>
      <c r="V242" s="6">
        <v>31.146775756644701</v>
      </c>
      <c r="W242" s="6">
        <v>31.515477171096499</v>
      </c>
      <c r="X242" s="6">
        <v>31.8826</v>
      </c>
      <c r="Y242" s="6">
        <v>32.326361281694098</v>
      </c>
      <c r="Z242" s="6">
        <v>32.772151922541099</v>
      </c>
      <c r="AA242" s="6">
        <v>33.219971922541099</v>
      </c>
      <c r="AB242" s="6">
        <v>33.669821281693999</v>
      </c>
      <c r="AC242" s="6">
        <v>34.121699999999997</v>
      </c>
      <c r="AD242" s="6">
        <v>34.722296047578801</v>
      </c>
      <c r="AE242" s="6">
        <v>35.323404071368202</v>
      </c>
      <c r="AF242" s="6">
        <v>35.925024071368199</v>
      </c>
      <c r="AG242" s="6">
        <v>36.527156047578799</v>
      </c>
      <c r="AH242" s="6">
        <v>37.129800000000003</v>
      </c>
      <c r="AI242" s="6">
        <v>37.819418436186602</v>
      </c>
      <c r="AJ242" s="6">
        <v>38.508577654279797</v>
      </c>
      <c r="AK242" s="6">
        <v>39.197277654279802</v>
      </c>
      <c r="AL242" s="6">
        <v>39.885518436186501</v>
      </c>
      <c r="AM242" s="6">
        <v>40.573300000000003</v>
      </c>
      <c r="AN242" s="4"/>
      <c r="AO242" s="4"/>
    </row>
    <row r="243" spans="1:41" ht="18.75" customHeight="1" x14ac:dyDescent="0.25">
      <c r="A243" s="13" t="s">
        <v>347</v>
      </c>
      <c r="B243" s="2" t="s">
        <v>4</v>
      </c>
      <c r="C243" s="2" t="s">
        <v>2</v>
      </c>
      <c r="D243" s="2" t="s">
        <v>23</v>
      </c>
      <c r="E243" s="2" t="s">
        <v>2</v>
      </c>
      <c r="F243" s="2" t="s">
        <v>251</v>
      </c>
      <c r="G243" s="4"/>
      <c r="H243" s="6">
        <v>14.3615025968745</v>
      </c>
      <c r="I243" s="6">
        <v>14.7491493881192</v>
      </c>
      <c r="J243" s="6">
        <v>15.084533963482601</v>
      </c>
      <c r="K243" s="6">
        <v>15.417604352849001</v>
      </c>
      <c r="L243" s="6">
        <v>15.7483605562183</v>
      </c>
      <c r="M243" s="6">
        <v>16.076802573590601</v>
      </c>
      <c r="N243" s="6">
        <v>16.402930404965801</v>
      </c>
      <c r="O243" s="6">
        <v>16.556544227606199</v>
      </c>
      <c r="P243" s="6">
        <v>16.706727735489</v>
      </c>
      <c r="Q243" s="6">
        <v>16.8534809286142</v>
      </c>
      <c r="R243" s="6">
        <v>16.996803806981699</v>
      </c>
      <c r="S243" s="6">
        <v>17.136696370591601</v>
      </c>
      <c r="T243" s="6">
        <v>17.165967253004101</v>
      </c>
      <c r="U243" s="6">
        <v>17.192067589350302</v>
      </c>
      <c r="V243" s="6">
        <v>17.214997379630098</v>
      </c>
      <c r="W243" s="6">
        <v>17.234756623843701</v>
      </c>
      <c r="X243" s="6">
        <v>17.251345321991</v>
      </c>
      <c r="Y243" s="6">
        <v>17.238302450541401</v>
      </c>
      <c r="Z243" s="6">
        <v>17.2089513710905</v>
      </c>
      <c r="AA243" s="6">
        <v>17.188510817731</v>
      </c>
      <c r="AB243" s="6">
        <v>17.164439262517199</v>
      </c>
      <c r="AC243" s="6">
        <v>17.136736705449099</v>
      </c>
      <c r="AD243" s="6">
        <v>17.106687224547901</v>
      </c>
      <c r="AE243" s="6">
        <v>17.073473191998801</v>
      </c>
      <c r="AF243" s="6">
        <v>17.037094607801901</v>
      </c>
      <c r="AG243" s="6">
        <v>16.997551471957301</v>
      </c>
      <c r="AH243" s="6">
        <v>16.9548437844647</v>
      </c>
      <c r="AI243" s="6">
        <v>16.950459501975001</v>
      </c>
      <c r="AJ243" s="6">
        <v>16.9426343097733</v>
      </c>
      <c r="AK243" s="6">
        <v>16.931368207859698</v>
      </c>
      <c r="AL243" s="6">
        <v>16.916661196233999</v>
      </c>
      <c r="AM243" s="6">
        <v>16.898513274896398</v>
      </c>
      <c r="AN243" s="4"/>
      <c r="AO243" s="4"/>
    </row>
    <row r="244" spans="1:41" ht="18.75" customHeight="1" x14ac:dyDescent="0.25">
      <c r="A244" s="13" t="s">
        <v>347</v>
      </c>
      <c r="B244" s="2" t="s">
        <v>4</v>
      </c>
      <c r="C244" s="2" t="s">
        <v>2</v>
      </c>
      <c r="D244" s="2" t="s">
        <v>23</v>
      </c>
      <c r="E244" s="2" t="s">
        <v>2</v>
      </c>
      <c r="F244" s="2" t="s">
        <v>252</v>
      </c>
      <c r="G244" s="4"/>
      <c r="H244" s="6">
        <v>4.17384045016136</v>
      </c>
      <c r="I244" s="6">
        <v>3.3728052405641802</v>
      </c>
      <c r="J244" s="6">
        <v>2.6407220048431901</v>
      </c>
      <c r="K244" s="6">
        <v>3.0838683034901102</v>
      </c>
      <c r="L244" s="6">
        <v>2.9393998349530799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4"/>
      <c r="AO244" s="4"/>
    </row>
    <row r="245" spans="1:41" ht="18.75" customHeight="1" x14ac:dyDescent="0.25">
      <c r="A245" s="13" t="s">
        <v>347</v>
      </c>
      <c r="B245" s="2" t="s">
        <v>4</v>
      </c>
      <c r="C245" s="2" t="s">
        <v>2</v>
      </c>
      <c r="D245" s="2" t="s">
        <v>23</v>
      </c>
      <c r="E245" s="2" t="s">
        <v>2</v>
      </c>
      <c r="F245" s="2" t="s">
        <v>253</v>
      </c>
      <c r="G245" s="4"/>
      <c r="H245" s="6">
        <v>13.7668656107645</v>
      </c>
      <c r="I245" s="6">
        <v>13.7668656107645</v>
      </c>
      <c r="J245" s="6">
        <v>13.7668656107645</v>
      </c>
      <c r="K245" s="6">
        <v>13.7668656107645</v>
      </c>
      <c r="L245" s="6">
        <v>13.7668656107645</v>
      </c>
      <c r="M245" s="6">
        <v>13.7668656107645</v>
      </c>
      <c r="N245" s="6">
        <v>13.7668656107645</v>
      </c>
      <c r="O245" s="6">
        <v>13.7668656107645</v>
      </c>
      <c r="P245" s="6">
        <v>13.7668656107645</v>
      </c>
      <c r="Q245" s="6">
        <v>12.927019439055</v>
      </c>
      <c r="R245" s="6">
        <v>6.4733130309200098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4"/>
      <c r="AO245" s="4"/>
    </row>
    <row r="246" spans="1:41" ht="18.75" customHeight="1" x14ac:dyDescent="0.25">
      <c r="A246" s="13" t="s">
        <v>347</v>
      </c>
      <c r="B246" s="2" t="s">
        <v>4</v>
      </c>
      <c r="C246" s="2" t="s">
        <v>2</v>
      </c>
      <c r="D246" s="2" t="s">
        <v>23</v>
      </c>
      <c r="E246" s="2" t="s">
        <v>2</v>
      </c>
      <c r="F246" s="2" t="s">
        <v>254</v>
      </c>
      <c r="G246" s="4"/>
      <c r="H246" s="6">
        <v>1.8336326078651899</v>
      </c>
      <c r="I246" s="6">
        <v>1.8336326078651899</v>
      </c>
      <c r="J246" s="6">
        <v>1.8336326078651899</v>
      </c>
      <c r="K246" s="6">
        <v>1.8336326078651899</v>
      </c>
      <c r="L246" s="6">
        <v>1.8336326078651899</v>
      </c>
      <c r="M246" s="6">
        <v>1.8336326078651899</v>
      </c>
      <c r="N246" s="6">
        <v>1.8336326078651899</v>
      </c>
      <c r="O246" s="6">
        <v>1.8336326078651899</v>
      </c>
      <c r="P246" s="6">
        <v>1.6658248218678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4"/>
      <c r="AO246" s="4"/>
    </row>
    <row r="247" spans="1:41" ht="18.75" customHeight="1" x14ac:dyDescent="0.25">
      <c r="A247" s="13" t="s">
        <v>347</v>
      </c>
      <c r="B247" s="2" t="s">
        <v>4</v>
      </c>
      <c r="C247" s="2" t="s">
        <v>2</v>
      </c>
      <c r="D247" s="2" t="s">
        <v>23</v>
      </c>
      <c r="E247" s="2" t="s">
        <v>2</v>
      </c>
      <c r="F247" s="2" t="s">
        <v>255</v>
      </c>
      <c r="G247" s="4"/>
      <c r="H247" s="6">
        <v>0.21730434128844101</v>
      </c>
      <c r="I247" s="6">
        <v>0.21465533848361401</v>
      </c>
      <c r="J247" s="6">
        <v>0.21298281136880301</v>
      </c>
      <c r="K247" s="6">
        <v>0.21131028425399101</v>
      </c>
      <c r="L247" s="6">
        <v>0.20963775713918001</v>
      </c>
      <c r="M247" s="6">
        <v>0.20720897168151001</v>
      </c>
      <c r="N247" s="6">
        <v>0.205757882321945</v>
      </c>
      <c r="O247" s="6">
        <v>0.205757882321945</v>
      </c>
      <c r="P247" s="6">
        <v>0.205757882321945</v>
      </c>
      <c r="Q247" s="6">
        <v>0.205757882321945</v>
      </c>
      <c r="R247" s="6">
        <v>0.205757882321945</v>
      </c>
      <c r="S247" s="6">
        <v>0.205757882321945</v>
      </c>
      <c r="T247" s="6">
        <v>0.205757882321945</v>
      </c>
      <c r="U247" s="6">
        <v>0.205757882321945</v>
      </c>
      <c r="V247" s="6">
        <v>0.101539947986023</v>
      </c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4"/>
      <c r="AO247" s="4"/>
    </row>
    <row r="248" spans="1:41" ht="18.75" customHeight="1" x14ac:dyDescent="0.25">
      <c r="A248" s="13" t="s">
        <v>347</v>
      </c>
      <c r="B248" s="2" t="s">
        <v>4</v>
      </c>
      <c r="C248" s="2" t="s">
        <v>2</v>
      </c>
      <c r="D248" s="2" t="s">
        <v>23</v>
      </c>
      <c r="E248" s="2" t="s">
        <v>2</v>
      </c>
      <c r="F248" s="2" t="s">
        <v>256</v>
      </c>
      <c r="G248" s="4"/>
      <c r="H248" s="6">
        <v>3.19641395045299E-2</v>
      </c>
      <c r="I248" s="6">
        <v>3.19641395045299E-2</v>
      </c>
      <c r="J248" s="6">
        <v>3.19641395045299E-2</v>
      </c>
      <c r="K248" s="6">
        <v>3.19641395045299E-2</v>
      </c>
      <c r="L248" s="6">
        <v>3.19641395045299E-2</v>
      </c>
      <c r="M248" s="6">
        <v>3.19641395045299E-2</v>
      </c>
      <c r="N248" s="6">
        <v>3.19641395045299E-2</v>
      </c>
      <c r="O248" s="6">
        <v>3.19641395045299E-2</v>
      </c>
      <c r="P248" s="6">
        <v>3.19641395045299E-2</v>
      </c>
      <c r="Q248" s="6">
        <v>3.19641395045299E-2</v>
      </c>
      <c r="R248" s="6">
        <v>3.19641395045299E-2</v>
      </c>
      <c r="S248" s="6">
        <v>3.19641395045299E-2</v>
      </c>
      <c r="T248" s="6">
        <v>3.19641395045299E-2</v>
      </c>
      <c r="U248" s="6">
        <v>3.19641395045299E-2</v>
      </c>
      <c r="V248" s="6">
        <v>3.19641395045299E-2</v>
      </c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4"/>
      <c r="AO248" s="4"/>
    </row>
    <row r="249" spans="1:41" ht="18.75" customHeight="1" x14ac:dyDescent="0.25">
      <c r="A249" s="13" t="s">
        <v>347</v>
      </c>
      <c r="B249" s="2" t="s">
        <v>4</v>
      </c>
      <c r="C249" s="2" t="s">
        <v>2</v>
      </c>
      <c r="D249" s="2" t="s">
        <v>23</v>
      </c>
      <c r="E249" s="2" t="s">
        <v>2</v>
      </c>
      <c r="F249" s="2" t="s">
        <v>257</v>
      </c>
      <c r="G249" s="4"/>
      <c r="H249" s="6">
        <v>5.3269362196174903</v>
      </c>
      <c r="I249" s="6">
        <v>5.3269362196174903</v>
      </c>
      <c r="J249" s="6">
        <v>5.3269362196174903</v>
      </c>
      <c r="K249" s="6">
        <v>5.3269362196174903</v>
      </c>
      <c r="L249" s="6">
        <v>5.3269362196174903</v>
      </c>
      <c r="M249" s="6">
        <v>5.3269362196174903</v>
      </c>
      <c r="N249" s="6">
        <v>5.3269362196174903</v>
      </c>
      <c r="O249" s="6">
        <v>5.3269362196174903</v>
      </c>
      <c r="P249" s="6">
        <v>5.3269362196174903</v>
      </c>
      <c r="Q249" s="6">
        <v>5.3269362196174903</v>
      </c>
      <c r="R249" s="6">
        <v>5.3269362196174903</v>
      </c>
      <c r="S249" s="6">
        <v>5.3269362196174903</v>
      </c>
      <c r="T249" s="6">
        <v>5.3269362196174903</v>
      </c>
      <c r="U249" s="6">
        <v>5.3269362196174903</v>
      </c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4"/>
      <c r="AO249" s="4"/>
    </row>
    <row r="250" spans="1:41" ht="18.75" customHeight="1" x14ac:dyDescent="0.25">
      <c r="A250" s="13" t="s">
        <v>347</v>
      </c>
      <c r="B250" s="2" t="s">
        <v>4</v>
      </c>
      <c r="C250" s="2" t="s">
        <v>2</v>
      </c>
      <c r="D250" s="2" t="s">
        <v>23</v>
      </c>
      <c r="E250" s="2" t="s">
        <v>2</v>
      </c>
      <c r="F250" s="2" t="s">
        <v>258</v>
      </c>
      <c r="G250" s="4"/>
      <c r="H250" s="6">
        <v>0.26078636194077998</v>
      </c>
      <c r="I250" s="6">
        <v>0.24643363381735101</v>
      </c>
      <c r="J250" s="6">
        <v>0.235601386177029</v>
      </c>
      <c r="K250" s="6">
        <v>0.22476913853670599</v>
      </c>
      <c r="L250" s="6">
        <v>0.21393689089638199</v>
      </c>
      <c r="M250" s="6">
        <v>0.17153211993574399</v>
      </c>
      <c r="N250" s="6">
        <v>0.16238374020583801</v>
      </c>
      <c r="O250" s="6">
        <v>1.8499955651857799E-2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4"/>
      <c r="AO250" s="4"/>
    </row>
    <row r="251" spans="1:41" ht="18.75" customHeight="1" x14ac:dyDescent="0.25">
      <c r="A251" s="13" t="s">
        <v>347</v>
      </c>
      <c r="B251" s="2" t="s">
        <v>4</v>
      </c>
      <c r="C251" s="2" t="s">
        <v>2</v>
      </c>
      <c r="D251" s="2" t="s">
        <v>23</v>
      </c>
      <c r="E251" s="2" t="s">
        <v>2</v>
      </c>
      <c r="F251" s="2" t="s">
        <v>259</v>
      </c>
      <c r="G251" s="4"/>
      <c r="H251" s="6">
        <v>3.5994360077638201</v>
      </c>
      <c r="I251" s="6">
        <v>3.2484844769138199</v>
      </c>
      <c r="J251" s="6">
        <v>2.8784493176994501</v>
      </c>
      <c r="K251" s="6">
        <v>2.5084141584850799</v>
      </c>
      <c r="L251" s="6">
        <v>2.1383789992706999</v>
      </c>
      <c r="M251" s="6">
        <v>1.7417570457215401</v>
      </c>
      <c r="N251" s="6">
        <v>1.3451350921723699</v>
      </c>
      <c r="O251" s="6">
        <v>0.74512831551301195</v>
      </c>
      <c r="P251" s="6">
        <v>0.40234280973551401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4"/>
      <c r="AO251" s="4"/>
    </row>
    <row r="252" spans="1:41" ht="18.75" customHeight="1" x14ac:dyDescent="0.25">
      <c r="A252" s="13" t="s">
        <v>347</v>
      </c>
      <c r="B252" s="2" t="s">
        <v>4</v>
      </c>
      <c r="C252" s="2" t="s">
        <v>2</v>
      </c>
      <c r="D252" s="2" t="s">
        <v>23</v>
      </c>
      <c r="E252" s="2" t="s">
        <v>2</v>
      </c>
      <c r="F252" s="2" t="s">
        <v>260</v>
      </c>
      <c r="G252" s="4"/>
      <c r="H252" s="6">
        <v>0.70449777469861197</v>
      </c>
      <c r="I252" s="6">
        <v>0.64268041009730903</v>
      </c>
      <c r="J252" s="6">
        <v>0.60365016887844203</v>
      </c>
      <c r="K252" s="6">
        <v>0.56461992765957503</v>
      </c>
      <c r="L252" s="6">
        <v>0.52558968644070803</v>
      </c>
      <c r="M252" s="6">
        <v>0.46891133340103303</v>
      </c>
      <c r="N252" s="6">
        <v>0.41223298036135803</v>
      </c>
      <c r="O252" s="6">
        <v>0.36503401708959399</v>
      </c>
      <c r="P252" s="6">
        <v>0.31783505381782901</v>
      </c>
      <c r="Q252" s="6">
        <v>0.27282333761073102</v>
      </c>
      <c r="R252" s="6">
        <v>0.22781162140363301</v>
      </c>
      <c r="S252" s="6">
        <v>0.182799905196534</v>
      </c>
      <c r="T252" s="6">
        <v>0.159504931477569</v>
      </c>
      <c r="U252" s="6">
        <v>0.13620995775860401</v>
      </c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4"/>
      <c r="AO252" s="4"/>
    </row>
    <row r="253" spans="1:41" ht="18.75" customHeight="1" x14ac:dyDescent="0.25">
      <c r="A253" s="13" t="s">
        <v>347</v>
      </c>
      <c r="B253" s="2" t="s">
        <v>4</v>
      </c>
      <c r="C253" s="2" t="s">
        <v>2</v>
      </c>
      <c r="D253" s="2" t="s">
        <v>23</v>
      </c>
      <c r="E253" s="2" t="s">
        <v>2</v>
      </c>
      <c r="F253" s="2" t="s">
        <v>261</v>
      </c>
      <c r="G253" s="4"/>
      <c r="H253" s="6">
        <v>7.6261793933805194E-2</v>
      </c>
      <c r="I253" s="6">
        <v>7.4876163330034495E-2</v>
      </c>
      <c r="J253" s="6">
        <v>7.4922840149444794E-2</v>
      </c>
      <c r="K253" s="6">
        <v>7.4969516968854996E-2</v>
      </c>
      <c r="L253" s="6">
        <v>7.5016193788265295E-2</v>
      </c>
      <c r="M253" s="6">
        <v>6.9307107423537101E-2</v>
      </c>
      <c r="N253" s="6">
        <v>6.3598021058808796E-2</v>
      </c>
      <c r="O253" s="6">
        <v>5.8900117824654999E-2</v>
      </c>
      <c r="P253" s="6">
        <v>5.4202214590501202E-2</v>
      </c>
      <c r="Q253" s="6">
        <v>5.0308158339698601E-2</v>
      </c>
      <c r="R253" s="6">
        <v>4.6414102088896E-2</v>
      </c>
      <c r="S253" s="6">
        <v>4.2520045838093302E-2</v>
      </c>
      <c r="T253" s="6">
        <v>3.9788271493942498E-2</v>
      </c>
      <c r="U253" s="6">
        <v>3.7056497149791701E-2</v>
      </c>
      <c r="V253" s="6">
        <v>1.79651735218327E-2</v>
      </c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4"/>
      <c r="AO253" s="4"/>
    </row>
    <row r="254" spans="1:41" ht="18.75" customHeight="1" x14ac:dyDescent="0.25">
      <c r="A254" s="13" t="s">
        <v>347</v>
      </c>
      <c r="B254" s="2" t="s">
        <v>4</v>
      </c>
      <c r="C254" s="2" t="s">
        <v>2</v>
      </c>
      <c r="D254" s="2" t="s">
        <v>23</v>
      </c>
      <c r="E254" s="2" t="s">
        <v>2</v>
      </c>
      <c r="F254" s="2" t="s">
        <v>262</v>
      </c>
      <c r="G254" s="4"/>
      <c r="H254" s="6">
        <v>9.4806706723037593</v>
      </c>
      <c r="I254" s="6">
        <v>10.092326844710399</v>
      </c>
      <c r="J254" s="6">
        <v>10.092326844710399</v>
      </c>
      <c r="K254" s="6">
        <v>10.092326844710399</v>
      </c>
      <c r="L254" s="6">
        <v>10.092326844710399</v>
      </c>
      <c r="M254" s="6">
        <v>10.092326844710399</v>
      </c>
      <c r="N254" s="6">
        <v>10.092326844710399</v>
      </c>
      <c r="O254" s="6">
        <v>10.092326844710399</v>
      </c>
      <c r="P254" s="6">
        <v>10.092326844710399</v>
      </c>
      <c r="Q254" s="6">
        <v>10.092326844710399</v>
      </c>
      <c r="R254" s="6">
        <v>10.092326844710399</v>
      </c>
      <c r="S254" s="6">
        <v>10.092326844710399</v>
      </c>
      <c r="T254" s="6">
        <v>10.092326844710399</v>
      </c>
      <c r="U254" s="6">
        <v>10.092326844710399</v>
      </c>
      <c r="V254" s="6">
        <v>10.092326844710399</v>
      </c>
      <c r="W254" s="6">
        <v>10.092326844710399</v>
      </c>
      <c r="X254" s="6">
        <v>10.092326844710399</v>
      </c>
      <c r="Y254" s="6">
        <v>10.092326844710399</v>
      </c>
      <c r="Z254" s="6">
        <v>10.092326844710399</v>
      </c>
      <c r="AA254" s="6">
        <v>10.092326844710399</v>
      </c>
      <c r="AB254" s="6">
        <v>10.092326844710399</v>
      </c>
      <c r="AC254" s="6">
        <v>10.092326844710399</v>
      </c>
      <c r="AD254" s="6">
        <v>10.092326844710399</v>
      </c>
      <c r="AE254" s="6">
        <v>10.092326844710399</v>
      </c>
      <c r="AF254" s="6">
        <v>10.092326844710399</v>
      </c>
      <c r="AG254" s="6">
        <v>10.092326844710399</v>
      </c>
      <c r="AH254" s="6">
        <v>10.092326844710399</v>
      </c>
      <c r="AI254" s="6">
        <v>10.092326844710399</v>
      </c>
      <c r="AJ254" s="6">
        <v>10.092326844710399</v>
      </c>
      <c r="AK254" s="6">
        <v>10.092326844710399</v>
      </c>
      <c r="AL254" s="6">
        <v>10.092326844710399</v>
      </c>
      <c r="AM254" s="6">
        <v>10.092326844710399</v>
      </c>
      <c r="AN254" s="4"/>
      <c r="AO254" s="4"/>
    </row>
    <row r="255" spans="1:41" ht="18.75" customHeight="1" x14ac:dyDescent="0.25">
      <c r="A255" s="13" t="s">
        <v>347</v>
      </c>
      <c r="B255" s="2" t="s">
        <v>4</v>
      </c>
      <c r="C255" s="2" t="s">
        <v>2</v>
      </c>
      <c r="D255" s="2" t="s">
        <v>23</v>
      </c>
      <c r="E255" s="2" t="s">
        <v>2</v>
      </c>
      <c r="F255" s="2" t="s">
        <v>263</v>
      </c>
      <c r="G255" s="4"/>
      <c r="H255" s="6">
        <v>3.6351787607135599</v>
      </c>
      <c r="I255" s="6">
        <v>4.1573407601939198</v>
      </c>
      <c r="J255" s="6">
        <v>4.1573407601939198</v>
      </c>
      <c r="K255" s="6">
        <v>4.1573407601939198</v>
      </c>
      <c r="L255" s="6">
        <v>4.1573407601939198</v>
      </c>
      <c r="M255" s="6">
        <v>4.1573407601939198</v>
      </c>
      <c r="N255" s="6">
        <v>4.1573407601939198</v>
      </c>
      <c r="O255" s="6">
        <v>4.1573407601939198</v>
      </c>
      <c r="P255" s="6">
        <v>4.1573407601939198</v>
      </c>
      <c r="Q255" s="6">
        <v>4.1573407601939198</v>
      </c>
      <c r="R255" s="6">
        <v>4.1573407601939198</v>
      </c>
      <c r="S255" s="6">
        <v>4.1573407601939198</v>
      </c>
      <c r="T255" s="6">
        <v>4.1573407601939198</v>
      </c>
      <c r="U255" s="6">
        <v>4.1573407601939198</v>
      </c>
      <c r="V255" s="6">
        <v>4.1573407601939198</v>
      </c>
      <c r="W255" s="6">
        <v>4.1573407601939198</v>
      </c>
      <c r="X255" s="6">
        <v>4.1573407601939198</v>
      </c>
      <c r="Y255" s="6">
        <v>4.1573407601939198</v>
      </c>
      <c r="Z255" s="6">
        <v>4.1573407601939198</v>
      </c>
      <c r="AA255" s="6">
        <v>4.1573407601939198</v>
      </c>
      <c r="AB255" s="6">
        <v>4.1573407601939198</v>
      </c>
      <c r="AC255" s="6">
        <v>4.1573407601939198</v>
      </c>
      <c r="AD255" s="6">
        <v>4.1573407601939198</v>
      </c>
      <c r="AE255" s="6">
        <v>4.1573407601939198</v>
      </c>
      <c r="AF255" s="6">
        <v>4.1573407601939198</v>
      </c>
      <c r="AG255" s="6">
        <v>4.1573407601939198</v>
      </c>
      <c r="AH255" s="6">
        <v>4.1573407601939198</v>
      </c>
      <c r="AI255" s="6">
        <v>4.1573407601939198</v>
      </c>
      <c r="AJ255" s="6">
        <v>4.1573407601939198</v>
      </c>
      <c r="AK255" s="6">
        <v>4.1573407601939198</v>
      </c>
      <c r="AL255" s="6">
        <v>4.1573407601939198</v>
      </c>
      <c r="AM255" s="6">
        <v>4.1573407601939198</v>
      </c>
      <c r="AN255" s="4"/>
      <c r="AO255" s="4"/>
    </row>
    <row r="256" spans="1:41" ht="18.75" customHeight="1" x14ac:dyDescent="0.25">
      <c r="A256" s="13" t="s">
        <v>347</v>
      </c>
      <c r="B256" s="2" t="s">
        <v>4</v>
      </c>
      <c r="C256" s="2" t="s">
        <v>2</v>
      </c>
      <c r="D256" s="2" t="s">
        <v>23</v>
      </c>
      <c r="E256" s="2" t="s">
        <v>2</v>
      </c>
      <c r="F256" s="2" t="s">
        <v>264</v>
      </c>
      <c r="G256" s="4"/>
      <c r="H256" s="6">
        <v>1.0517168524590099</v>
      </c>
      <c r="I256" s="6">
        <v>1.2027868852459001</v>
      </c>
      <c r="J256" s="6">
        <v>1.2027868852459001</v>
      </c>
      <c r="K256" s="6">
        <v>1.2027868852459001</v>
      </c>
      <c r="L256" s="6">
        <v>1.2027868852459001</v>
      </c>
      <c r="M256" s="6">
        <v>1.2027868852459001</v>
      </c>
      <c r="N256" s="6">
        <v>1.2027868852459001</v>
      </c>
      <c r="O256" s="6">
        <v>1.2027868852459001</v>
      </c>
      <c r="P256" s="6">
        <v>1.2027868852459001</v>
      </c>
      <c r="Q256" s="6">
        <v>1.2027868852459001</v>
      </c>
      <c r="R256" s="6">
        <v>1.2027868852459001</v>
      </c>
      <c r="S256" s="6">
        <v>1.2027868852459001</v>
      </c>
      <c r="T256" s="6">
        <v>1.2027868852459001</v>
      </c>
      <c r="U256" s="6">
        <v>1.2027868852459001</v>
      </c>
      <c r="V256" s="6">
        <v>1.2027868852459001</v>
      </c>
      <c r="W256" s="6">
        <v>1.2027868852459001</v>
      </c>
      <c r="X256" s="6">
        <v>1.2027868852459001</v>
      </c>
      <c r="Y256" s="6">
        <v>1.2027868852459001</v>
      </c>
      <c r="Z256" s="6">
        <v>1.2027868852459001</v>
      </c>
      <c r="AA256" s="6">
        <v>1.2027868852459001</v>
      </c>
      <c r="AB256" s="6">
        <v>1.2027868852459001</v>
      </c>
      <c r="AC256" s="6">
        <v>1.2027868852459001</v>
      </c>
      <c r="AD256" s="6">
        <v>1.2027868852459001</v>
      </c>
      <c r="AE256" s="6">
        <v>1.2027868852459001</v>
      </c>
      <c r="AF256" s="6">
        <v>1.2027868852459001</v>
      </c>
      <c r="AG256" s="6">
        <v>1.2027868852459001</v>
      </c>
      <c r="AH256" s="6">
        <v>1.2027868852459001</v>
      </c>
      <c r="AI256" s="6">
        <v>1.2027868852459001</v>
      </c>
      <c r="AJ256" s="6">
        <v>1.2027868852459001</v>
      </c>
      <c r="AK256" s="6">
        <v>1.2027868852459001</v>
      </c>
      <c r="AL256" s="6">
        <v>1.2027868852459001</v>
      </c>
      <c r="AM256" s="6">
        <v>1.2027868852459001</v>
      </c>
      <c r="AN256" s="4"/>
      <c r="AO256" s="4"/>
    </row>
    <row r="257" spans="1:41" ht="18.75" customHeight="1" x14ac:dyDescent="0.25">
      <c r="A257" s="13" t="s">
        <v>347</v>
      </c>
      <c r="B257" s="2" t="s">
        <v>4</v>
      </c>
      <c r="C257" s="2" t="s">
        <v>2</v>
      </c>
      <c r="D257" s="2" t="s">
        <v>23</v>
      </c>
      <c r="E257" s="2" t="s">
        <v>2</v>
      </c>
      <c r="F257" s="2" t="s">
        <v>177</v>
      </c>
      <c r="G257" s="4"/>
      <c r="H257" s="6">
        <v>0.52449999999999997</v>
      </c>
      <c r="I257" s="6">
        <v>0.52939999999999998</v>
      </c>
      <c r="J257" s="6">
        <v>0.55536237980117598</v>
      </c>
      <c r="K257" s="6">
        <v>0.58194356970176397</v>
      </c>
      <c r="L257" s="6">
        <v>0.60914356970176398</v>
      </c>
      <c r="M257" s="6">
        <v>0.63696237980117598</v>
      </c>
      <c r="N257" s="6">
        <v>0.66539999999999999</v>
      </c>
      <c r="O257" s="6">
        <v>0.693293971648684</v>
      </c>
      <c r="P257" s="6">
        <v>0.72173095747302596</v>
      </c>
      <c r="Q257" s="6">
        <v>0.75071095747302696</v>
      </c>
      <c r="R257" s="6">
        <v>0.78023397164868502</v>
      </c>
      <c r="S257" s="6">
        <v>0.81030000000000102</v>
      </c>
      <c r="T257" s="6">
        <v>0.84145657513567296</v>
      </c>
      <c r="U257" s="6">
        <v>0.87308486270350805</v>
      </c>
      <c r="V257" s="6">
        <v>0.90518486270350795</v>
      </c>
      <c r="W257" s="6">
        <v>0.93775657513567101</v>
      </c>
      <c r="X257" s="6">
        <v>0.970799999999998</v>
      </c>
      <c r="Y257" s="6">
        <v>1.00586069116119</v>
      </c>
      <c r="Z257" s="6">
        <v>1.04142103674178</v>
      </c>
      <c r="AA257" s="6">
        <v>1.07748103674178</v>
      </c>
      <c r="AB257" s="6">
        <v>1.11404069116119</v>
      </c>
      <c r="AC257" s="6">
        <v>1.1511</v>
      </c>
      <c r="AD257" s="6">
        <v>1.18787056636969</v>
      </c>
      <c r="AE257" s="6">
        <v>1.2251058495545299</v>
      </c>
      <c r="AF257" s="6">
        <v>1.26280584955453</v>
      </c>
      <c r="AG257" s="6">
        <v>1.30097056636969</v>
      </c>
      <c r="AH257" s="6">
        <v>1.3395999999999999</v>
      </c>
      <c r="AI257" s="6">
        <v>1.37654811140606</v>
      </c>
      <c r="AJ257" s="6">
        <v>1.4139621671091001</v>
      </c>
      <c r="AK257" s="6">
        <v>1.45184216710909</v>
      </c>
      <c r="AL257" s="6">
        <v>1.49018811140606</v>
      </c>
      <c r="AM257" s="6">
        <v>1.5289999999999999</v>
      </c>
      <c r="AN257" s="4"/>
      <c r="AO257" s="4"/>
    </row>
    <row r="258" spans="1:41" ht="18.75" customHeight="1" x14ac:dyDescent="0.25">
      <c r="A258" s="13" t="s">
        <v>347</v>
      </c>
      <c r="B258" s="2" t="s">
        <v>4</v>
      </c>
      <c r="C258" s="2" t="s">
        <v>2</v>
      </c>
      <c r="D258" s="2" t="s">
        <v>23</v>
      </c>
      <c r="E258" s="2" t="s">
        <v>2</v>
      </c>
      <c r="F258" s="2" t="s">
        <v>178</v>
      </c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>
        <v>5.0859069101725201E-3</v>
      </c>
      <c r="AA258" s="6">
        <v>5.12590691018611E-3</v>
      </c>
      <c r="AB258" s="6">
        <v>5.1639379401269298E-3</v>
      </c>
      <c r="AC258" s="6">
        <v>5.2000000000238496E-3</v>
      </c>
      <c r="AD258" s="6">
        <v>5.2833179986233603E-3</v>
      </c>
      <c r="AE258" s="6">
        <v>5.3649769979355897E-3</v>
      </c>
      <c r="AF258" s="6">
        <v>5.4449769979258997E-3</v>
      </c>
      <c r="AG258" s="6">
        <v>5.5233179986333703E-3</v>
      </c>
      <c r="AH258" s="6">
        <v>5.6000000000171503E-3</v>
      </c>
      <c r="AI258" s="6">
        <v>5.7038904991926201E-3</v>
      </c>
      <c r="AJ258" s="6">
        <v>5.8058357487862401E-3</v>
      </c>
      <c r="AK258" s="6">
        <v>5.9058357488170898E-3</v>
      </c>
      <c r="AL258" s="6">
        <v>6.0038904992505398E-3</v>
      </c>
      <c r="AM258" s="6">
        <v>6.1000000000976896E-3</v>
      </c>
      <c r="AN258" s="4"/>
      <c r="AO258" s="4"/>
    </row>
    <row r="259" spans="1:41" ht="18.75" customHeight="1" x14ac:dyDescent="0.25">
      <c r="A259" s="13" t="s">
        <v>347</v>
      </c>
      <c r="B259" s="2" t="s">
        <v>4</v>
      </c>
      <c r="C259" s="2" t="s">
        <v>2</v>
      </c>
      <c r="D259" s="2" t="s">
        <v>23</v>
      </c>
      <c r="E259" s="2" t="s">
        <v>2</v>
      </c>
      <c r="F259" s="2" t="s">
        <v>180</v>
      </c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>
        <v>0.62265294476969801</v>
      </c>
      <c r="Z259" s="6">
        <v>1.46105314543325</v>
      </c>
      <c r="AA259" s="6">
        <v>2.2310531454331799</v>
      </c>
      <c r="AB259" s="6">
        <v>2.9326529447696399</v>
      </c>
      <c r="AC259" s="6">
        <v>3.56585254344236</v>
      </c>
      <c r="AD259" s="6">
        <v>2.42099150010245</v>
      </c>
      <c r="AE259" s="6">
        <v>1.1823609784323701</v>
      </c>
      <c r="AF259" s="6"/>
      <c r="AG259" s="6"/>
      <c r="AH259" s="6"/>
      <c r="AI259" s="6"/>
      <c r="AJ259" s="6"/>
      <c r="AK259" s="6"/>
      <c r="AL259" s="6"/>
      <c r="AM259" s="6"/>
      <c r="AN259" s="4"/>
      <c r="AO259" s="4"/>
    </row>
    <row r="260" spans="1:41" ht="18.75" customHeight="1" x14ac:dyDescent="0.25">
      <c r="A260" s="13" t="s">
        <v>347</v>
      </c>
      <c r="B260" s="2" t="s">
        <v>4</v>
      </c>
      <c r="C260" s="2" t="s">
        <v>2</v>
      </c>
      <c r="D260" s="2" t="s">
        <v>23</v>
      </c>
      <c r="E260" s="2" t="s">
        <v>2</v>
      </c>
      <c r="F260" s="2" t="s">
        <v>182</v>
      </c>
      <c r="G260" s="4"/>
      <c r="H260" s="6">
        <v>14.3615025968745</v>
      </c>
      <c r="I260" s="6">
        <v>14.7491493881192</v>
      </c>
      <c r="J260" s="6">
        <v>15.084533963482601</v>
      </c>
      <c r="K260" s="6">
        <v>15.417604352849001</v>
      </c>
      <c r="L260" s="6">
        <v>15.7483605562183</v>
      </c>
      <c r="M260" s="6">
        <v>16.076802573590601</v>
      </c>
      <c r="N260" s="6">
        <v>16.402930404965801</v>
      </c>
      <c r="O260" s="6">
        <v>16.556544227606199</v>
      </c>
      <c r="P260" s="6">
        <v>16.706727735489</v>
      </c>
      <c r="Q260" s="6">
        <v>16.8534809286142</v>
      </c>
      <c r="R260" s="6">
        <v>16.996803806981699</v>
      </c>
      <c r="S260" s="6">
        <v>17.136696370591601</v>
      </c>
      <c r="T260" s="6">
        <v>17.165967253004101</v>
      </c>
      <c r="U260" s="6">
        <v>17.192067589350302</v>
      </c>
      <c r="V260" s="6">
        <v>17.214997379630098</v>
      </c>
      <c r="W260" s="6">
        <v>17.234756623843701</v>
      </c>
      <c r="X260" s="6">
        <v>17.251345321991</v>
      </c>
      <c r="Y260" s="6">
        <v>17.238302450541401</v>
      </c>
      <c r="Z260" s="6">
        <v>17.2089513710905</v>
      </c>
      <c r="AA260" s="6">
        <v>17.188510817731</v>
      </c>
      <c r="AB260" s="6">
        <v>17.164439262517199</v>
      </c>
      <c r="AC260" s="6">
        <v>17.136736705449099</v>
      </c>
      <c r="AD260" s="6">
        <v>17.106687224547901</v>
      </c>
      <c r="AE260" s="6">
        <v>17.073473191998801</v>
      </c>
      <c r="AF260" s="6">
        <v>17.037094607801901</v>
      </c>
      <c r="AG260" s="6">
        <v>16.997551471957301</v>
      </c>
      <c r="AH260" s="6">
        <v>16.9548437844647</v>
      </c>
      <c r="AI260" s="6">
        <v>16.950459501975001</v>
      </c>
      <c r="AJ260" s="6">
        <v>16.9426343097733</v>
      </c>
      <c r="AK260" s="6">
        <v>16.931368207859698</v>
      </c>
      <c r="AL260" s="6">
        <v>16.916661196233999</v>
      </c>
      <c r="AM260" s="6">
        <v>16.898513274896398</v>
      </c>
      <c r="AN260" s="4"/>
      <c r="AO260" s="4"/>
    </row>
    <row r="261" spans="1:41" ht="18.75" customHeight="1" x14ac:dyDescent="0.25">
      <c r="A261" s="13" t="s">
        <v>347</v>
      </c>
      <c r="B261" s="2" t="s">
        <v>4</v>
      </c>
      <c r="C261" s="2" t="s">
        <v>2</v>
      </c>
      <c r="D261" s="2" t="s">
        <v>23</v>
      </c>
      <c r="E261" s="2" t="s">
        <v>2</v>
      </c>
      <c r="F261" s="2" t="s">
        <v>184</v>
      </c>
      <c r="G261" s="4"/>
      <c r="H261" s="6"/>
      <c r="I261" s="6"/>
      <c r="J261" s="6"/>
      <c r="K261" s="6">
        <v>0.73613884490558201</v>
      </c>
      <c r="L261" s="6">
        <v>107.514806366895</v>
      </c>
      <c r="M261" s="6">
        <v>159.590586925466</v>
      </c>
      <c r="N261" s="6">
        <v>166.241310100611</v>
      </c>
      <c r="O261" s="6">
        <v>173.41478048990601</v>
      </c>
      <c r="P261" s="6">
        <v>246.71349861504501</v>
      </c>
      <c r="Q261" s="6">
        <v>272.708548518903</v>
      </c>
      <c r="R261" s="6">
        <v>279.60642670889098</v>
      </c>
      <c r="S261" s="6">
        <v>286.43536578778799</v>
      </c>
      <c r="T261" s="6">
        <v>293.56942462391999</v>
      </c>
      <c r="U261" s="6">
        <v>300.78036453250297</v>
      </c>
      <c r="V261" s="6">
        <v>311.03100302607902</v>
      </c>
      <c r="W261" s="6">
        <v>320.98253832303499</v>
      </c>
      <c r="X261" s="6">
        <v>327.767367604904</v>
      </c>
      <c r="Y261" s="6">
        <v>336.35287214506201</v>
      </c>
      <c r="Z261" s="6">
        <v>345.01046441514097</v>
      </c>
      <c r="AA261" s="6">
        <v>353.740144415141</v>
      </c>
      <c r="AB261" s="6">
        <v>362.54191214506199</v>
      </c>
      <c r="AC261" s="6">
        <v>371.41576760490398</v>
      </c>
      <c r="AD261" s="6">
        <v>383.55665486544399</v>
      </c>
      <c r="AE261" s="6">
        <v>395.79228849571399</v>
      </c>
      <c r="AF261" s="6">
        <v>408.12266849571398</v>
      </c>
      <c r="AG261" s="6">
        <v>420.54779486544402</v>
      </c>
      <c r="AH261" s="6">
        <v>433.06766760490399</v>
      </c>
      <c r="AI261" s="6">
        <v>447.95110986093698</v>
      </c>
      <c r="AJ261" s="6">
        <v>462.958490988954</v>
      </c>
      <c r="AK261" s="6">
        <v>478.08981098895401</v>
      </c>
      <c r="AL261" s="6">
        <v>493.34506986093697</v>
      </c>
      <c r="AM261" s="6">
        <v>508.72426760490498</v>
      </c>
      <c r="AN261" s="4"/>
      <c r="AO261" s="4"/>
    </row>
    <row r="262" spans="1:41" ht="18.75" customHeight="1" x14ac:dyDescent="0.25">
      <c r="A262" s="13" t="s">
        <v>347</v>
      </c>
      <c r="B262" s="2" t="s">
        <v>4</v>
      </c>
      <c r="C262" s="2" t="s">
        <v>2</v>
      </c>
      <c r="D262" s="2" t="s">
        <v>23</v>
      </c>
      <c r="E262" s="2" t="s">
        <v>2</v>
      </c>
      <c r="F262" s="2" t="s">
        <v>185</v>
      </c>
      <c r="G262" s="4"/>
      <c r="H262" s="6">
        <v>42.32415768688</v>
      </c>
      <c r="I262" s="6">
        <v>27.442715218319801</v>
      </c>
      <c r="J262" s="6">
        <v>32.929243306584702</v>
      </c>
      <c r="K262" s="6">
        <v>38.377949249032397</v>
      </c>
      <c r="L262" s="6">
        <v>43.788833045662997</v>
      </c>
      <c r="M262" s="6">
        <v>49.161894696476502</v>
      </c>
      <c r="N262" s="6">
        <v>54.497134201473102</v>
      </c>
      <c r="O262" s="6">
        <v>57.019063907105199</v>
      </c>
      <c r="P262" s="6">
        <v>59.485172163358598</v>
      </c>
      <c r="Q262" s="6">
        <v>61.828744826826998</v>
      </c>
      <c r="R262" s="6">
        <v>64.172808232125405</v>
      </c>
      <c r="S262" s="6">
        <v>66.460768235847596</v>
      </c>
      <c r="T262" s="6">
        <v>66.939547384569195</v>
      </c>
      <c r="U262" s="6">
        <v>67.366472063789899</v>
      </c>
      <c r="V262" s="6">
        <v>67.741542273510206</v>
      </c>
      <c r="W262" s="6">
        <v>68.064758013729701</v>
      </c>
      <c r="X262" s="6">
        <v>68.336119284448401</v>
      </c>
      <c r="Y262" s="6">
        <v>68.122850763008401</v>
      </c>
      <c r="Z262" s="6">
        <v>67.857720239104097</v>
      </c>
      <c r="AA262" s="6">
        <v>67.525640792463506</v>
      </c>
      <c r="AB262" s="6">
        <v>67.134110013092098</v>
      </c>
      <c r="AC262" s="6">
        <v>66.683127900990002</v>
      </c>
      <c r="AD262" s="6">
        <v>66.195742142677005</v>
      </c>
      <c r="AE262" s="6">
        <v>65.656548555618897</v>
      </c>
      <c r="AF262" s="6">
        <v>65.065547139815706</v>
      </c>
      <c r="AG262" s="6">
        <v>64.422737895267602</v>
      </c>
      <c r="AH262" s="6">
        <v>63.7281208219744</v>
      </c>
      <c r="AI262" s="6">
        <v>63.661860911856301</v>
      </c>
      <c r="AJ262" s="6">
        <v>63.539284007753999</v>
      </c>
      <c r="AK262" s="6">
        <v>63.360390109667698</v>
      </c>
      <c r="AL262" s="6">
        <v>63.125179217597299</v>
      </c>
      <c r="AM262" s="6">
        <v>62.833651331542598</v>
      </c>
      <c r="AN262" s="4"/>
      <c r="AO262" s="4"/>
    </row>
    <row r="263" spans="1:41" ht="18.75" customHeight="1" x14ac:dyDescent="0.25">
      <c r="A263" s="13" t="s">
        <v>347</v>
      </c>
      <c r="B263" s="2" t="s">
        <v>4</v>
      </c>
      <c r="C263" s="2" t="s">
        <v>2</v>
      </c>
      <c r="D263" s="2" t="s">
        <v>23</v>
      </c>
      <c r="E263" s="2" t="s">
        <v>2</v>
      </c>
      <c r="F263" s="2" t="s">
        <v>188</v>
      </c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>
        <v>71.594564313267895</v>
      </c>
      <c r="V263" s="6">
        <v>239.956935989568</v>
      </c>
      <c r="W263" s="6">
        <v>239.956935989568</v>
      </c>
      <c r="X263" s="6">
        <v>239.956935989568</v>
      </c>
      <c r="Y263" s="6">
        <v>239.956935989568</v>
      </c>
      <c r="Z263" s="6">
        <v>239.956935989568</v>
      </c>
      <c r="AA263" s="6">
        <v>239.956935989568</v>
      </c>
      <c r="AB263" s="6">
        <v>239.956935989568</v>
      </c>
      <c r="AC263" s="6">
        <v>239.956935989568</v>
      </c>
      <c r="AD263" s="6">
        <v>239.956935989568</v>
      </c>
      <c r="AE263" s="6">
        <v>239.956935989568</v>
      </c>
      <c r="AF263" s="6">
        <v>239.956935989568</v>
      </c>
      <c r="AG263" s="6">
        <v>239.956935989568</v>
      </c>
      <c r="AH263" s="6">
        <v>239.956935989568</v>
      </c>
      <c r="AI263" s="6">
        <v>239.956935989568</v>
      </c>
      <c r="AJ263" s="6">
        <v>239.956935989568</v>
      </c>
      <c r="AK263" s="6">
        <v>239.956935989568</v>
      </c>
      <c r="AL263" s="6">
        <v>239.956935989568</v>
      </c>
      <c r="AM263" s="6">
        <v>239.956935989568</v>
      </c>
      <c r="AN263" s="4"/>
      <c r="AO263" s="4"/>
    </row>
    <row r="264" spans="1:41" ht="18.75" customHeight="1" x14ac:dyDescent="0.25">
      <c r="A264" s="13" t="s">
        <v>347</v>
      </c>
      <c r="B264" s="2" t="s">
        <v>4</v>
      </c>
      <c r="C264" s="2" t="s">
        <v>2</v>
      </c>
      <c r="D264" s="2" t="s">
        <v>23</v>
      </c>
      <c r="E264" s="2" t="s">
        <v>2</v>
      </c>
      <c r="F264" s="2" t="s">
        <v>189</v>
      </c>
      <c r="G264" s="4"/>
      <c r="H264" s="6">
        <v>7.7547723613739503</v>
      </c>
      <c r="I264" s="6">
        <v>2.43678076346509</v>
      </c>
      <c r="J264" s="6">
        <v>5.3637996561782897</v>
      </c>
      <c r="K264" s="6">
        <v>8.3605891025349397</v>
      </c>
      <c r="L264" s="6">
        <v>11.427149102534999</v>
      </c>
      <c r="M264" s="6">
        <v>14.5634796561786</v>
      </c>
      <c r="N264" s="6">
        <v>17.769580763465601</v>
      </c>
      <c r="O264" s="6">
        <v>20.914959760683502</v>
      </c>
      <c r="P264" s="6">
        <v>24.1215792592924</v>
      </c>
      <c r="Q264" s="6">
        <v>27.389439259292299</v>
      </c>
      <c r="R264" s="6">
        <v>30.7185397606832</v>
      </c>
      <c r="S264" s="6">
        <v>34.108880763465102</v>
      </c>
      <c r="T264" s="6">
        <v>37.620979489676898</v>
      </c>
      <c r="U264" s="6">
        <v>41.186248852782697</v>
      </c>
      <c r="V264" s="6">
        <v>44.804688852782803</v>
      </c>
      <c r="W264" s="6">
        <v>48.476299489676997</v>
      </c>
      <c r="X264" s="6">
        <v>52.201080763465299</v>
      </c>
      <c r="Y264" s="6">
        <v>56.1520280991585</v>
      </c>
      <c r="Z264" s="6">
        <v>60.159271767005002</v>
      </c>
      <c r="AA264" s="6">
        <v>64.222811767005098</v>
      </c>
      <c r="AB264" s="6">
        <v>68.342648099158595</v>
      </c>
      <c r="AC264" s="6">
        <v>72.5187807634656</v>
      </c>
      <c r="AD264" s="6">
        <v>76.664485984783894</v>
      </c>
      <c r="AE264" s="6">
        <v>80.8625885954431</v>
      </c>
      <c r="AF264" s="6">
        <v>85.113088595443003</v>
      </c>
      <c r="AG264" s="6">
        <v>89.415985984783802</v>
      </c>
      <c r="AH264" s="6">
        <v>93.771280763465398</v>
      </c>
      <c r="AI264" s="6">
        <v>97.936045471243204</v>
      </c>
      <c r="AJ264" s="6">
        <v>102.153327825132</v>
      </c>
      <c r="AK264" s="6">
        <v>106.423127825132</v>
      </c>
      <c r="AL264" s="6">
        <v>110.745445471243</v>
      </c>
      <c r="AM264" s="6">
        <v>115.120280763465</v>
      </c>
      <c r="AN264" s="4"/>
      <c r="AO264" s="4"/>
    </row>
    <row r="265" spans="1:41" ht="18.75" customHeight="1" x14ac:dyDescent="0.25">
      <c r="A265" s="13" t="s">
        <v>347</v>
      </c>
      <c r="B265" s="2" t="s">
        <v>4</v>
      </c>
      <c r="C265" s="2" t="s">
        <v>2</v>
      </c>
      <c r="D265" s="2" t="s">
        <v>23</v>
      </c>
      <c r="E265" s="2" t="s">
        <v>2</v>
      </c>
      <c r="F265" s="2" t="s">
        <v>190</v>
      </c>
      <c r="G265" s="4"/>
      <c r="H265" s="6"/>
      <c r="I265" s="6"/>
      <c r="J265" s="6">
        <v>10.797013477063301</v>
      </c>
      <c r="K265" s="6">
        <v>11.824015504461601</v>
      </c>
      <c r="L265" s="6">
        <v>54.141991913690298</v>
      </c>
      <c r="M265" s="6">
        <v>54.336228096955097</v>
      </c>
      <c r="N265" s="6">
        <v>54.563749314154499</v>
      </c>
      <c r="O265" s="6">
        <v>58.103014056570998</v>
      </c>
      <c r="P265" s="6">
        <v>93.950991366391705</v>
      </c>
      <c r="Q265" s="6">
        <v>104.56309553796901</v>
      </c>
      <c r="R265" s="6">
        <v>107.311786823332</v>
      </c>
      <c r="S265" s="6">
        <v>110.068819273285</v>
      </c>
      <c r="T265" s="6">
        <v>110.069925606992</v>
      </c>
      <c r="U265" s="6">
        <v>110.071008773846</v>
      </c>
      <c r="V265" s="6">
        <v>110.072068773846</v>
      </c>
      <c r="W265" s="6">
        <v>110.073105606992</v>
      </c>
      <c r="X265" s="6">
        <v>110.07411927328501</v>
      </c>
      <c r="Y265" s="6">
        <v>110.075138848406</v>
      </c>
      <c r="Z265" s="6">
        <v>110.076128635966</v>
      </c>
      <c r="AA265" s="6">
        <v>110.07708863596601</v>
      </c>
      <c r="AB265" s="6">
        <v>110.078018848406</v>
      </c>
      <c r="AC265" s="6">
        <v>110.078919273285</v>
      </c>
      <c r="AD265" s="6">
        <v>110.080704289877</v>
      </c>
      <c r="AE265" s="6">
        <v>110.082466798173</v>
      </c>
      <c r="AF265" s="6">
        <v>110.084206798173</v>
      </c>
      <c r="AG265" s="6">
        <v>110.085924289877</v>
      </c>
      <c r="AH265" s="6">
        <v>110.087619273285</v>
      </c>
      <c r="AI265" s="6">
        <v>110.090050688614</v>
      </c>
      <c r="AJ265" s="6">
        <v>110.09246639627899</v>
      </c>
      <c r="AK265" s="6">
        <v>110.094866396279</v>
      </c>
      <c r="AL265" s="6">
        <v>110.09725068861501</v>
      </c>
      <c r="AM265" s="6">
        <v>110.099619273285</v>
      </c>
      <c r="AN265" s="4"/>
      <c r="AO265" s="4"/>
    </row>
    <row r="266" spans="1:41" ht="18.75" customHeight="1" x14ac:dyDescent="0.25">
      <c r="A266" s="13" t="s">
        <v>347</v>
      </c>
      <c r="B266" s="2" t="s">
        <v>4</v>
      </c>
      <c r="C266" s="2" t="s">
        <v>2</v>
      </c>
      <c r="D266" s="2" t="s">
        <v>23</v>
      </c>
      <c r="E266" s="2" t="s">
        <v>2</v>
      </c>
      <c r="F266" s="2" t="s">
        <v>192</v>
      </c>
      <c r="G266" s="4"/>
      <c r="H266" s="6"/>
      <c r="I266" s="6"/>
      <c r="J266" s="6"/>
      <c r="K266" s="6"/>
      <c r="L266" s="6"/>
      <c r="M266" s="6"/>
      <c r="N266" s="6"/>
      <c r="O266" s="6"/>
      <c r="P266" s="6">
        <v>11.1882450944049</v>
      </c>
      <c r="Q266" s="6">
        <v>16.690939556065999</v>
      </c>
      <c r="R266" s="6">
        <v>17.257523672285899</v>
      </c>
      <c r="S266" s="6">
        <v>17.7536307170888</v>
      </c>
      <c r="T266" s="6">
        <v>18.1395224969407</v>
      </c>
      <c r="U266" s="6">
        <v>18.557670532469199</v>
      </c>
      <c r="V266" s="6">
        <v>19.097573704635401</v>
      </c>
      <c r="W266" s="6">
        <v>19.480612057377101</v>
      </c>
      <c r="X266" s="6">
        <v>19.847734886280598</v>
      </c>
      <c r="Y266" s="6">
        <v>20.2914961679746</v>
      </c>
      <c r="Z266" s="6">
        <v>20.737286808821601</v>
      </c>
      <c r="AA266" s="6">
        <v>21.185106808821601</v>
      </c>
      <c r="AB266" s="6">
        <v>21.6349561679746</v>
      </c>
      <c r="AC266" s="6">
        <v>22.086834886280499</v>
      </c>
      <c r="AD266" s="6">
        <v>22.6874309338594</v>
      </c>
      <c r="AE266" s="6">
        <v>23.2885389576488</v>
      </c>
      <c r="AF266" s="6">
        <v>23.890158957648801</v>
      </c>
      <c r="AG266" s="6">
        <v>24.492290933859401</v>
      </c>
      <c r="AH266" s="6">
        <v>25.094934886280502</v>
      </c>
      <c r="AI266" s="6">
        <v>25.784553322467101</v>
      </c>
      <c r="AJ266" s="6">
        <v>26.473712540560399</v>
      </c>
      <c r="AK266" s="6">
        <v>27.1624125405604</v>
      </c>
      <c r="AL266" s="6">
        <v>27.8506533224671</v>
      </c>
      <c r="AM266" s="6">
        <v>28.538434886280498</v>
      </c>
      <c r="AN266" s="4"/>
      <c r="AO266" s="4"/>
    </row>
    <row r="267" spans="1:41" ht="18.75" customHeight="1" x14ac:dyDescent="0.25">
      <c r="A267" s="13" t="s">
        <v>347</v>
      </c>
      <c r="B267" s="2" t="s">
        <v>4</v>
      </c>
      <c r="C267" s="2" t="s">
        <v>2</v>
      </c>
      <c r="D267" s="2" t="s">
        <v>23</v>
      </c>
      <c r="E267" s="2" t="s">
        <v>2</v>
      </c>
      <c r="F267" s="2" t="s">
        <v>193</v>
      </c>
      <c r="G267" s="4"/>
      <c r="H267" s="6">
        <v>315.95741007694397</v>
      </c>
      <c r="I267" s="6">
        <v>399.26936227998601</v>
      </c>
      <c r="J267" s="6">
        <v>411.96853791196099</v>
      </c>
      <c r="K267" s="6">
        <v>424.66771354393597</v>
      </c>
      <c r="L267" s="6">
        <v>437.36688917590999</v>
      </c>
      <c r="M267" s="6">
        <v>451.42927590975302</v>
      </c>
      <c r="N267" s="6">
        <v>465.49166264359502</v>
      </c>
      <c r="O267" s="6">
        <v>475.12292530977601</v>
      </c>
      <c r="P267" s="6">
        <v>489.99361339936598</v>
      </c>
      <c r="Q267" s="6">
        <v>557.37877602651395</v>
      </c>
      <c r="R267" s="6">
        <v>558.74571111919704</v>
      </c>
      <c r="S267" s="6">
        <v>560.11264621188104</v>
      </c>
      <c r="T267" s="6">
        <v>560.82007795949801</v>
      </c>
      <c r="U267" s="6">
        <v>561.52750970711395</v>
      </c>
      <c r="V267" s="6">
        <v>568.93287052047901</v>
      </c>
      <c r="W267" s="6">
        <v>572.11775177580103</v>
      </c>
      <c r="X267" s="6">
        <v>572.11775177580103</v>
      </c>
      <c r="Y267" s="6">
        <v>572.11775177580103</v>
      </c>
      <c r="Z267" s="6">
        <v>572.11775177580103</v>
      </c>
      <c r="AA267" s="6">
        <v>572.11775177580103</v>
      </c>
      <c r="AB267" s="6">
        <v>572.11775177580103</v>
      </c>
      <c r="AC267" s="6">
        <v>572.11775177580103</v>
      </c>
      <c r="AD267" s="6">
        <v>572.11775177580103</v>
      </c>
      <c r="AE267" s="6">
        <v>572.11775177580103</v>
      </c>
      <c r="AF267" s="6">
        <v>572.11775177580103</v>
      </c>
      <c r="AG267" s="6">
        <v>572.11775177580103</v>
      </c>
      <c r="AH267" s="6">
        <v>572.11775177580103</v>
      </c>
      <c r="AI267" s="6">
        <v>572.11775177580103</v>
      </c>
      <c r="AJ267" s="6">
        <v>572.11775177580103</v>
      </c>
      <c r="AK267" s="6">
        <v>572.11775177580103</v>
      </c>
      <c r="AL267" s="6">
        <v>572.11775177580103</v>
      </c>
      <c r="AM267" s="6">
        <v>572.11775177580103</v>
      </c>
      <c r="AN267" s="4"/>
      <c r="AO267" s="4"/>
    </row>
    <row r="268" spans="1:41" ht="18.75" customHeight="1" x14ac:dyDescent="0.25">
      <c r="A268" s="13" t="s">
        <v>347</v>
      </c>
      <c r="B268" s="2" t="s">
        <v>4</v>
      </c>
      <c r="C268" s="2" t="s">
        <v>2</v>
      </c>
      <c r="D268" s="2" t="s">
        <v>23</v>
      </c>
      <c r="E268" s="2" t="s">
        <v>2</v>
      </c>
      <c r="F268" s="2" t="s">
        <v>181</v>
      </c>
      <c r="G268" s="4"/>
      <c r="H268" s="6">
        <v>12.8941913651903</v>
      </c>
      <c r="I268" s="6">
        <v>11.9636421699146</v>
      </c>
      <c r="J268" s="6">
        <v>10.6803532566501</v>
      </c>
      <c r="K268" s="6">
        <v>10.0286883033646</v>
      </c>
      <c r="L268" s="6">
        <v>6.7076023024219404</v>
      </c>
      <c r="M268" s="6">
        <v>5.8666014830378002</v>
      </c>
      <c r="N268" s="6">
        <v>5.0162275211060798</v>
      </c>
      <c r="O268" s="6">
        <v>4.4289783329280503</v>
      </c>
      <c r="P268" s="6">
        <v>1.71627855641845</v>
      </c>
      <c r="Q268" s="6">
        <v>0.64606807009474798</v>
      </c>
      <c r="R268" s="6">
        <v>0.40128041711603502</v>
      </c>
      <c r="S268" s="6">
        <v>2.5470016203791999</v>
      </c>
      <c r="T268" s="6">
        <v>2.5360698696011199</v>
      </c>
      <c r="U268" s="6">
        <v>1.2968833990514601</v>
      </c>
      <c r="V268" s="6">
        <v>5.4051749753412801E-2</v>
      </c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4"/>
      <c r="AO268" s="4"/>
    </row>
    <row r="269" spans="1:41" ht="18.75" customHeight="1" x14ac:dyDescent="0.25">
      <c r="A269" s="13" t="s">
        <v>347</v>
      </c>
      <c r="B269" s="2" t="s">
        <v>4</v>
      </c>
      <c r="C269" s="2" t="s">
        <v>2</v>
      </c>
      <c r="D269" s="2" t="s">
        <v>23</v>
      </c>
      <c r="E269" s="2" t="s">
        <v>2</v>
      </c>
      <c r="F269" s="2" t="s">
        <v>194</v>
      </c>
      <c r="G269" s="4"/>
      <c r="H269" s="6">
        <v>68.678696673107595</v>
      </c>
      <c r="I269" s="6">
        <v>55.498016951083997</v>
      </c>
      <c r="J269" s="6">
        <v>43.451911431261003</v>
      </c>
      <c r="K269" s="6">
        <v>50.743687576035803</v>
      </c>
      <c r="L269" s="6">
        <v>48.366522888511597</v>
      </c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4"/>
      <c r="AO269" s="4"/>
    </row>
    <row r="270" spans="1:41" ht="18.75" customHeight="1" x14ac:dyDescent="0.25">
      <c r="A270" s="13" t="s">
        <v>347</v>
      </c>
      <c r="B270" s="2" t="s">
        <v>4</v>
      </c>
      <c r="C270" s="2" t="s">
        <v>2</v>
      </c>
      <c r="D270" s="2" t="s">
        <v>23</v>
      </c>
      <c r="E270" s="2" t="s">
        <v>2</v>
      </c>
      <c r="F270" s="2" t="s">
        <v>195</v>
      </c>
      <c r="G270" s="4"/>
      <c r="H270" s="6">
        <v>366.97814570935401</v>
      </c>
      <c r="I270" s="6">
        <v>354.76252160851698</v>
      </c>
      <c r="J270" s="6">
        <v>319.03482068473699</v>
      </c>
      <c r="K270" s="6">
        <v>316.32684085140397</v>
      </c>
      <c r="L270" s="6">
        <v>174.068204216602</v>
      </c>
      <c r="M270" s="6">
        <v>174.068204216602</v>
      </c>
      <c r="N270" s="6">
        <v>174.068204216602</v>
      </c>
      <c r="O270" s="6">
        <v>174.068204216602</v>
      </c>
      <c r="P270" s="6">
        <v>54.456092747394301</v>
      </c>
      <c r="Q270" s="6">
        <v>18.596200352882001</v>
      </c>
      <c r="R270" s="6">
        <v>9.3122027577541999</v>
      </c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4"/>
      <c r="AO270" s="4"/>
    </row>
    <row r="271" spans="1:41" ht="18.75" customHeight="1" x14ac:dyDescent="0.25">
      <c r="A271" s="13" t="s">
        <v>347</v>
      </c>
      <c r="B271" s="2" t="s">
        <v>4</v>
      </c>
      <c r="C271" s="2" t="s">
        <v>2</v>
      </c>
      <c r="D271" s="2" t="s">
        <v>23</v>
      </c>
      <c r="E271" s="2" t="s">
        <v>2</v>
      </c>
      <c r="F271" s="2" t="s">
        <v>196</v>
      </c>
      <c r="G271" s="4"/>
      <c r="H271" s="6">
        <v>727.99808370307301</v>
      </c>
      <c r="I271" s="6">
        <v>689.086682591113</v>
      </c>
      <c r="J271" s="6">
        <v>655.59225239616205</v>
      </c>
      <c r="K271" s="6">
        <v>622.09782220121099</v>
      </c>
      <c r="L271" s="6">
        <v>588.60339200626004</v>
      </c>
      <c r="M271" s="6">
        <v>541.95410388484697</v>
      </c>
      <c r="N271" s="6">
        <v>495.30481576343402</v>
      </c>
      <c r="O271" s="6">
        <v>458.31235504878902</v>
      </c>
      <c r="P271" s="6">
        <v>421.31989433414299</v>
      </c>
      <c r="Q271" s="6">
        <v>384.32743361949798</v>
      </c>
      <c r="R271" s="6">
        <v>245.97814354745901</v>
      </c>
      <c r="S271" s="6">
        <v>245.97814354745901</v>
      </c>
      <c r="T271" s="6">
        <v>245.97814354745901</v>
      </c>
      <c r="U271" s="6">
        <v>174.18093218067301</v>
      </c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4"/>
      <c r="AO271" s="4"/>
    </row>
    <row r="272" spans="1:41" ht="18.75" customHeight="1" x14ac:dyDescent="0.25">
      <c r="A272" s="13" t="s">
        <v>347</v>
      </c>
      <c r="B272" s="2" t="s">
        <v>4</v>
      </c>
      <c r="C272" s="2" t="s">
        <v>2</v>
      </c>
      <c r="D272" s="2" t="s">
        <v>23</v>
      </c>
      <c r="E272" s="2" t="s">
        <v>2</v>
      </c>
      <c r="F272" s="2" t="s">
        <v>197</v>
      </c>
      <c r="G272" s="4"/>
      <c r="H272" s="6">
        <v>7.2846848137516496</v>
      </c>
      <c r="I272" s="6">
        <v>6.8837623889034303</v>
      </c>
      <c r="J272" s="6">
        <v>6.5811794267538302</v>
      </c>
      <c r="K272" s="6">
        <v>6.2785964646042203</v>
      </c>
      <c r="L272" s="6">
        <v>5.9760135024546202</v>
      </c>
      <c r="M272" s="6">
        <v>5.67343054030502</v>
      </c>
      <c r="N272" s="6">
        <v>5.3708475781554199</v>
      </c>
      <c r="O272" s="6">
        <v>0.61188664507181401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4"/>
      <c r="AO272" s="4"/>
    </row>
    <row r="273" spans="1:41" ht="18.75" customHeight="1" x14ac:dyDescent="0.25">
      <c r="A273" s="13" t="s">
        <v>347</v>
      </c>
      <c r="B273" s="2" t="s">
        <v>4</v>
      </c>
      <c r="C273" s="2" t="s">
        <v>2</v>
      </c>
      <c r="D273" s="2" t="s">
        <v>23</v>
      </c>
      <c r="E273" s="2" t="s">
        <v>2</v>
      </c>
      <c r="F273" s="2" t="s">
        <v>198</v>
      </c>
      <c r="G273" s="4"/>
      <c r="H273" s="6">
        <v>166.218276552454</v>
      </c>
      <c r="I273" s="6">
        <v>154.61054306185801</v>
      </c>
      <c r="J273" s="6">
        <v>142.371617931918</v>
      </c>
      <c r="K273" s="6">
        <v>130.13269280197801</v>
      </c>
      <c r="L273" s="6">
        <v>117.893767672038</v>
      </c>
      <c r="M273" s="6">
        <v>104.77548344011601</v>
      </c>
      <c r="N273" s="6">
        <v>91.657199208193504</v>
      </c>
      <c r="O273" s="6">
        <v>82.596473311654904</v>
      </c>
      <c r="P273" s="6">
        <v>68.404712819989498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4"/>
      <c r="AO273" s="4"/>
    </row>
    <row r="274" spans="1:41" ht="18.75" customHeight="1" x14ac:dyDescent="0.25">
      <c r="A274" s="13" t="s">
        <v>347</v>
      </c>
      <c r="B274" s="2" t="s">
        <v>4</v>
      </c>
      <c r="C274" s="2" t="s">
        <v>2</v>
      </c>
      <c r="D274" s="2" t="s">
        <v>23</v>
      </c>
      <c r="E274" s="2" t="s">
        <v>2</v>
      </c>
      <c r="F274" s="2" t="s">
        <v>199</v>
      </c>
      <c r="G274" s="4"/>
      <c r="H274" s="6">
        <v>30.106735962689498</v>
      </c>
      <c r="I274" s="6">
        <v>28.0621245838901</v>
      </c>
      <c r="J274" s="6">
        <v>26.771198064649699</v>
      </c>
      <c r="K274" s="6">
        <v>25.480271545409199</v>
      </c>
      <c r="L274" s="6">
        <v>24.189345026168699</v>
      </c>
      <c r="M274" s="6">
        <v>22.314706624743099</v>
      </c>
      <c r="N274" s="6">
        <v>20.440068223317599</v>
      </c>
      <c r="O274" s="6">
        <v>18.878960951996699</v>
      </c>
      <c r="P274" s="6">
        <v>17.317853680675899</v>
      </c>
      <c r="Q274" s="6">
        <v>15.8290896783622</v>
      </c>
      <c r="R274" s="6">
        <v>14.340325676048501</v>
      </c>
      <c r="S274" s="6">
        <v>12.8515616737348</v>
      </c>
      <c r="T274" s="6">
        <v>12.081079647497999</v>
      </c>
      <c r="U274" s="6">
        <v>11.3105976212613</v>
      </c>
      <c r="V274" s="6">
        <v>3.3584371380747</v>
      </c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4"/>
      <c r="AO274" s="4"/>
    </row>
    <row r="275" spans="1:41" ht="18.75" customHeight="1" x14ac:dyDescent="0.25">
      <c r="A275" s="13" t="s">
        <v>347</v>
      </c>
      <c r="B275" s="2" t="s">
        <v>4</v>
      </c>
      <c r="C275" s="2" t="s">
        <v>2</v>
      </c>
      <c r="D275" s="2" t="s">
        <v>23</v>
      </c>
      <c r="E275" s="2" t="s">
        <v>2</v>
      </c>
      <c r="F275" s="2" t="s">
        <v>200</v>
      </c>
      <c r="G275" s="4"/>
      <c r="H275" s="6">
        <v>14.052567579841901</v>
      </c>
      <c r="I275" s="6">
        <v>13.797240938600201</v>
      </c>
      <c r="J275" s="6">
        <v>13.805841957869999</v>
      </c>
      <c r="K275" s="6">
        <v>13.8144429771398</v>
      </c>
      <c r="L275" s="6">
        <v>13.8230439964096</v>
      </c>
      <c r="M275" s="6">
        <v>12.771045114385799</v>
      </c>
      <c r="N275" s="6">
        <v>11.719046232361899</v>
      </c>
      <c r="O275" s="6">
        <v>10.853375504253799</v>
      </c>
      <c r="P275" s="6">
        <v>9.9877047761457707</v>
      </c>
      <c r="Q275" s="6">
        <v>9.2701568953339493</v>
      </c>
      <c r="R275" s="6">
        <v>8.5526090145221207</v>
      </c>
      <c r="S275" s="6">
        <v>7.8350611337103002</v>
      </c>
      <c r="T275" s="6">
        <v>7.3316839955147497</v>
      </c>
      <c r="U275" s="6">
        <v>6.8283068573192001</v>
      </c>
      <c r="V275" s="6">
        <v>3.3103970150278901</v>
      </c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4"/>
      <c r="AO275" s="4"/>
    </row>
    <row r="276" spans="1:41" ht="18.75" customHeight="1" x14ac:dyDescent="0.25">
      <c r="A276" s="13" t="s">
        <v>347</v>
      </c>
      <c r="B276" s="2" t="s">
        <v>4</v>
      </c>
      <c r="C276" s="2" t="s">
        <v>2</v>
      </c>
      <c r="D276" s="2" t="s">
        <v>23</v>
      </c>
      <c r="E276" s="2" t="s">
        <v>2</v>
      </c>
      <c r="F276" s="2" t="s">
        <v>265</v>
      </c>
      <c r="G276" s="4"/>
      <c r="H276" s="6">
        <v>344.38187853250997</v>
      </c>
      <c r="I276" s="6">
        <v>366.600064244284</v>
      </c>
      <c r="J276" s="6">
        <v>366.600064244284</v>
      </c>
      <c r="K276" s="6">
        <v>366.600064244284</v>
      </c>
      <c r="L276" s="6">
        <v>366.600064244284</v>
      </c>
      <c r="M276" s="6">
        <v>366.600064244284</v>
      </c>
      <c r="N276" s="6">
        <v>366.600064244284</v>
      </c>
      <c r="O276" s="6">
        <v>366.600064244284</v>
      </c>
      <c r="P276" s="6">
        <v>366.600064244284</v>
      </c>
      <c r="Q276" s="6">
        <v>366.600064244284</v>
      </c>
      <c r="R276" s="6">
        <v>366.600064244284</v>
      </c>
      <c r="S276" s="6">
        <v>366.600064244284</v>
      </c>
      <c r="T276" s="6">
        <v>366.600064244284</v>
      </c>
      <c r="U276" s="6">
        <v>366.600064244284</v>
      </c>
      <c r="V276" s="6">
        <v>366.600064244284</v>
      </c>
      <c r="W276" s="6">
        <v>366.600064244284</v>
      </c>
      <c r="X276" s="6">
        <v>366.600064244284</v>
      </c>
      <c r="Y276" s="6">
        <v>366.600064244284</v>
      </c>
      <c r="Z276" s="6">
        <v>366.600064244284</v>
      </c>
      <c r="AA276" s="6">
        <v>366.600064244284</v>
      </c>
      <c r="AB276" s="6">
        <v>366.600064244284</v>
      </c>
      <c r="AC276" s="6">
        <v>366.600064244284</v>
      </c>
      <c r="AD276" s="6">
        <v>366.600064244284</v>
      </c>
      <c r="AE276" s="6">
        <v>366.600064244284</v>
      </c>
      <c r="AF276" s="6">
        <v>366.600064244284</v>
      </c>
      <c r="AG276" s="6">
        <v>366.600064244284</v>
      </c>
      <c r="AH276" s="6">
        <v>366.600064244284</v>
      </c>
      <c r="AI276" s="6">
        <v>366.600064244284</v>
      </c>
      <c r="AJ276" s="6">
        <v>366.600064244284</v>
      </c>
      <c r="AK276" s="6">
        <v>366.600064244284</v>
      </c>
      <c r="AL276" s="6">
        <v>366.600064244284</v>
      </c>
      <c r="AM276" s="6">
        <v>366.600064244284</v>
      </c>
      <c r="AN276" s="4"/>
      <c r="AO276" s="4"/>
    </row>
    <row r="277" spans="1:41" ht="18.75" customHeight="1" x14ac:dyDescent="0.25">
      <c r="A277" s="13" t="s">
        <v>347</v>
      </c>
      <c r="B277" s="2" t="s">
        <v>4</v>
      </c>
      <c r="C277" s="2" t="s">
        <v>2</v>
      </c>
      <c r="D277" s="2" t="s">
        <v>23</v>
      </c>
      <c r="E277" s="2" t="s">
        <v>2</v>
      </c>
      <c r="F277" s="2" t="s">
        <v>266</v>
      </c>
      <c r="G277" s="4"/>
      <c r="H277" s="6">
        <v>485.68953965939698</v>
      </c>
      <c r="I277" s="6">
        <v>555.45464279437101</v>
      </c>
      <c r="J277" s="6">
        <v>555.45464279437101</v>
      </c>
      <c r="K277" s="6">
        <v>555.45464279437101</v>
      </c>
      <c r="L277" s="6">
        <v>555.45464279437101</v>
      </c>
      <c r="M277" s="6">
        <v>555.45464279437101</v>
      </c>
      <c r="N277" s="6">
        <v>555.45464279437101</v>
      </c>
      <c r="O277" s="6">
        <v>555.45464279437101</v>
      </c>
      <c r="P277" s="6">
        <v>555.45464279437101</v>
      </c>
      <c r="Q277" s="6">
        <v>555.45464279437101</v>
      </c>
      <c r="R277" s="6">
        <v>555.45464279437101</v>
      </c>
      <c r="S277" s="6">
        <v>555.45464279437101</v>
      </c>
      <c r="T277" s="6">
        <v>555.45464279437101</v>
      </c>
      <c r="U277" s="6">
        <v>555.45464279437101</v>
      </c>
      <c r="V277" s="6">
        <v>555.45464279437101</v>
      </c>
      <c r="W277" s="6">
        <v>555.45464279437101</v>
      </c>
      <c r="X277" s="6">
        <v>555.45464279437101</v>
      </c>
      <c r="Y277" s="6">
        <v>555.45464279437101</v>
      </c>
      <c r="Z277" s="6">
        <v>555.45464279437101</v>
      </c>
      <c r="AA277" s="6">
        <v>555.45464279437101</v>
      </c>
      <c r="AB277" s="6">
        <v>555.45464279437101</v>
      </c>
      <c r="AC277" s="6">
        <v>555.45464279437101</v>
      </c>
      <c r="AD277" s="6">
        <v>555.45464279437101</v>
      </c>
      <c r="AE277" s="6">
        <v>555.45464279437101</v>
      </c>
      <c r="AF277" s="6">
        <v>555.45464279437101</v>
      </c>
      <c r="AG277" s="6">
        <v>555.45464279437101</v>
      </c>
      <c r="AH277" s="6">
        <v>555.45464279437101</v>
      </c>
      <c r="AI277" s="6">
        <v>555.45464279437101</v>
      </c>
      <c r="AJ277" s="6">
        <v>555.45464279437101</v>
      </c>
      <c r="AK277" s="6">
        <v>555.45464279437101</v>
      </c>
      <c r="AL277" s="6">
        <v>555.45464279437101</v>
      </c>
      <c r="AM277" s="6">
        <v>555.45464279437101</v>
      </c>
      <c r="AN277" s="4"/>
      <c r="AO277" s="4"/>
    </row>
    <row r="278" spans="1:41" ht="18.75" customHeight="1" x14ac:dyDescent="0.25">
      <c r="A278" s="13" t="s">
        <v>347</v>
      </c>
      <c r="B278" s="2" t="s">
        <v>4</v>
      </c>
      <c r="C278" s="2" t="s">
        <v>2</v>
      </c>
      <c r="D278" s="2" t="s">
        <v>23</v>
      </c>
      <c r="E278" s="2" t="s">
        <v>2</v>
      </c>
      <c r="F278" s="2" t="s">
        <v>267</v>
      </c>
      <c r="G278" s="4"/>
      <c r="H278" s="6">
        <v>107.235436845107</v>
      </c>
      <c r="I278" s="6">
        <v>107.235436845107</v>
      </c>
      <c r="J278" s="6">
        <v>107.235436845107</v>
      </c>
      <c r="K278" s="6">
        <v>107.235436845107</v>
      </c>
      <c r="L278" s="6">
        <v>107.235436845107</v>
      </c>
      <c r="M278" s="6">
        <v>107.235436845107</v>
      </c>
      <c r="N278" s="6">
        <v>107.235436845107</v>
      </c>
      <c r="O278" s="6">
        <v>107.235436845107</v>
      </c>
      <c r="P278" s="6">
        <v>24.087908814240699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4"/>
      <c r="AO278" s="4"/>
    </row>
    <row r="279" spans="1:41" ht="18.75" customHeight="1" x14ac:dyDescent="0.25">
      <c r="A279" s="13" t="s">
        <v>347</v>
      </c>
      <c r="B279" s="2" t="s">
        <v>4</v>
      </c>
      <c r="C279" s="2" t="s">
        <v>2</v>
      </c>
      <c r="D279" s="2" t="s">
        <v>23</v>
      </c>
      <c r="E279" s="2" t="s">
        <v>2</v>
      </c>
      <c r="F279" s="2" t="s">
        <v>268</v>
      </c>
      <c r="G279" s="4"/>
      <c r="H279" s="6">
        <v>0.76119589685056099</v>
      </c>
      <c r="I279" s="6">
        <v>0.72051007702467895</v>
      </c>
      <c r="J279" s="6">
        <v>0.68548825017857495</v>
      </c>
      <c r="K279" s="6">
        <v>0.65046642333247195</v>
      </c>
      <c r="L279" s="6">
        <v>0.61544459648636796</v>
      </c>
      <c r="M279" s="6">
        <v>0.56666803030586999</v>
      </c>
      <c r="N279" s="6">
        <v>0.51789146412537101</v>
      </c>
      <c r="O279" s="6">
        <v>0.479212091279826</v>
      </c>
      <c r="P279" s="6">
        <v>0.44053271843427999</v>
      </c>
      <c r="Q279" s="6">
        <v>0.40185334558873498</v>
      </c>
      <c r="R279" s="6">
        <v>0.257195118743764</v>
      </c>
      <c r="S279" s="6">
        <v>0.25719511874376699</v>
      </c>
      <c r="T279" s="6">
        <v>0.25719511874376699</v>
      </c>
      <c r="U279" s="6">
        <v>0.18212384600123699</v>
      </c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4"/>
      <c r="AO279" s="4"/>
    </row>
    <row r="280" spans="1:41" ht="18.75" customHeight="1" x14ac:dyDescent="0.25">
      <c r="A280" s="13" t="s">
        <v>347</v>
      </c>
      <c r="B280" s="2" t="s">
        <v>4</v>
      </c>
      <c r="C280" s="2" t="s">
        <v>2</v>
      </c>
      <c r="D280" s="2" t="s">
        <v>23</v>
      </c>
      <c r="E280" s="2" t="s">
        <v>2</v>
      </c>
      <c r="F280" s="2" t="s">
        <v>269</v>
      </c>
      <c r="G280" s="4"/>
      <c r="H280" s="6">
        <v>0.66500931021379195</v>
      </c>
      <c r="I280" s="6">
        <v>0.66500931021379195</v>
      </c>
      <c r="J280" s="6">
        <v>0.66500931021379195</v>
      </c>
      <c r="K280" s="6">
        <v>0.66500931021379195</v>
      </c>
      <c r="L280" s="6">
        <v>0.66500931021379195</v>
      </c>
      <c r="M280" s="6">
        <v>0.66500931021379195</v>
      </c>
      <c r="N280" s="6">
        <v>0.63400606730231002</v>
      </c>
      <c r="O280" s="6">
        <v>0.56986921640589305</v>
      </c>
      <c r="P280" s="6">
        <v>0.50573236550947598</v>
      </c>
      <c r="Q280" s="6">
        <v>0.44456768029501198</v>
      </c>
      <c r="R280" s="6">
        <v>0.38340299508054898</v>
      </c>
      <c r="S280" s="6">
        <v>0.32223830986608598</v>
      </c>
      <c r="T280" s="6">
        <v>0.29058366848240502</v>
      </c>
      <c r="U280" s="6">
        <v>0.25892902709872401</v>
      </c>
      <c r="V280" s="6">
        <v>3.6438771303037999E-2</v>
      </c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4"/>
      <c r="AO280" s="4"/>
    </row>
    <row r="281" spans="1:41" ht="18.75" customHeight="1" x14ac:dyDescent="0.25">
      <c r="A281" s="13" t="s">
        <v>347</v>
      </c>
      <c r="B281" s="2" t="s">
        <v>4</v>
      </c>
      <c r="C281" s="2" t="s">
        <v>2</v>
      </c>
      <c r="D281" s="2" t="s">
        <v>23</v>
      </c>
      <c r="E281" s="2" t="s">
        <v>2</v>
      </c>
      <c r="F281" s="2" t="s">
        <v>170</v>
      </c>
      <c r="G281" s="4"/>
      <c r="H281" s="6">
        <v>68.585731940983607</v>
      </c>
      <c r="I281" s="6">
        <v>55.422893826604401</v>
      </c>
      <c r="J281" s="6">
        <v>43.393094134163597</v>
      </c>
      <c r="K281" s="6">
        <v>50.674999998213103</v>
      </c>
      <c r="L281" s="6">
        <v>48.301053084017497</v>
      </c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4"/>
      <c r="AO281" s="4"/>
    </row>
    <row r="282" spans="1:41" ht="18.75" customHeight="1" x14ac:dyDescent="0.25">
      <c r="A282" s="13" t="s">
        <v>347</v>
      </c>
      <c r="B282" s="2" t="s">
        <v>4</v>
      </c>
      <c r="C282" s="2" t="s">
        <v>2</v>
      </c>
      <c r="D282" s="2" t="s">
        <v>23</v>
      </c>
      <c r="E282" s="2" t="s">
        <v>2</v>
      </c>
      <c r="F282" s="2" t="s">
        <v>171</v>
      </c>
      <c r="G282" s="4"/>
      <c r="H282" s="6">
        <v>363.68563536317902</v>
      </c>
      <c r="I282" s="6">
        <v>351.57960925668402</v>
      </c>
      <c r="J282" s="6">
        <v>316.17245555434403</v>
      </c>
      <c r="K282" s="6">
        <v>313.48877158637202</v>
      </c>
      <c r="L282" s="6">
        <v>172.50647262570399</v>
      </c>
      <c r="M282" s="6">
        <v>172.50647262570399</v>
      </c>
      <c r="N282" s="6">
        <v>172.50647262570399</v>
      </c>
      <c r="O282" s="6">
        <v>172.50647262570399</v>
      </c>
      <c r="P282" s="6">
        <v>53.9675152915447</v>
      </c>
      <c r="Q282" s="6">
        <v>18.429356134016999</v>
      </c>
      <c r="R282" s="6">
        <v>9.2286541206376196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4"/>
      <c r="AO282" s="4"/>
    </row>
    <row r="283" spans="1:41" ht="18.75" customHeight="1" x14ac:dyDescent="0.25">
      <c r="A283" s="13" t="s">
        <v>347</v>
      </c>
      <c r="B283" s="2" t="s">
        <v>4</v>
      </c>
      <c r="C283" s="2" t="s">
        <v>2</v>
      </c>
      <c r="D283" s="2" t="s">
        <v>23</v>
      </c>
      <c r="E283" s="2" t="s">
        <v>2</v>
      </c>
      <c r="F283" s="2" t="s">
        <v>172</v>
      </c>
      <c r="G283" s="4"/>
      <c r="H283" s="6">
        <v>726.70451084468402</v>
      </c>
      <c r="I283" s="6">
        <v>687.86225103060201</v>
      </c>
      <c r="J283" s="6">
        <v>654.42733676952105</v>
      </c>
      <c r="K283" s="6">
        <v>620.992422508441</v>
      </c>
      <c r="L283" s="6">
        <v>587.55750824736003</v>
      </c>
      <c r="M283" s="6">
        <v>540.991110801525</v>
      </c>
      <c r="N283" s="6">
        <v>494.42471335568899</v>
      </c>
      <c r="O283" s="6">
        <v>457.49798419201397</v>
      </c>
      <c r="P283" s="6">
        <v>420.57125502833901</v>
      </c>
      <c r="Q283" s="6">
        <v>383.64452586466501</v>
      </c>
      <c r="R283" s="6">
        <v>245.541067327929</v>
      </c>
      <c r="S283" s="6">
        <v>245.54106732792999</v>
      </c>
      <c r="T283" s="6">
        <v>245.54106732792999</v>
      </c>
      <c r="U283" s="6">
        <v>173.871431741919</v>
      </c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4"/>
      <c r="AO283" s="4"/>
    </row>
    <row r="284" spans="1:41" ht="18.75" customHeight="1" x14ac:dyDescent="0.25">
      <c r="A284" s="13" t="s">
        <v>347</v>
      </c>
      <c r="B284" s="2" t="s">
        <v>4</v>
      </c>
      <c r="C284" s="2" t="s">
        <v>2</v>
      </c>
      <c r="D284" s="2" t="s">
        <v>23</v>
      </c>
      <c r="E284" s="2" t="s">
        <v>2</v>
      </c>
      <c r="F284" s="2" t="s">
        <v>173</v>
      </c>
      <c r="G284" s="4"/>
      <c r="H284" s="6">
        <v>5.6352908998762903</v>
      </c>
      <c r="I284" s="6">
        <v>5.3251450871105197</v>
      </c>
      <c r="J284" s="6">
        <v>5.09107277558918</v>
      </c>
      <c r="K284" s="6">
        <v>4.8570004640678297</v>
      </c>
      <c r="L284" s="6">
        <v>4.62292815254649</v>
      </c>
      <c r="M284" s="6">
        <v>4.3888558410251504</v>
      </c>
      <c r="N284" s="6">
        <v>4.1547835295038098</v>
      </c>
      <c r="O284" s="6">
        <v>0.47334364229729903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4"/>
      <c r="AO284" s="4"/>
    </row>
    <row r="285" spans="1:41" ht="18.75" customHeight="1" x14ac:dyDescent="0.25">
      <c r="A285" s="13" t="s">
        <v>347</v>
      </c>
      <c r="B285" s="2" t="s">
        <v>4</v>
      </c>
      <c r="C285" s="2" t="s">
        <v>2</v>
      </c>
      <c r="D285" s="2" t="s">
        <v>23</v>
      </c>
      <c r="E285" s="2" t="s">
        <v>2</v>
      </c>
      <c r="F285" s="2" t="s">
        <v>174</v>
      </c>
      <c r="G285" s="4"/>
      <c r="H285" s="6">
        <v>165.4447887378</v>
      </c>
      <c r="I285" s="6">
        <v>153.89107121101301</v>
      </c>
      <c r="J285" s="6">
        <v>141.709099261246</v>
      </c>
      <c r="K285" s="6">
        <v>129.52712731147801</v>
      </c>
      <c r="L285" s="6">
        <v>117.34515536171099</v>
      </c>
      <c r="M285" s="6">
        <v>104.287916360271</v>
      </c>
      <c r="N285" s="6">
        <v>91.230677358831599</v>
      </c>
      <c r="O285" s="6">
        <v>82.212115063181301</v>
      </c>
      <c r="P285" s="6">
        <v>68.086395166067106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4"/>
      <c r="AO285" s="4"/>
    </row>
    <row r="286" spans="1:41" ht="18.75" customHeight="1" x14ac:dyDescent="0.25">
      <c r="A286" s="13" t="s">
        <v>347</v>
      </c>
      <c r="B286" s="2" t="s">
        <v>4</v>
      </c>
      <c r="C286" s="2" t="s">
        <v>2</v>
      </c>
      <c r="D286" s="2" t="s">
        <v>23</v>
      </c>
      <c r="E286" s="2" t="s">
        <v>2</v>
      </c>
      <c r="F286" s="2" t="s">
        <v>175</v>
      </c>
      <c r="G286" s="4"/>
      <c r="H286" s="6">
        <v>29.8631785601129</v>
      </c>
      <c r="I286" s="6">
        <v>27.835107673690899</v>
      </c>
      <c r="J286" s="6">
        <v>26.5546244888037</v>
      </c>
      <c r="K286" s="6">
        <v>25.274141303916402</v>
      </c>
      <c r="L286" s="6">
        <v>23.993658119029199</v>
      </c>
      <c r="M286" s="6">
        <v>22.134185162983901</v>
      </c>
      <c r="N286" s="6">
        <v>20.274712206938698</v>
      </c>
      <c r="O286" s="6">
        <v>18.726233977591001</v>
      </c>
      <c r="P286" s="6">
        <v>17.1777557482433</v>
      </c>
      <c r="Q286" s="6">
        <v>15.701035545493299</v>
      </c>
      <c r="R286" s="6">
        <v>14.224315342743401</v>
      </c>
      <c r="S286" s="6">
        <v>12.7475951399934</v>
      </c>
      <c r="T286" s="6">
        <v>11.9833461574607</v>
      </c>
      <c r="U286" s="6">
        <v>11.219097174928001</v>
      </c>
      <c r="V286" s="6">
        <v>3.3312680611252699</v>
      </c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4"/>
      <c r="AO286" s="4"/>
    </row>
    <row r="287" spans="1:41" ht="18.75" customHeight="1" x14ac:dyDescent="0.25">
      <c r="A287" s="13" t="s">
        <v>347</v>
      </c>
      <c r="B287" s="2" t="s">
        <v>4</v>
      </c>
      <c r="C287" s="2" t="s">
        <v>2</v>
      </c>
      <c r="D287" s="2" t="s">
        <v>23</v>
      </c>
      <c r="E287" s="2" t="s">
        <v>2</v>
      </c>
      <c r="F287" s="2" t="s">
        <v>176</v>
      </c>
      <c r="G287" s="4"/>
      <c r="H287" s="6">
        <v>13.805861909055601</v>
      </c>
      <c r="I287" s="6">
        <v>13.5550177604217</v>
      </c>
      <c r="J287" s="6">
        <v>13.563467780935101</v>
      </c>
      <c r="K287" s="6">
        <v>13.571917801448601</v>
      </c>
      <c r="L287" s="6">
        <v>13.580367821962</v>
      </c>
      <c r="M287" s="6">
        <v>12.546837742054301</v>
      </c>
      <c r="N287" s="6">
        <v>11.5133076621466</v>
      </c>
      <c r="O287" s="6">
        <v>10.662834575070701</v>
      </c>
      <c r="P287" s="6">
        <v>9.8123614879947105</v>
      </c>
      <c r="Q287" s="6">
        <v>9.1074108162161203</v>
      </c>
      <c r="R287" s="6">
        <v>8.4024601444375406</v>
      </c>
      <c r="S287" s="6">
        <v>7.6975094726589504</v>
      </c>
      <c r="T287" s="6">
        <v>7.2029695803141296</v>
      </c>
      <c r="U287" s="6">
        <v>6.7084296879692999</v>
      </c>
      <c r="V287" s="6">
        <v>3.25227996904884</v>
      </c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4"/>
      <c r="AO287" s="4"/>
    </row>
    <row r="288" spans="1:41" ht="18.75" customHeight="1" x14ac:dyDescent="0.25">
      <c r="A288" s="13" t="s">
        <v>347</v>
      </c>
      <c r="B288" s="2" t="s">
        <v>4</v>
      </c>
      <c r="C288" s="2" t="s">
        <v>2</v>
      </c>
      <c r="D288" s="2" t="s">
        <v>23</v>
      </c>
      <c r="E288" s="2" t="s">
        <v>2</v>
      </c>
      <c r="F288" s="2" t="s">
        <v>270</v>
      </c>
      <c r="G288" s="4"/>
      <c r="H288" s="6">
        <v>305.18849488368301</v>
      </c>
      <c r="I288" s="6">
        <v>324.87807519875901</v>
      </c>
      <c r="J288" s="6">
        <v>324.87807519875901</v>
      </c>
      <c r="K288" s="6">
        <v>324.87807519875901</v>
      </c>
      <c r="L288" s="6">
        <v>324.87807519875901</v>
      </c>
      <c r="M288" s="6">
        <v>324.87807519875901</v>
      </c>
      <c r="N288" s="6">
        <v>324.87807519875901</v>
      </c>
      <c r="O288" s="6">
        <v>324.87807519875901</v>
      </c>
      <c r="P288" s="6">
        <v>324.87807519875901</v>
      </c>
      <c r="Q288" s="6">
        <v>324.87807519875901</v>
      </c>
      <c r="R288" s="6">
        <v>324.87807519875901</v>
      </c>
      <c r="S288" s="6">
        <v>324.87807519875901</v>
      </c>
      <c r="T288" s="6">
        <v>324.87807519875901</v>
      </c>
      <c r="U288" s="6">
        <v>324.87807519875901</v>
      </c>
      <c r="V288" s="6">
        <v>324.87807519875901</v>
      </c>
      <c r="W288" s="6">
        <v>324.87807519875901</v>
      </c>
      <c r="X288" s="6">
        <v>324.87807519875901</v>
      </c>
      <c r="Y288" s="6">
        <v>324.87807519875901</v>
      </c>
      <c r="Z288" s="6">
        <v>324.87807519875901</v>
      </c>
      <c r="AA288" s="6">
        <v>324.87807519875901</v>
      </c>
      <c r="AB288" s="6">
        <v>324.87807519875901</v>
      </c>
      <c r="AC288" s="6">
        <v>324.87807519875901</v>
      </c>
      <c r="AD288" s="6">
        <v>324.87807519875901</v>
      </c>
      <c r="AE288" s="6">
        <v>324.87807519875901</v>
      </c>
      <c r="AF288" s="6">
        <v>324.87807519875901</v>
      </c>
      <c r="AG288" s="6">
        <v>324.87807519875901</v>
      </c>
      <c r="AH288" s="6">
        <v>324.87807519875901</v>
      </c>
      <c r="AI288" s="6">
        <v>324.87807519875901</v>
      </c>
      <c r="AJ288" s="6">
        <v>324.87807519875901</v>
      </c>
      <c r="AK288" s="6">
        <v>324.87807519875901</v>
      </c>
      <c r="AL288" s="6">
        <v>324.87807519875901</v>
      </c>
      <c r="AM288" s="6">
        <v>324.87807519875901</v>
      </c>
      <c r="AN288" s="4"/>
      <c r="AO288" s="4"/>
    </row>
    <row r="289" spans="1:41" ht="18.75" customHeight="1" x14ac:dyDescent="0.25">
      <c r="A289" s="13" t="s">
        <v>347</v>
      </c>
      <c r="B289" s="2" t="s">
        <v>4</v>
      </c>
      <c r="C289" s="2" t="s">
        <v>2</v>
      </c>
      <c r="D289" s="2" t="s">
        <v>23</v>
      </c>
      <c r="E289" s="2" t="s">
        <v>2</v>
      </c>
      <c r="F289" s="2" t="s">
        <v>271</v>
      </c>
      <c r="G289" s="4"/>
      <c r="H289" s="6">
        <v>371.06680829977898</v>
      </c>
      <c r="I289" s="6">
        <v>424.367347094899</v>
      </c>
      <c r="J289" s="6">
        <v>424.367347094899</v>
      </c>
      <c r="K289" s="6">
        <v>424.367347094899</v>
      </c>
      <c r="L289" s="6">
        <v>424.367347094899</v>
      </c>
      <c r="M289" s="6">
        <v>424.367347094899</v>
      </c>
      <c r="N289" s="6">
        <v>424.367347094899</v>
      </c>
      <c r="O289" s="6">
        <v>424.367347094899</v>
      </c>
      <c r="P289" s="6">
        <v>424.367347094899</v>
      </c>
      <c r="Q289" s="6">
        <v>424.367347094899</v>
      </c>
      <c r="R289" s="6">
        <v>424.367347094899</v>
      </c>
      <c r="S289" s="6">
        <v>424.367347094899</v>
      </c>
      <c r="T289" s="6">
        <v>424.367347094899</v>
      </c>
      <c r="U289" s="6">
        <v>424.367347094899</v>
      </c>
      <c r="V289" s="6">
        <v>424.367347094899</v>
      </c>
      <c r="W289" s="6">
        <v>424.367347094899</v>
      </c>
      <c r="X289" s="6">
        <v>424.367347094899</v>
      </c>
      <c r="Y289" s="6">
        <v>424.367347094899</v>
      </c>
      <c r="Z289" s="6">
        <v>424.367347094899</v>
      </c>
      <c r="AA289" s="6">
        <v>424.367347094899</v>
      </c>
      <c r="AB289" s="6">
        <v>424.367347094899</v>
      </c>
      <c r="AC289" s="6">
        <v>424.367347094899</v>
      </c>
      <c r="AD289" s="6">
        <v>424.367347094899</v>
      </c>
      <c r="AE289" s="6">
        <v>424.367347094899</v>
      </c>
      <c r="AF289" s="6">
        <v>424.367347094899</v>
      </c>
      <c r="AG289" s="6">
        <v>424.367347094899</v>
      </c>
      <c r="AH289" s="6">
        <v>424.367347094899</v>
      </c>
      <c r="AI289" s="6">
        <v>424.367347094899</v>
      </c>
      <c r="AJ289" s="6">
        <v>424.367347094899</v>
      </c>
      <c r="AK289" s="6">
        <v>424.367347094899</v>
      </c>
      <c r="AL289" s="6">
        <v>424.367347094899</v>
      </c>
      <c r="AM289" s="6">
        <v>424.367347094899</v>
      </c>
      <c r="AN289" s="4"/>
      <c r="AO289" s="4"/>
    </row>
    <row r="290" spans="1:41" ht="18.75" customHeight="1" x14ac:dyDescent="0.25">
      <c r="A290" s="13" t="s">
        <v>347</v>
      </c>
      <c r="B290" s="2" t="s">
        <v>4</v>
      </c>
      <c r="C290" s="2" t="s">
        <v>2</v>
      </c>
      <c r="D290" s="2" t="s">
        <v>23</v>
      </c>
      <c r="E290" s="2" t="s">
        <v>2</v>
      </c>
      <c r="F290" s="2" t="s">
        <v>272</v>
      </c>
      <c r="G290" s="4"/>
      <c r="H290" s="6">
        <v>68.585731940983607</v>
      </c>
      <c r="I290" s="6">
        <v>55.422893826604401</v>
      </c>
      <c r="J290" s="6">
        <v>43.393094134163597</v>
      </c>
      <c r="K290" s="6">
        <v>50.674999998213103</v>
      </c>
      <c r="L290" s="6">
        <v>48.301053084017497</v>
      </c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4"/>
      <c r="AO290" s="4"/>
    </row>
    <row r="291" spans="1:41" ht="18.75" customHeight="1" x14ac:dyDescent="0.25">
      <c r="A291" s="13" t="s">
        <v>347</v>
      </c>
      <c r="B291" s="2" t="s">
        <v>4</v>
      </c>
      <c r="C291" s="2" t="s">
        <v>2</v>
      </c>
      <c r="D291" s="2" t="s">
        <v>23</v>
      </c>
      <c r="E291" s="2" t="s">
        <v>2</v>
      </c>
      <c r="F291" s="2" t="s">
        <v>273</v>
      </c>
      <c r="G291" s="4"/>
      <c r="H291" s="6">
        <v>363.68563536317902</v>
      </c>
      <c r="I291" s="6">
        <v>351.57960925668402</v>
      </c>
      <c r="J291" s="6">
        <v>316.17245555434403</v>
      </c>
      <c r="K291" s="6">
        <v>313.48877158637202</v>
      </c>
      <c r="L291" s="6">
        <v>172.50647262570399</v>
      </c>
      <c r="M291" s="6">
        <v>172.50647262570399</v>
      </c>
      <c r="N291" s="6">
        <v>172.50647262570399</v>
      </c>
      <c r="O291" s="6">
        <v>172.50647262570399</v>
      </c>
      <c r="P291" s="6">
        <v>53.9675152915447</v>
      </c>
      <c r="Q291" s="6">
        <v>18.429356134016999</v>
      </c>
      <c r="R291" s="6">
        <v>9.2286541206376196</v>
      </c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4"/>
      <c r="AO291" s="4"/>
    </row>
    <row r="292" spans="1:41" ht="18.75" customHeight="1" x14ac:dyDescent="0.25">
      <c r="A292" s="13" t="s">
        <v>347</v>
      </c>
      <c r="B292" s="2" t="s">
        <v>4</v>
      </c>
      <c r="C292" s="2" t="s">
        <v>2</v>
      </c>
      <c r="D292" s="2" t="s">
        <v>23</v>
      </c>
      <c r="E292" s="2" t="s">
        <v>2</v>
      </c>
      <c r="F292" s="2" t="s">
        <v>274</v>
      </c>
      <c r="G292" s="4"/>
      <c r="H292" s="6">
        <v>726.70451084468402</v>
      </c>
      <c r="I292" s="6">
        <v>687.86225103060201</v>
      </c>
      <c r="J292" s="6">
        <v>654.42733676952105</v>
      </c>
      <c r="K292" s="6">
        <v>620.992422508441</v>
      </c>
      <c r="L292" s="6">
        <v>587.55750824736003</v>
      </c>
      <c r="M292" s="6">
        <v>540.991110801525</v>
      </c>
      <c r="N292" s="6">
        <v>494.42471335568899</v>
      </c>
      <c r="O292" s="6">
        <v>457.49798419201397</v>
      </c>
      <c r="P292" s="6">
        <v>420.57125502833901</v>
      </c>
      <c r="Q292" s="6">
        <v>383.64452586466501</v>
      </c>
      <c r="R292" s="6">
        <v>245.541067327929</v>
      </c>
      <c r="S292" s="6">
        <v>245.54106732792999</v>
      </c>
      <c r="T292" s="6">
        <v>245.54106732792999</v>
      </c>
      <c r="U292" s="6">
        <v>173.871431741919</v>
      </c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4"/>
      <c r="AO292" s="4"/>
    </row>
    <row r="293" spans="1:41" ht="18.75" customHeight="1" x14ac:dyDescent="0.25">
      <c r="A293" s="13" t="s">
        <v>347</v>
      </c>
      <c r="B293" s="2" t="s">
        <v>4</v>
      </c>
      <c r="C293" s="2" t="s">
        <v>2</v>
      </c>
      <c r="D293" s="2" t="s">
        <v>23</v>
      </c>
      <c r="E293" s="2" t="s">
        <v>2</v>
      </c>
      <c r="F293" s="2" t="s">
        <v>275</v>
      </c>
      <c r="G293" s="4"/>
      <c r="H293" s="6">
        <v>5.6352908998762903</v>
      </c>
      <c r="I293" s="6">
        <v>5.3251450871105197</v>
      </c>
      <c r="J293" s="6">
        <v>5.09107277558918</v>
      </c>
      <c r="K293" s="6">
        <v>4.8570004640678297</v>
      </c>
      <c r="L293" s="6">
        <v>4.62292815254649</v>
      </c>
      <c r="M293" s="6">
        <v>4.3888558410251504</v>
      </c>
      <c r="N293" s="6">
        <v>4.1547835295038098</v>
      </c>
      <c r="O293" s="6">
        <v>0.47334364229729903</v>
      </c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4"/>
      <c r="AO293" s="4"/>
    </row>
    <row r="294" spans="1:41" ht="18.75" customHeight="1" x14ac:dyDescent="0.25">
      <c r="A294" s="13" t="s">
        <v>347</v>
      </c>
      <c r="B294" s="2" t="s">
        <v>4</v>
      </c>
      <c r="C294" s="2" t="s">
        <v>2</v>
      </c>
      <c r="D294" s="2" t="s">
        <v>23</v>
      </c>
      <c r="E294" s="2" t="s">
        <v>2</v>
      </c>
      <c r="F294" s="2" t="s">
        <v>276</v>
      </c>
      <c r="G294" s="4"/>
      <c r="H294" s="6">
        <v>165.4447887378</v>
      </c>
      <c r="I294" s="6">
        <v>153.89107121101301</v>
      </c>
      <c r="J294" s="6">
        <v>141.709099261246</v>
      </c>
      <c r="K294" s="6">
        <v>129.52712731147801</v>
      </c>
      <c r="L294" s="6">
        <v>117.34515536171099</v>
      </c>
      <c r="M294" s="6">
        <v>104.287916360271</v>
      </c>
      <c r="N294" s="6">
        <v>91.230677358831599</v>
      </c>
      <c r="O294" s="6">
        <v>82.212115063181301</v>
      </c>
      <c r="P294" s="6">
        <v>68.086395166067106</v>
      </c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4"/>
      <c r="AO294" s="4"/>
    </row>
    <row r="295" spans="1:41" ht="18.75" customHeight="1" x14ac:dyDescent="0.25">
      <c r="A295" s="13" t="s">
        <v>347</v>
      </c>
      <c r="B295" s="2" t="s">
        <v>4</v>
      </c>
      <c r="C295" s="2" t="s">
        <v>2</v>
      </c>
      <c r="D295" s="2" t="s">
        <v>23</v>
      </c>
      <c r="E295" s="2" t="s">
        <v>2</v>
      </c>
      <c r="F295" s="2" t="s">
        <v>277</v>
      </c>
      <c r="G295" s="4"/>
      <c r="H295" s="6">
        <v>29.8631785601129</v>
      </c>
      <c r="I295" s="6">
        <v>27.835107673690899</v>
      </c>
      <c r="J295" s="6">
        <v>26.5546244888037</v>
      </c>
      <c r="K295" s="6">
        <v>25.274141303916402</v>
      </c>
      <c r="L295" s="6">
        <v>23.993658119029199</v>
      </c>
      <c r="M295" s="6">
        <v>22.134185162983901</v>
      </c>
      <c r="N295" s="6">
        <v>20.274712206938698</v>
      </c>
      <c r="O295" s="6">
        <v>18.726233977591001</v>
      </c>
      <c r="P295" s="6">
        <v>17.1777557482433</v>
      </c>
      <c r="Q295" s="6">
        <v>15.701035545493299</v>
      </c>
      <c r="R295" s="6">
        <v>14.224315342743401</v>
      </c>
      <c r="S295" s="6">
        <v>12.7475951399934</v>
      </c>
      <c r="T295" s="6">
        <v>11.9833461574607</v>
      </c>
      <c r="U295" s="6">
        <v>11.219097174928001</v>
      </c>
      <c r="V295" s="6">
        <v>3.3312680611252699</v>
      </c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4"/>
      <c r="AO295" s="4"/>
    </row>
    <row r="296" spans="1:41" ht="18.75" customHeight="1" x14ac:dyDescent="0.25">
      <c r="A296" s="13" t="s">
        <v>347</v>
      </c>
      <c r="B296" s="2" t="s">
        <v>4</v>
      </c>
      <c r="C296" s="2" t="s">
        <v>2</v>
      </c>
      <c r="D296" s="2" t="s">
        <v>23</v>
      </c>
      <c r="E296" s="2" t="s">
        <v>2</v>
      </c>
      <c r="F296" s="2" t="s">
        <v>278</v>
      </c>
      <c r="G296" s="4"/>
      <c r="H296" s="6">
        <v>13.805861909055601</v>
      </c>
      <c r="I296" s="6">
        <v>13.5550177604217</v>
      </c>
      <c r="J296" s="6">
        <v>13.563467780935101</v>
      </c>
      <c r="K296" s="6">
        <v>13.571917801448601</v>
      </c>
      <c r="L296" s="6">
        <v>13.580367821962</v>
      </c>
      <c r="M296" s="6">
        <v>12.546837742054301</v>
      </c>
      <c r="N296" s="6">
        <v>11.5133076621466</v>
      </c>
      <c r="O296" s="6">
        <v>10.662834575070701</v>
      </c>
      <c r="P296" s="6">
        <v>9.8123614879947105</v>
      </c>
      <c r="Q296" s="6">
        <v>9.1074108162161203</v>
      </c>
      <c r="R296" s="6">
        <v>8.4024601444375406</v>
      </c>
      <c r="S296" s="6">
        <v>7.6975094726589504</v>
      </c>
      <c r="T296" s="6">
        <v>7.2029695803141296</v>
      </c>
      <c r="U296" s="6">
        <v>6.7084296879692999</v>
      </c>
      <c r="V296" s="6">
        <v>3.25227996904884</v>
      </c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4"/>
      <c r="AO296" s="4"/>
    </row>
    <row r="297" spans="1:41" ht="18.75" customHeight="1" x14ac:dyDescent="0.25">
      <c r="A297" s="13" t="s">
        <v>347</v>
      </c>
      <c r="B297" s="2" t="s">
        <v>4</v>
      </c>
      <c r="C297" s="2" t="s">
        <v>2</v>
      </c>
      <c r="D297" s="2" t="s">
        <v>23</v>
      </c>
      <c r="E297" s="2" t="s">
        <v>2</v>
      </c>
      <c r="F297" s="2" t="s">
        <v>279</v>
      </c>
      <c r="G297" s="4"/>
      <c r="H297" s="6">
        <v>2.9272459675263298</v>
      </c>
      <c r="I297" s="6">
        <v>3.11610054607642</v>
      </c>
      <c r="J297" s="6">
        <v>3.11610054607642</v>
      </c>
      <c r="K297" s="6">
        <v>3.11610054607642</v>
      </c>
      <c r="L297" s="6">
        <v>3.11610054607642</v>
      </c>
      <c r="M297" s="6">
        <v>3.11610054607642</v>
      </c>
      <c r="N297" s="6">
        <v>3.11610054607642</v>
      </c>
      <c r="O297" s="6">
        <v>3.11610054607642</v>
      </c>
      <c r="P297" s="6">
        <v>3.11610054607642</v>
      </c>
      <c r="Q297" s="6">
        <v>3.11610054607642</v>
      </c>
      <c r="R297" s="6">
        <v>3.11610054607642</v>
      </c>
      <c r="S297" s="6">
        <v>3.11610054607642</v>
      </c>
      <c r="T297" s="6">
        <v>3.11610054607642</v>
      </c>
      <c r="U297" s="6">
        <v>3.11610054607642</v>
      </c>
      <c r="V297" s="6">
        <v>3.11610054607642</v>
      </c>
      <c r="W297" s="6">
        <v>3.11610054607642</v>
      </c>
      <c r="X297" s="6">
        <v>3.11610054607642</v>
      </c>
      <c r="Y297" s="6">
        <v>3.11610054607642</v>
      </c>
      <c r="Z297" s="6">
        <v>3.11610054607642</v>
      </c>
      <c r="AA297" s="6">
        <v>3.11610054607642</v>
      </c>
      <c r="AB297" s="6">
        <v>3.11610054607642</v>
      </c>
      <c r="AC297" s="6">
        <v>3.11610054607642</v>
      </c>
      <c r="AD297" s="6">
        <v>3.11610054607642</v>
      </c>
      <c r="AE297" s="6">
        <v>3.11610054607642</v>
      </c>
      <c r="AF297" s="6">
        <v>3.11610054607642</v>
      </c>
      <c r="AG297" s="6">
        <v>3.11610054607642</v>
      </c>
      <c r="AH297" s="6">
        <v>3.11610054607642</v>
      </c>
      <c r="AI297" s="6">
        <v>3.11610054607642</v>
      </c>
      <c r="AJ297" s="6">
        <v>3.11610054607642</v>
      </c>
      <c r="AK297" s="6">
        <v>3.11610054607642</v>
      </c>
      <c r="AL297" s="6">
        <v>3.11610054607642</v>
      </c>
      <c r="AM297" s="6">
        <v>3.11610054607642</v>
      </c>
      <c r="AN297" s="4"/>
      <c r="AO297" s="4"/>
    </row>
    <row r="298" spans="1:41" ht="18.75" customHeight="1" x14ac:dyDescent="0.25">
      <c r="A298" s="13" t="s">
        <v>347</v>
      </c>
      <c r="B298" s="2" t="s">
        <v>4</v>
      </c>
      <c r="C298" s="2" t="s">
        <v>2</v>
      </c>
      <c r="D298" s="2" t="s">
        <v>23</v>
      </c>
      <c r="E298" s="2" t="s">
        <v>2</v>
      </c>
      <c r="F298" s="2" t="s">
        <v>280</v>
      </c>
      <c r="G298" s="4"/>
      <c r="H298" s="6">
        <v>0.24284476982969799</v>
      </c>
      <c r="I298" s="6">
        <v>0.27772732139718498</v>
      </c>
      <c r="J298" s="6">
        <v>0.27772732139718498</v>
      </c>
      <c r="K298" s="6">
        <v>0.27772732139718498</v>
      </c>
      <c r="L298" s="6">
        <v>0.27772732139718498</v>
      </c>
      <c r="M298" s="6">
        <v>0.27772732139718498</v>
      </c>
      <c r="N298" s="6">
        <v>0.27772732139718498</v>
      </c>
      <c r="O298" s="6">
        <v>0.27772732139718498</v>
      </c>
      <c r="P298" s="6">
        <v>0.27772732139718498</v>
      </c>
      <c r="Q298" s="6">
        <v>0.27772732139718498</v>
      </c>
      <c r="R298" s="6">
        <v>0.27772732139718498</v>
      </c>
      <c r="S298" s="6">
        <v>0.27772732139718498</v>
      </c>
      <c r="T298" s="6">
        <v>0.27772732139718498</v>
      </c>
      <c r="U298" s="6">
        <v>0.27772732139718498</v>
      </c>
      <c r="V298" s="6">
        <v>0.27772732139718498</v>
      </c>
      <c r="W298" s="6">
        <v>0.27772732139718498</v>
      </c>
      <c r="X298" s="6">
        <v>0.27772732139718498</v>
      </c>
      <c r="Y298" s="6">
        <v>0.27772732139718498</v>
      </c>
      <c r="Z298" s="6">
        <v>0.27772732139718498</v>
      </c>
      <c r="AA298" s="6">
        <v>0.27772732139718498</v>
      </c>
      <c r="AB298" s="6">
        <v>0.27772732139718498</v>
      </c>
      <c r="AC298" s="6">
        <v>0.27772732139718498</v>
      </c>
      <c r="AD298" s="6">
        <v>0.27772732139718498</v>
      </c>
      <c r="AE298" s="6">
        <v>0.27772732139718498</v>
      </c>
      <c r="AF298" s="6">
        <v>0.27772732139718498</v>
      </c>
      <c r="AG298" s="6">
        <v>0.27772732139718498</v>
      </c>
      <c r="AH298" s="6">
        <v>0.27772732139718498</v>
      </c>
      <c r="AI298" s="6">
        <v>0.27772732139718498</v>
      </c>
      <c r="AJ298" s="6">
        <v>0.27772732139718498</v>
      </c>
      <c r="AK298" s="6">
        <v>0.27772732139718498</v>
      </c>
      <c r="AL298" s="6">
        <v>0.27772732139718498</v>
      </c>
      <c r="AM298" s="6">
        <v>0.27772732139718498</v>
      </c>
      <c r="AN298" s="4"/>
      <c r="AO298" s="4"/>
    </row>
    <row r="299" spans="1:41" ht="18.75" customHeight="1" x14ac:dyDescent="0.25">
      <c r="A299" s="13" t="s">
        <v>347</v>
      </c>
      <c r="B299" s="2" t="s">
        <v>4</v>
      </c>
      <c r="C299" s="2" t="s">
        <v>2</v>
      </c>
      <c r="D299" s="2" t="s">
        <v>24</v>
      </c>
      <c r="E299" s="2" t="s">
        <v>2</v>
      </c>
      <c r="F299" s="2" t="s">
        <v>281</v>
      </c>
      <c r="G299" s="4"/>
      <c r="H299" s="6"/>
      <c r="I299" s="6"/>
      <c r="J299" s="6"/>
      <c r="K299" s="6"/>
      <c r="L299" s="6"/>
      <c r="M299" s="6">
        <v>1.1305982000000001</v>
      </c>
      <c r="N299" s="6">
        <v>2.4965597000000002</v>
      </c>
      <c r="O299" s="6">
        <v>3.3075448999999999</v>
      </c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4"/>
      <c r="AO299" s="4"/>
    </row>
    <row r="300" spans="1:41" ht="18.75" customHeight="1" x14ac:dyDescent="0.25">
      <c r="A300" s="13" t="s">
        <v>347</v>
      </c>
      <c r="B300" s="2" t="s">
        <v>4</v>
      </c>
      <c r="C300" s="2" t="s">
        <v>2</v>
      </c>
      <c r="D300" s="2" t="s">
        <v>24</v>
      </c>
      <c r="E300" s="2" t="s">
        <v>2</v>
      </c>
      <c r="F300" s="2" t="s">
        <v>282</v>
      </c>
      <c r="G300" s="4"/>
      <c r="H300" s="6"/>
      <c r="I300" s="6"/>
      <c r="J300" s="6"/>
      <c r="K300" s="6"/>
      <c r="L300" s="6"/>
      <c r="M300" s="6"/>
      <c r="N300" s="6"/>
      <c r="O300" s="6">
        <v>0.15485560000000001</v>
      </c>
      <c r="P300" s="6">
        <v>0.90097459999999996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4"/>
      <c r="AO300" s="4"/>
    </row>
    <row r="301" spans="1:41" ht="18.75" customHeight="1" x14ac:dyDescent="0.25">
      <c r="A301" s="13" t="s">
        <v>347</v>
      </c>
      <c r="B301" s="2" t="s">
        <v>4</v>
      </c>
      <c r="C301" s="2" t="s">
        <v>2</v>
      </c>
      <c r="D301" s="2" t="s">
        <v>24</v>
      </c>
      <c r="E301" s="2" t="s">
        <v>2</v>
      </c>
      <c r="F301" s="2" t="s">
        <v>283</v>
      </c>
      <c r="G301" s="4"/>
      <c r="H301" s="6">
        <v>16.5202171</v>
      </c>
      <c r="I301" s="6">
        <v>15.516583900000001</v>
      </c>
      <c r="J301" s="6">
        <v>15.903658999999999</v>
      </c>
      <c r="K301" s="6">
        <v>14.3275731</v>
      </c>
      <c r="L301" s="6">
        <v>15.293779499999999</v>
      </c>
      <c r="M301" s="6">
        <v>16.259986000000001</v>
      </c>
      <c r="N301" s="6">
        <v>34.269263799999997</v>
      </c>
      <c r="O301" s="6">
        <v>35.013418199999997</v>
      </c>
      <c r="P301" s="6">
        <v>35.757572699999997</v>
      </c>
      <c r="Q301" s="6">
        <v>36.501727199999998</v>
      </c>
      <c r="R301" s="6">
        <v>37.245881599999997</v>
      </c>
      <c r="S301" s="6">
        <v>37.990036099999998</v>
      </c>
      <c r="T301" s="6">
        <v>38.869837500000003</v>
      </c>
      <c r="U301" s="6">
        <v>39.749638900000001</v>
      </c>
      <c r="V301" s="6">
        <v>31.678656700000001</v>
      </c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4"/>
      <c r="AO301" s="4"/>
    </row>
    <row r="302" spans="1:41" ht="18.75" customHeight="1" x14ac:dyDescent="0.25">
      <c r="A302" s="13" t="s">
        <v>347</v>
      </c>
      <c r="B302" s="2" t="s">
        <v>4</v>
      </c>
      <c r="C302" s="2" t="s">
        <v>2</v>
      </c>
      <c r="D302" s="2" t="s">
        <v>24</v>
      </c>
      <c r="E302" s="2" t="s">
        <v>2</v>
      </c>
      <c r="F302" s="2" t="s">
        <v>201</v>
      </c>
      <c r="G302" s="4"/>
      <c r="H302" s="6"/>
      <c r="I302" s="6"/>
      <c r="J302" s="6"/>
      <c r="K302" s="6"/>
      <c r="L302" s="6"/>
      <c r="M302" s="6">
        <v>8.843083</v>
      </c>
      <c r="N302" s="6"/>
      <c r="O302" s="6"/>
      <c r="P302" s="6">
        <v>18.248401900000001</v>
      </c>
      <c r="Q302" s="6"/>
      <c r="R302" s="6"/>
      <c r="S302" s="6">
        <v>19.223959499999999</v>
      </c>
      <c r="T302" s="6">
        <v>19.264970900000002</v>
      </c>
      <c r="U302" s="6">
        <v>19.305982199999999</v>
      </c>
      <c r="V302" s="6">
        <v>19.346993600000001</v>
      </c>
      <c r="W302" s="6"/>
      <c r="X302" s="6">
        <v>19.429016300000001</v>
      </c>
      <c r="Y302" s="6">
        <v>19.457559799999999</v>
      </c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4"/>
      <c r="AO302" s="4"/>
    </row>
    <row r="303" spans="1:41" ht="18.75" customHeight="1" x14ac:dyDescent="0.25">
      <c r="A303" s="13" t="s">
        <v>347</v>
      </c>
      <c r="B303" s="2" t="s">
        <v>4</v>
      </c>
      <c r="C303" s="2" t="s">
        <v>2</v>
      </c>
      <c r="D303" s="2" t="s">
        <v>24</v>
      </c>
      <c r="E303" s="2" t="s">
        <v>2</v>
      </c>
      <c r="F303" s="2" t="s">
        <v>202</v>
      </c>
      <c r="G303" s="4"/>
      <c r="H303" s="6">
        <v>-31.189988</v>
      </c>
      <c r="I303" s="6">
        <v>-31.923809599999998</v>
      </c>
      <c r="J303" s="6">
        <v>-31.029278300000001</v>
      </c>
      <c r="K303" s="6">
        <v>-28.107661400000001</v>
      </c>
      <c r="L303" s="6">
        <v>-27.125773500000001</v>
      </c>
      <c r="M303" s="6">
        <v>-24.7094475</v>
      </c>
      <c r="N303" s="6">
        <v>-21.933392399999999</v>
      </c>
      <c r="O303" s="6">
        <v>-18.518217199999999</v>
      </c>
      <c r="P303" s="6">
        <v>-5.9383613000000004</v>
      </c>
      <c r="Q303" s="6">
        <v>-2.0339930000000002</v>
      </c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4"/>
      <c r="AO303" s="4"/>
    </row>
    <row r="304" spans="1:41" ht="18.75" customHeight="1" x14ac:dyDescent="0.25">
      <c r="A304" s="13" t="s">
        <v>347</v>
      </c>
      <c r="B304" s="2" t="s">
        <v>4</v>
      </c>
      <c r="C304" s="2" t="s">
        <v>2</v>
      </c>
      <c r="D304" s="2" t="s">
        <v>24</v>
      </c>
      <c r="E304" s="2" t="s">
        <v>2</v>
      </c>
      <c r="F304" s="2" t="s">
        <v>203</v>
      </c>
      <c r="G304" s="4"/>
      <c r="H304" s="6">
        <v>-22.192823400000002</v>
      </c>
      <c r="I304" s="6">
        <v>-22.926645000000001</v>
      </c>
      <c r="J304" s="6">
        <v>-22.0321137</v>
      </c>
      <c r="K304" s="6">
        <v>-19.1104968</v>
      </c>
      <c r="L304" s="6">
        <v>-18.813954599999999</v>
      </c>
      <c r="M304" s="6">
        <v>-18.517412499999999</v>
      </c>
      <c r="N304" s="6">
        <v>-18.220870300000001</v>
      </c>
      <c r="O304" s="6">
        <v>-17.895684500000002</v>
      </c>
      <c r="P304" s="6">
        <v>0.90097459999999996</v>
      </c>
      <c r="Q304" s="6"/>
      <c r="R304" s="6">
        <v>18.8987737</v>
      </c>
      <c r="S304" s="6">
        <v>19.223959499999999</v>
      </c>
      <c r="T304" s="6">
        <v>19.264970900000002</v>
      </c>
      <c r="U304" s="6">
        <v>19.305982199999999</v>
      </c>
      <c r="V304" s="6">
        <v>19.346993600000001</v>
      </c>
      <c r="W304" s="6">
        <v>19.388005</v>
      </c>
      <c r="X304" s="6">
        <v>19.429016300000001</v>
      </c>
      <c r="Y304" s="6">
        <v>19.457559799999999</v>
      </c>
      <c r="Z304" s="6">
        <v>19.486103400000001</v>
      </c>
      <c r="AA304" s="6">
        <v>19.514646899999999</v>
      </c>
      <c r="AB304" s="6"/>
      <c r="AC304" s="6"/>
      <c r="AD304" s="6"/>
      <c r="AE304" s="6"/>
      <c r="AF304" s="6">
        <v>19.706789700000002</v>
      </c>
      <c r="AG304" s="6">
        <v>19.7518083</v>
      </c>
      <c r="AH304" s="6">
        <v>19.796826899999999</v>
      </c>
      <c r="AI304" s="6">
        <v>19.911574300000002</v>
      </c>
      <c r="AJ304" s="6">
        <v>20.026321800000002</v>
      </c>
      <c r="AK304" s="6">
        <v>20.141069300000002</v>
      </c>
      <c r="AL304" s="6"/>
      <c r="AM304" s="6">
        <v>20.3705642</v>
      </c>
      <c r="AN304" s="4"/>
      <c r="AO304" s="4"/>
    </row>
    <row r="305" spans="1:41" ht="18.75" customHeight="1" x14ac:dyDescent="0.25">
      <c r="A305" s="13" t="s">
        <v>347</v>
      </c>
      <c r="B305" s="2" t="s">
        <v>4</v>
      </c>
      <c r="C305" s="2" t="s">
        <v>2</v>
      </c>
      <c r="D305" s="2" t="s">
        <v>24</v>
      </c>
      <c r="E305" s="2" t="s">
        <v>2</v>
      </c>
      <c r="F305" s="2" t="s">
        <v>204</v>
      </c>
      <c r="G305" s="4"/>
      <c r="H305" s="6"/>
      <c r="I305" s="6"/>
      <c r="J305" s="6"/>
      <c r="K305" s="6"/>
      <c r="L305" s="6"/>
      <c r="M305" s="6"/>
      <c r="N305" s="6">
        <v>22.3401763</v>
      </c>
      <c r="O305" s="6">
        <v>22.823477</v>
      </c>
      <c r="P305" s="6">
        <v>29.133472099999999</v>
      </c>
      <c r="Q305" s="6">
        <v>29.737597900000001</v>
      </c>
      <c r="R305" s="6">
        <v>30.3417238</v>
      </c>
      <c r="S305" s="6">
        <v>30.945849599999999</v>
      </c>
      <c r="T305" s="6">
        <v>31.190118600000002</v>
      </c>
      <c r="U305" s="6">
        <v>31.434387699999998</v>
      </c>
      <c r="V305" s="6">
        <v>31.678656700000001</v>
      </c>
      <c r="W305" s="6">
        <v>31.922925800000002</v>
      </c>
      <c r="X305" s="6">
        <v>32.167194799999997</v>
      </c>
      <c r="Y305" s="6">
        <v>32.594589800000001</v>
      </c>
      <c r="Z305" s="6">
        <v>33.021984799999998</v>
      </c>
      <c r="AA305" s="6">
        <v>33.449379700000001</v>
      </c>
      <c r="AB305" s="6">
        <v>33.876774699999999</v>
      </c>
      <c r="AC305" s="6">
        <v>34.304169700000003</v>
      </c>
      <c r="AD305" s="6">
        <v>34.715946500000001</v>
      </c>
      <c r="AE305" s="6">
        <v>35.127723199999998</v>
      </c>
      <c r="AF305" s="6">
        <v>35.539499999999997</v>
      </c>
      <c r="AG305" s="6">
        <v>35.951276700000001</v>
      </c>
      <c r="AH305" s="6">
        <v>36.363053499999999</v>
      </c>
      <c r="AI305" s="6">
        <v>36.798129299999999</v>
      </c>
      <c r="AJ305" s="6">
        <v>37.2332052</v>
      </c>
      <c r="AK305" s="6">
        <v>37.668281</v>
      </c>
      <c r="AL305" s="6">
        <v>38.1033568</v>
      </c>
      <c r="AM305" s="6">
        <v>38.5384326</v>
      </c>
      <c r="AN305" s="4"/>
      <c r="AO305" s="4"/>
    </row>
    <row r="306" spans="1:41" ht="18.75" customHeight="1" x14ac:dyDescent="0.25">
      <c r="A306" s="13" t="s">
        <v>347</v>
      </c>
      <c r="B306" s="2" t="s">
        <v>4</v>
      </c>
      <c r="C306" s="2" t="s">
        <v>2</v>
      </c>
      <c r="D306" s="2" t="s">
        <v>24</v>
      </c>
      <c r="E306" s="2" t="s">
        <v>2</v>
      </c>
      <c r="F306" s="2" t="s">
        <v>205</v>
      </c>
      <c r="G306" s="4"/>
      <c r="H306" s="6">
        <v>-31.189988</v>
      </c>
      <c r="I306" s="6">
        <v>-31.923809599999998</v>
      </c>
      <c r="J306" s="6">
        <v>-31.029278300000001</v>
      </c>
      <c r="K306" s="6">
        <v>-28.107661400000001</v>
      </c>
      <c r="L306" s="6">
        <v>-27.8111192</v>
      </c>
      <c r="M306" s="6">
        <v>-27.5145771</v>
      </c>
      <c r="N306" s="6">
        <v>-27.218034899999999</v>
      </c>
      <c r="O306" s="6">
        <v>-26.892849099999999</v>
      </c>
      <c r="P306" s="6">
        <v>-26.567663199999998</v>
      </c>
      <c r="Q306" s="6">
        <v>-26.242477399999999</v>
      </c>
      <c r="R306" s="6">
        <v>-25.917291500000001</v>
      </c>
      <c r="S306" s="6">
        <v>-25.5921056</v>
      </c>
      <c r="T306" s="6">
        <v>-25.551094299999999</v>
      </c>
      <c r="U306" s="6">
        <v>-25.5100829</v>
      </c>
      <c r="V306" s="6">
        <v>-25.469071599999999</v>
      </c>
      <c r="W306" s="6"/>
      <c r="X306" s="6"/>
      <c r="Y306" s="6"/>
      <c r="Z306" s="6"/>
      <c r="AA306" s="6"/>
      <c r="AB306" s="6">
        <v>19.5431904</v>
      </c>
      <c r="AC306" s="6">
        <v>19.571733900000002</v>
      </c>
      <c r="AD306" s="6">
        <v>19.6167525</v>
      </c>
      <c r="AE306" s="6">
        <v>19.661771099999999</v>
      </c>
      <c r="AF306" s="6">
        <v>19.706789700000002</v>
      </c>
      <c r="AG306" s="6">
        <v>19.7518083</v>
      </c>
      <c r="AH306" s="6">
        <v>19.796826899999999</v>
      </c>
      <c r="AI306" s="6">
        <v>19.911574300000002</v>
      </c>
      <c r="AJ306" s="6">
        <v>20.026321800000002</v>
      </c>
      <c r="AK306" s="6">
        <v>20.141069300000002</v>
      </c>
      <c r="AL306" s="6">
        <v>20.2558167</v>
      </c>
      <c r="AM306" s="6">
        <v>20.3705642</v>
      </c>
      <c r="AN306" s="4"/>
      <c r="AO306" s="4"/>
    </row>
    <row r="307" spans="1:41" ht="18.75" customHeight="1" x14ac:dyDescent="0.25">
      <c r="A307" s="13" t="s">
        <v>347</v>
      </c>
      <c r="B307" s="2" t="s">
        <v>4</v>
      </c>
      <c r="C307" s="2" t="s">
        <v>2</v>
      </c>
      <c r="D307" s="2" t="s">
        <v>24</v>
      </c>
      <c r="E307" s="2" t="s">
        <v>2</v>
      </c>
      <c r="F307" s="2" t="s">
        <v>206</v>
      </c>
      <c r="G307" s="4"/>
      <c r="H307" s="6">
        <v>-25.930090400000001</v>
      </c>
      <c r="I307" s="6">
        <v>-27.066069899999999</v>
      </c>
      <c r="J307" s="6">
        <v>-26.235513900000001</v>
      </c>
      <c r="K307" s="6">
        <v>-25.404958000000001</v>
      </c>
      <c r="L307" s="6">
        <v>-24.5744021</v>
      </c>
      <c r="M307" s="6">
        <v>-23.7438462</v>
      </c>
      <c r="N307" s="6">
        <v>-22.913290199999999</v>
      </c>
      <c r="O307" s="6">
        <v>-22.420180800000001</v>
      </c>
      <c r="P307" s="6">
        <v>-13.213634900000001</v>
      </c>
      <c r="Q307" s="6">
        <v>-12.720525500000001</v>
      </c>
      <c r="R307" s="6">
        <v>-11.5877046</v>
      </c>
      <c r="S307" s="6">
        <v>-9.1090478000000008</v>
      </c>
      <c r="T307" s="6">
        <v>-6.6010517999999996</v>
      </c>
      <c r="U307" s="6">
        <v>-3.7920582</v>
      </c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4"/>
      <c r="AO307" s="4"/>
    </row>
    <row r="308" spans="1:41" ht="18.75" customHeight="1" x14ac:dyDescent="0.25">
      <c r="A308" s="13" t="s">
        <v>347</v>
      </c>
      <c r="B308" s="2" t="s">
        <v>4</v>
      </c>
      <c r="C308" s="2" t="s">
        <v>2</v>
      </c>
      <c r="D308" s="2" t="s">
        <v>24</v>
      </c>
      <c r="E308" s="2" t="s">
        <v>2</v>
      </c>
      <c r="F308" s="2" t="s">
        <v>207</v>
      </c>
      <c r="G308" s="4"/>
      <c r="H308" s="6"/>
      <c r="I308" s="6"/>
      <c r="J308" s="6"/>
      <c r="K308" s="6"/>
      <c r="L308" s="6"/>
      <c r="M308" s="6">
        <v>1.1305982000000001</v>
      </c>
      <c r="N308" s="6">
        <v>2.4965597000000002</v>
      </c>
      <c r="O308" s="6">
        <v>3.3075448999999999</v>
      </c>
      <c r="P308" s="6"/>
      <c r="Q308" s="6"/>
      <c r="R308" s="6"/>
      <c r="S308" s="6"/>
      <c r="T308" s="6"/>
      <c r="U308" s="6">
        <v>43.420112099999997</v>
      </c>
      <c r="V308" s="6">
        <v>44.378926300000003</v>
      </c>
      <c r="W308" s="6">
        <v>45.337740500000002</v>
      </c>
      <c r="X308" s="6">
        <v>46.296554800000003</v>
      </c>
      <c r="Y308" s="6">
        <v>47.059760500000003</v>
      </c>
      <c r="Z308" s="6">
        <v>47.822966200000003</v>
      </c>
      <c r="AA308" s="6">
        <v>48.586171899999997</v>
      </c>
      <c r="AB308" s="6">
        <v>49.349377599999997</v>
      </c>
      <c r="AC308" s="6">
        <v>50.112583399999998</v>
      </c>
      <c r="AD308" s="6">
        <v>51.023319600000001</v>
      </c>
      <c r="AE308" s="6">
        <v>51.934055899999997</v>
      </c>
      <c r="AF308" s="6">
        <v>52.844792099999999</v>
      </c>
      <c r="AG308" s="6">
        <v>53.755528400000003</v>
      </c>
      <c r="AH308" s="6">
        <v>54.666264599999998</v>
      </c>
      <c r="AI308" s="6">
        <v>55.547880300000003</v>
      </c>
      <c r="AJ308" s="6">
        <v>56.429496</v>
      </c>
      <c r="AK308" s="6">
        <v>57.311111699999998</v>
      </c>
      <c r="AL308" s="6">
        <v>58.192727300000001</v>
      </c>
      <c r="AM308" s="6">
        <v>59.074342999999999</v>
      </c>
      <c r="AN308" s="4"/>
      <c r="AO308" s="4"/>
    </row>
    <row r="309" spans="1:41" ht="18.75" customHeight="1" x14ac:dyDescent="0.25">
      <c r="A309" s="13" t="s">
        <v>347</v>
      </c>
      <c r="B309" s="2" t="s">
        <v>4</v>
      </c>
      <c r="C309" s="2" t="s">
        <v>2</v>
      </c>
      <c r="D309" s="2" t="s">
        <v>24</v>
      </c>
      <c r="E309" s="2" t="s">
        <v>2</v>
      </c>
      <c r="F309" s="2" t="s">
        <v>208</v>
      </c>
      <c r="G309" s="4"/>
      <c r="H309" s="6">
        <v>-5.1559542</v>
      </c>
      <c r="I309" s="6">
        <v>-6.8747936000000003</v>
      </c>
      <c r="J309" s="6">
        <v>-5.6180874999999997</v>
      </c>
      <c r="K309" s="6">
        <v>-4.3613815000000002</v>
      </c>
      <c r="L309" s="6">
        <v>-3.1046754999999999</v>
      </c>
      <c r="M309" s="6">
        <v>-1.8479695</v>
      </c>
      <c r="N309" s="6">
        <v>-0.59126350000000005</v>
      </c>
      <c r="O309" s="6">
        <v>0.15485560000000001</v>
      </c>
      <c r="P309" s="6">
        <v>0.90097459999999996</v>
      </c>
      <c r="Q309" s="6"/>
      <c r="R309" s="6"/>
      <c r="S309" s="6"/>
      <c r="T309" s="6"/>
      <c r="U309" s="6"/>
      <c r="V309" s="6"/>
      <c r="W309" s="6">
        <v>41.6188261</v>
      </c>
      <c r="X309" s="6">
        <v>42.500950199999998</v>
      </c>
      <c r="Y309" s="6">
        <v>43.203111399999997</v>
      </c>
      <c r="Z309" s="6">
        <v>43.905272600000004</v>
      </c>
      <c r="AA309" s="6">
        <v>44.607433800000003</v>
      </c>
      <c r="AB309" s="6">
        <v>25.766404699999999</v>
      </c>
      <c r="AC309" s="6">
        <v>26.440022299999999</v>
      </c>
      <c r="AD309" s="6">
        <v>27.232895299999999</v>
      </c>
      <c r="AE309" s="6">
        <v>28.025768299999999</v>
      </c>
      <c r="AF309" s="6">
        <v>48.525430999999998</v>
      </c>
      <c r="AG309" s="6">
        <v>49.363322599999996</v>
      </c>
      <c r="AH309" s="6">
        <v>50.201214200000003</v>
      </c>
      <c r="AI309" s="6">
        <v>51.012314500000002</v>
      </c>
      <c r="AJ309" s="6">
        <v>51.823414700000001</v>
      </c>
      <c r="AK309" s="6">
        <v>52.634514899999999</v>
      </c>
      <c r="AL309" s="6">
        <v>33.189798400000001</v>
      </c>
      <c r="AM309" s="6">
        <v>54.256715300000003</v>
      </c>
      <c r="AN309" s="4"/>
      <c r="AO309" s="4"/>
    </row>
    <row r="310" spans="1:41" ht="18.75" customHeight="1" x14ac:dyDescent="0.25">
      <c r="A310" s="13" t="s">
        <v>347</v>
      </c>
      <c r="B310" s="2" t="s">
        <v>4</v>
      </c>
      <c r="C310" s="2" t="s">
        <v>2</v>
      </c>
      <c r="D310" s="2" t="s">
        <v>24</v>
      </c>
      <c r="E310" s="2" t="s">
        <v>2</v>
      </c>
      <c r="F310" s="2" t="s">
        <v>284</v>
      </c>
      <c r="G310" s="4"/>
      <c r="H310" s="6">
        <v>16.5202171</v>
      </c>
      <c r="I310" s="6">
        <v>15.516583900000001</v>
      </c>
      <c r="J310" s="6">
        <v>15.903658999999999</v>
      </c>
      <c r="K310" s="6">
        <v>14.3275731</v>
      </c>
      <c r="L310" s="6">
        <v>15.293779499999999</v>
      </c>
      <c r="M310" s="6">
        <v>16.259986000000001</v>
      </c>
      <c r="N310" s="6">
        <v>34.269263799999997</v>
      </c>
      <c r="O310" s="6">
        <v>35.013418199999997</v>
      </c>
      <c r="P310" s="6">
        <v>35.757572699999997</v>
      </c>
      <c r="Q310" s="6">
        <v>36.501727199999998</v>
      </c>
      <c r="R310" s="6">
        <v>37.245881599999997</v>
      </c>
      <c r="S310" s="6">
        <v>37.990036099999998</v>
      </c>
      <c r="T310" s="6">
        <v>38.869837500000003</v>
      </c>
      <c r="U310" s="6">
        <v>39.749638900000001</v>
      </c>
      <c r="V310" s="6">
        <v>31.678656700000001</v>
      </c>
      <c r="W310" s="6"/>
      <c r="X310" s="6"/>
      <c r="Y310" s="6"/>
      <c r="Z310" s="6"/>
      <c r="AA310" s="6"/>
      <c r="AB310" s="6"/>
      <c r="AC310" s="6">
        <v>45.890605000000001</v>
      </c>
      <c r="AD310" s="6">
        <v>46.726290400000003</v>
      </c>
      <c r="AE310" s="6">
        <v>47.561975799999999</v>
      </c>
      <c r="AF310" s="6">
        <v>48.525430999999998</v>
      </c>
      <c r="AG310" s="6">
        <v>49.363322599999996</v>
      </c>
      <c r="AH310" s="6">
        <v>50.201214200000003</v>
      </c>
      <c r="AI310" s="6">
        <v>51.012314500000002</v>
      </c>
      <c r="AJ310" s="6">
        <v>51.823414700000001</v>
      </c>
      <c r="AK310" s="6">
        <v>52.634514899999999</v>
      </c>
      <c r="AL310" s="6">
        <v>53.445615099999998</v>
      </c>
      <c r="AM310" s="6">
        <v>54.256715300000003</v>
      </c>
      <c r="AN310" s="4"/>
      <c r="AO310" s="4"/>
    </row>
    <row r="311" spans="1:41" ht="18.75" customHeight="1" x14ac:dyDescent="0.25">
      <c r="A311" s="13" t="s">
        <v>347</v>
      </c>
      <c r="B311" s="2" t="s">
        <v>4</v>
      </c>
      <c r="C311" s="2" t="s">
        <v>2</v>
      </c>
      <c r="D311" s="2" t="s">
        <v>24</v>
      </c>
      <c r="E311" s="2" t="s">
        <v>2</v>
      </c>
      <c r="F311" s="2" t="s">
        <v>209</v>
      </c>
      <c r="G311" s="4"/>
      <c r="H311" s="6">
        <v>-43.402777800000003</v>
      </c>
      <c r="I311" s="6">
        <v>-43.402777800000003</v>
      </c>
      <c r="J311" s="6">
        <v>-43.402777800000003</v>
      </c>
      <c r="K311" s="6">
        <v>-43.402777800000003</v>
      </c>
      <c r="L311" s="6">
        <v>-43.402777800000003</v>
      </c>
      <c r="M311" s="6">
        <v>-43.402777800000003</v>
      </c>
      <c r="N311" s="6">
        <v>-43.402777800000003</v>
      </c>
      <c r="O311" s="6">
        <v>-43.402777800000003</v>
      </c>
      <c r="P311" s="6">
        <v>-43.402777800000003</v>
      </c>
      <c r="Q311" s="6">
        <v>-43.402777800000003</v>
      </c>
      <c r="R311" s="6">
        <v>-43.402777800000003</v>
      </c>
      <c r="S311" s="6">
        <v>-43.402777800000003</v>
      </c>
      <c r="T311" s="6">
        <v>-43.402777800000003</v>
      </c>
      <c r="U311" s="6">
        <v>-43.402777800000003</v>
      </c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4"/>
      <c r="AO311" s="4"/>
    </row>
    <row r="312" spans="1:41" ht="18.75" customHeight="1" x14ac:dyDescent="0.25">
      <c r="A312" s="13" t="s">
        <v>347</v>
      </c>
      <c r="B312" s="2" t="s">
        <v>4</v>
      </c>
      <c r="C312" s="2" t="s">
        <v>2</v>
      </c>
      <c r="D312" s="2" t="s">
        <v>24</v>
      </c>
      <c r="E312" s="2" t="s">
        <v>2</v>
      </c>
      <c r="F312" s="2" t="s">
        <v>285</v>
      </c>
      <c r="G312" s="4"/>
      <c r="H312" s="6">
        <v>5.1559542</v>
      </c>
      <c r="I312" s="6">
        <v>6.8747936000000003</v>
      </c>
      <c r="J312" s="6">
        <v>5.6180874999999997</v>
      </c>
      <c r="K312" s="6">
        <v>4.3613815000000002</v>
      </c>
      <c r="L312" s="6">
        <v>3.1046754999999999</v>
      </c>
      <c r="M312" s="6">
        <v>1.8479695</v>
      </c>
      <c r="N312" s="6">
        <v>0.59126350000000005</v>
      </c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19.5431904</v>
      </c>
      <c r="AC312" s="6">
        <v>19.571733900000002</v>
      </c>
      <c r="AD312" s="6">
        <v>19.6167525</v>
      </c>
      <c r="AE312" s="6">
        <v>19.661771099999999</v>
      </c>
      <c r="AF312" s="6"/>
      <c r="AG312" s="6"/>
      <c r="AH312" s="6"/>
      <c r="AI312" s="6"/>
      <c r="AJ312" s="6"/>
      <c r="AK312" s="6"/>
      <c r="AL312" s="6">
        <v>20.2558167</v>
      </c>
      <c r="AM312" s="6"/>
      <c r="AN312" s="4"/>
      <c r="AO312" s="4"/>
    </row>
    <row r="313" spans="1:41" ht="18.75" customHeight="1" x14ac:dyDescent="0.25">
      <c r="A313" s="13" t="s">
        <v>347</v>
      </c>
      <c r="B313" s="2" t="s">
        <v>4</v>
      </c>
      <c r="C313" s="2" t="s">
        <v>2</v>
      </c>
      <c r="D313" s="2" t="s">
        <v>24</v>
      </c>
      <c r="E313" s="2" t="s">
        <v>2</v>
      </c>
      <c r="F313" s="2" t="s">
        <v>210</v>
      </c>
      <c r="G313" s="4"/>
      <c r="H313" s="6"/>
      <c r="I313" s="6"/>
      <c r="J313" s="6"/>
      <c r="K313" s="6"/>
      <c r="L313" s="6"/>
      <c r="M313" s="6"/>
      <c r="N313" s="6"/>
      <c r="O313" s="6"/>
      <c r="P313" s="6">
        <v>18.248401900000001</v>
      </c>
      <c r="Q313" s="6"/>
      <c r="R313" s="6"/>
      <c r="S313" s="6">
        <v>19.223959499999999</v>
      </c>
      <c r="T313" s="6">
        <v>19.264970900000002</v>
      </c>
      <c r="U313" s="6">
        <v>19.305982199999999</v>
      </c>
      <c r="V313" s="6">
        <v>19.346993600000001</v>
      </c>
      <c r="W313" s="6">
        <v>19.388005</v>
      </c>
      <c r="X313" s="6">
        <v>19.429016300000001</v>
      </c>
      <c r="Y313" s="6">
        <v>19.457559799999999</v>
      </c>
      <c r="Z313" s="6">
        <v>18.871603499999999</v>
      </c>
      <c r="AA313" s="6">
        <v>19.514646899999999</v>
      </c>
      <c r="AB313" s="6">
        <v>19.5431904</v>
      </c>
      <c r="AC313" s="6">
        <v>19.571733900000002</v>
      </c>
      <c r="AD313" s="6">
        <v>19.6167525</v>
      </c>
      <c r="AE313" s="6">
        <v>19.661771099999999</v>
      </c>
      <c r="AF313" s="6">
        <v>19.706789700000002</v>
      </c>
      <c r="AG313" s="6">
        <v>19.7518083</v>
      </c>
      <c r="AH313" s="6">
        <v>19.796826899999999</v>
      </c>
      <c r="AI313" s="6">
        <v>19.911574300000002</v>
      </c>
      <c r="AJ313" s="6">
        <v>20.026321800000002</v>
      </c>
      <c r="AK313" s="6">
        <v>20.141069300000002</v>
      </c>
      <c r="AL313" s="6">
        <v>20.2558167</v>
      </c>
      <c r="AM313" s="6">
        <v>20.3705642</v>
      </c>
      <c r="AN313" s="4"/>
      <c r="AO313" s="4"/>
    </row>
    <row r="314" spans="1:41" ht="18.75" customHeight="1" x14ac:dyDescent="0.25">
      <c r="A314" s="13" t="s">
        <v>347</v>
      </c>
      <c r="B314" s="2" t="s">
        <v>4</v>
      </c>
      <c r="C314" s="2" t="s">
        <v>2</v>
      </c>
      <c r="D314" s="2" t="s">
        <v>24</v>
      </c>
      <c r="E314" s="2" t="s">
        <v>2</v>
      </c>
      <c r="F314" s="2" t="s">
        <v>211</v>
      </c>
      <c r="G314" s="4"/>
      <c r="H314" s="6">
        <v>-31.189988</v>
      </c>
      <c r="I314" s="6">
        <v>-31.923809599999998</v>
      </c>
      <c r="J314" s="6">
        <v>-31.029278300000001</v>
      </c>
      <c r="K314" s="6">
        <v>-28.107661400000001</v>
      </c>
      <c r="L314" s="6">
        <v>-27.125773500000001</v>
      </c>
      <c r="M314" s="6">
        <v>-24.7094475</v>
      </c>
      <c r="N314" s="6">
        <v>-21.933392399999999</v>
      </c>
      <c r="O314" s="6">
        <v>-18.518217199999999</v>
      </c>
      <c r="P314" s="6">
        <v>-14.651797800000001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4"/>
      <c r="AO314" s="4"/>
    </row>
    <row r="315" spans="1:41" ht="18.75" customHeight="1" x14ac:dyDescent="0.25">
      <c r="A315" s="13" t="s">
        <v>347</v>
      </c>
      <c r="B315" s="2" t="s">
        <v>4</v>
      </c>
      <c r="C315" s="2" t="s">
        <v>2</v>
      </c>
      <c r="D315" s="2" t="s">
        <v>24</v>
      </c>
      <c r="E315" s="2" t="s">
        <v>2</v>
      </c>
      <c r="F315" s="2" t="s">
        <v>212</v>
      </c>
      <c r="G315" s="4"/>
      <c r="H315" s="6">
        <v>-17.036869200000002</v>
      </c>
      <c r="I315" s="6">
        <v>-16.0518514</v>
      </c>
      <c r="J315" s="6">
        <v>-16.414026199999999</v>
      </c>
      <c r="K315" s="6">
        <v>-14.7491153</v>
      </c>
      <c r="L315" s="6">
        <v>-15.7092791</v>
      </c>
      <c r="M315" s="6">
        <v>-16.669443000000001</v>
      </c>
      <c r="N315" s="6">
        <v>-17.629606899999999</v>
      </c>
      <c r="O315" s="6">
        <v>-18.050540099999999</v>
      </c>
      <c r="P315" s="6"/>
      <c r="Q315" s="6"/>
      <c r="R315" s="6">
        <v>18.8987737</v>
      </c>
      <c r="S315" s="6">
        <v>19.223959499999999</v>
      </c>
      <c r="T315" s="6">
        <v>19.264970900000002</v>
      </c>
      <c r="U315" s="6">
        <v>19.305982199999999</v>
      </c>
      <c r="V315" s="6">
        <v>19.346993600000001</v>
      </c>
      <c r="W315" s="6">
        <v>19.388005</v>
      </c>
      <c r="X315" s="6">
        <v>19.429016300000001</v>
      </c>
      <c r="Y315" s="6">
        <v>19.457559799999999</v>
      </c>
      <c r="Z315" s="6">
        <v>19.486103400000001</v>
      </c>
      <c r="AA315" s="6">
        <v>19.514646899999999</v>
      </c>
      <c r="AB315" s="6">
        <v>19.5431904</v>
      </c>
      <c r="AC315" s="6">
        <v>19.571733900000002</v>
      </c>
      <c r="AD315" s="6">
        <v>19.6167525</v>
      </c>
      <c r="AE315" s="6">
        <v>19.661771099999999</v>
      </c>
      <c r="AF315" s="6">
        <v>19.706789700000002</v>
      </c>
      <c r="AG315" s="6">
        <v>19.7518083</v>
      </c>
      <c r="AH315" s="6">
        <v>19.796826899999999</v>
      </c>
      <c r="AI315" s="6">
        <v>19.911574300000002</v>
      </c>
      <c r="AJ315" s="6">
        <v>20.026321800000002</v>
      </c>
      <c r="AK315" s="6">
        <v>20.141069300000002</v>
      </c>
      <c r="AL315" s="6">
        <v>20.2558167</v>
      </c>
      <c r="AM315" s="6">
        <v>20.3705642</v>
      </c>
      <c r="AN315" s="4"/>
      <c r="AO315" s="4"/>
    </row>
    <row r="316" spans="1:41" ht="18.75" customHeight="1" x14ac:dyDescent="0.25">
      <c r="A316" s="13" t="s">
        <v>347</v>
      </c>
      <c r="B316" s="2" t="s">
        <v>4</v>
      </c>
      <c r="C316" s="2" t="s">
        <v>2</v>
      </c>
      <c r="D316" s="2" t="s">
        <v>24</v>
      </c>
      <c r="E316" s="2" t="s">
        <v>2</v>
      </c>
      <c r="F316" s="2" t="s">
        <v>213</v>
      </c>
      <c r="G316" s="4"/>
      <c r="H316" s="6">
        <v>-16.5202171</v>
      </c>
      <c r="I316" s="6">
        <v>-15.516583900000001</v>
      </c>
      <c r="J316" s="6">
        <v>-15.903658999999999</v>
      </c>
      <c r="K316" s="6">
        <v>-14.3275731</v>
      </c>
      <c r="L316" s="6">
        <v>-15.293779499999999</v>
      </c>
      <c r="M316" s="6">
        <v>-16.259986000000001</v>
      </c>
      <c r="N316" s="6">
        <v>-11.9290874</v>
      </c>
      <c r="O316" s="6">
        <v>-12.1899412</v>
      </c>
      <c r="P316" s="6">
        <v>-6.6241006000000002</v>
      </c>
      <c r="Q316" s="6">
        <v>-6.7641292999999996</v>
      </c>
      <c r="R316" s="6">
        <v>-6.9041579000000004</v>
      </c>
      <c r="S316" s="6">
        <v>-7.0441865000000004</v>
      </c>
      <c r="T316" s="6">
        <v>-7.6797189000000001</v>
      </c>
      <c r="U316" s="6">
        <v>-8.3152512999999999</v>
      </c>
      <c r="V316" s="6"/>
      <c r="W316" s="6">
        <v>31.922925800000002</v>
      </c>
      <c r="X316" s="6">
        <v>32.167194799999997</v>
      </c>
      <c r="Y316" s="6">
        <v>32.594589800000001</v>
      </c>
      <c r="Z316" s="6">
        <v>33.021984799999998</v>
      </c>
      <c r="AA316" s="6">
        <v>33.449379700000001</v>
      </c>
      <c r="AB316" s="6">
        <v>33.876774699999999</v>
      </c>
      <c r="AC316" s="6">
        <v>34.304169700000003</v>
      </c>
      <c r="AD316" s="6">
        <v>34.715946500000001</v>
      </c>
      <c r="AE316" s="6">
        <v>35.127723199999998</v>
      </c>
      <c r="AF316" s="6">
        <v>35.539499999999997</v>
      </c>
      <c r="AG316" s="6">
        <v>35.951276700000001</v>
      </c>
      <c r="AH316" s="6">
        <v>36.363053499999999</v>
      </c>
      <c r="AI316" s="6">
        <v>36.798129299999999</v>
      </c>
      <c r="AJ316" s="6">
        <v>37.2332052</v>
      </c>
      <c r="AK316" s="6">
        <v>37.668281</v>
      </c>
      <c r="AL316" s="6">
        <v>38.1033568</v>
      </c>
      <c r="AM316" s="6">
        <v>38.5384326</v>
      </c>
      <c r="AN316" s="4"/>
      <c r="AO316" s="4"/>
    </row>
    <row r="317" spans="1:41" ht="18.75" customHeight="1" x14ac:dyDescent="0.25">
      <c r="A317" s="13" t="s">
        <v>347</v>
      </c>
      <c r="B317" s="2" t="s">
        <v>4</v>
      </c>
      <c r="C317" s="2" t="s">
        <v>2</v>
      </c>
      <c r="D317" s="2" t="s">
        <v>24</v>
      </c>
      <c r="E317" s="2" t="s">
        <v>2</v>
      </c>
      <c r="F317" s="2" t="s">
        <v>214</v>
      </c>
      <c r="G317" s="4"/>
      <c r="H317" s="6">
        <v>-31.189988</v>
      </c>
      <c r="I317" s="6">
        <v>-31.923809599999998</v>
      </c>
      <c r="J317" s="6">
        <v>-31.029278300000001</v>
      </c>
      <c r="K317" s="6">
        <v>-28.107661400000001</v>
      </c>
      <c r="L317" s="6">
        <v>-27.8111192</v>
      </c>
      <c r="M317" s="6">
        <v>-27.5145771</v>
      </c>
      <c r="N317" s="6">
        <v>-27.218034899999999</v>
      </c>
      <c r="O317" s="6">
        <v>-26.892849099999999</v>
      </c>
      <c r="P317" s="6">
        <v>-26.567663199999998</v>
      </c>
      <c r="Q317" s="6">
        <v>-26.242477399999999</v>
      </c>
      <c r="R317" s="6">
        <v>-25.917291500000001</v>
      </c>
      <c r="S317" s="6">
        <v>-25.5921056</v>
      </c>
      <c r="T317" s="6">
        <v>-25.551094299999999</v>
      </c>
      <c r="U317" s="6">
        <v>-25.5100829</v>
      </c>
      <c r="V317" s="6">
        <v>-25.469071599999999</v>
      </c>
      <c r="W317" s="6"/>
      <c r="X317" s="6"/>
      <c r="Y317" s="6"/>
      <c r="Z317" s="6"/>
      <c r="AA317" s="6"/>
      <c r="AB317" s="6">
        <v>19.5431904</v>
      </c>
      <c r="AC317" s="6">
        <v>19.571733900000002</v>
      </c>
      <c r="AD317" s="6">
        <v>19.6167525</v>
      </c>
      <c r="AE317" s="6">
        <v>19.661771099999999</v>
      </c>
      <c r="AF317" s="6">
        <v>19.706789700000002</v>
      </c>
      <c r="AG317" s="6">
        <v>19.7518083</v>
      </c>
      <c r="AH317" s="6">
        <v>19.796826899999999</v>
      </c>
      <c r="AI317" s="6">
        <v>19.911574300000002</v>
      </c>
      <c r="AJ317" s="6">
        <v>20.026321800000002</v>
      </c>
      <c r="AK317" s="6">
        <v>20.141069300000002</v>
      </c>
      <c r="AL317" s="6">
        <v>20.2558167</v>
      </c>
      <c r="AM317" s="6">
        <v>20.3705642</v>
      </c>
      <c r="AN317" s="4"/>
      <c r="AO317" s="4"/>
    </row>
    <row r="318" spans="1:41" ht="18.75" customHeight="1" x14ac:dyDescent="0.25">
      <c r="A318" s="13" t="s">
        <v>347</v>
      </c>
      <c r="B318" s="2" t="s">
        <v>4</v>
      </c>
      <c r="C318" s="2" t="s">
        <v>2</v>
      </c>
      <c r="D318" s="2" t="s">
        <v>24</v>
      </c>
      <c r="E318" s="2" t="s">
        <v>2</v>
      </c>
      <c r="F318" s="2" t="s">
        <v>215</v>
      </c>
      <c r="G318" s="4"/>
      <c r="H318" s="6">
        <v>-25.930090400000001</v>
      </c>
      <c r="I318" s="6">
        <v>-27.066069899999999</v>
      </c>
      <c r="J318" s="6">
        <v>-26.235513900000001</v>
      </c>
      <c r="K318" s="6">
        <v>-25.404958000000001</v>
      </c>
      <c r="L318" s="6">
        <v>-24.5744021</v>
      </c>
      <c r="M318" s="6">
        <v>-23.7438462</v>
      </c>
      <c r="N318" s="6">
        <v>-22.913290199999999</v>
      </c>
      <c r="O318" s="6">
        <v>-22.420180800000001</v>
      </c>
      <c r="P318" s="6">
        <v>-21.927071399999999</v>
      </c>
      <c r="Q318" s="6">
        <v>-10.6865325</v>
      </c>
      <c r="R318" s="6">
        <v>-14.716095899999999</v>
      </c>
      <c r="S318" s="6">
        <v>-17.822484299999999</v>
      </c>
      <c r="T318" s="6">
        <v>-15.314488300000001</v>
      </c>
      <c r="U318" s="6">
        <v>-12.5054947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4"/>
      <c r="AO318" s="4"/>
    </row>
    <row r="319" spans="1:41" ht="18.75" customHeight="1" x14ac:dyDescent="0.25">
      <c r="A319" s="13" t="s">
        <v>347</v>
      </c>
      <c r="B319" s="2" t="s">
        <v>4</v>
      </c>
      <c r="C319" s="2" t="s">
        <v>2</v>
      </c>
      <c r="D319" s="2" t="s">
        <v>24</v>
      </c>
      <c r="E319" s="2" t="s">
        <v>2</v>
      </c>
      <c r="F319" s="2" t="s">
        <v>216</v>
      </c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>
        <v>43.420112099999997</v>
      </c>
      <c r="V319" s="6">
        <v>44.378926300000003</v>
      </c>
      <c r="W319" s="6">
        <v>45.337740500000002</v>
      </c>
      <c r="X319" s="6">
        <v>46.296554800000003</v>
      </c>
      <c r="Y319" s="6">
        <v>47.059760500000003</v>
      </c>
      <c r="Z319" s="6">
        <v>47.822966200000003</v>
      </c>
      <c r="AA319" s="6">
        <v>48.586171899999997</v>
      </c>
      <c r="AB319" s="6">
        <v>49.349377599999997</v>
      </c>
      <c r="AC319" s="6">
        <v>50.112583399999998</v>
      </c>
      <c r="AD319" s="6">
        <v>51.023319600000001</v>
      </c>
      <c r="AE319" s="6">
        <v>51.934055899999997</v>
      </c>
      <c r="AF319" s="6">
        <v>52.844792099999999</v>
      </c>
      <c r="AG319" s="6">
        <v>53.755528400000003</v>
      </c>
      <c r="AH319" s="6">
        <v>54.666264599999998</v>
      </c>
      <c r="AI319" s="6">
        <v>55.547880300000003</v>
      </c>
      <c r="AJ319" s="6">
        <v>56.429496</v>
      </c>
      <c r="AK319" s="6">
        <v>57.311111699999998</v>
      </c>
      <c r="AL319" s="6">
        <v>58.192727300000001</v>
      </c>
      <c r="AM319" s="6">
        <v>59.074342999999999</v>
      </c>
      <c r="AN319" s="4"/>
      <c r="AO319" s="4"/>
    </row>
    <row r="320" spans="1:41" ht="18.75" customHeight="1" x14ac:dyDescent="0.25">
      <c r="A320" s="13" t="s">
        <v>347</v>
      </c>
      <c r="B320" s="2" t="s">
        <v>4</v>
      </c>
      <c r="C320" s="2" t="s">
        <v>2</v>
      </c>
      <c r="D320" s="2" t="s">
        <v>24</v>
      </c>
      <c r="E320" s="2" t="s">
        <v>2</v>
      </c>
      <c r="F320" s="2" t="s">
        <v>217</v>
      </c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>
        <v>41.6188261</v>
      </c>
      <c r="X320" s="6">
        <v>42.500950199999998</v>
      </c>
      <c r="Y320" s="6">
        <v>43.203111399999997</v>
      </c>
      <c r="Z320" s="6">
        <v>43.905272600000004</v>
      </c>
      <c r="AA320" s="6">
        <v>44.607433800000003</v>
      </c>
      <c r="AB320" s="6">
        <v>45.309595000000002</v>
      </c>
      <c r="AC320" s="6">
        <v>46.011756200000001</v>
      </c>
      <c r="AD320" s="6">
        <v>46.8496478</v>
      </c>
      <c r="AE320" s="6">
        <v>47.687539399999999</v>
      </c>
      <c r="AF320" s="6">
        <v>48.525430999999998</v>
      </c>
      <c r="AG320" s="6">
        <v>49.363322599999996</v>
      </c>
      <c r="AH320" s="6">
        <v>50.201214200000003</v>
      </c>
      <c r="AI320" s="6">
        <v>51.012314500000002</v>
      </c>
      <c r="AJ320" s="6">
        <v>51.823414700000001</v>
      </c>
      <c r="AK320" s="6">
        <v>52.634514899999999</v>
      </c>
      <c r="AL320" s="6">
        <v>53.445615099999998</v>
      </c>
      <c r="AM320" s="6">
        <v>54.256715300000003</v>
      </c>
      <c r="AN320" s="4"/>
      <c r="AO320" s="4"/>
    </row>
    <row r="321" spans="1:41" ht="18.75" customHeight="1" x14ac:dyDescent="0.25">
      <c r="A321" s="13" t="s">
        <v>347</v>
      </c>
      <c r="B321" s="2" t="s">
        <v>4</v>
      </c>
      <c r="C321" s="2" t="s">
        <v>2</v>
      </c>
      <c r="D321" s="2" t="s">
        <v>24</v>
      </c>
      <c r="E321" s="2" t="s">
        <v>2</v>
      </c>
      <c r="F321" s="2" t="s">
        <v>218</v>
      </c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>
        <v>45.890605000000001</v>
      </c>
      <c r="AD321" s="6">
        <v>46.726290400000003</v>
      </c>
      <c r="AE321" s="6">
        <v>47.561975799999999</v>
      </c>
      <c r="AF321" s="6">
        <v>48.525430999999998</v>
      </c>
      <c r="AG321" s="6">
        <v>49.363322599999996</v>
      </c>
      <c r="AH321" s="6">
        <v>50.201214200000003</v>
      </c>
      <c r="AI321" s="6">
        <v>51.012314500000002</v>
      </c>
      <c r="AJ321" s="6">
        <v>51.823414700000001</v>
      </c>
      <c r="AK321" s="6">
        <v>52.634514899999999</v>
      </c>
      <c r="AL321" s="6">
        <v>53.445615099999998</v>
      </c>
      <c r="AM321" s="6">
        <v>54.256715300000003</v>
      </c>
      <c r="AN321" s="4"/>
      <c r="AO321" s="4"/>
    </row>
    <row r="322" spans="1:41" ht="18.75" customHeight="1" x14ac:dyDescent="0.25">
      <c r="A322" s="13" t="s">
        <v>347</v>
      </c>
      <c r="B322" s="2" t="s">
        <v>4</v>
      </c>
      <c r="C322" s="2" t="s">
        <v>2</v>
      </c>
      <c r="D322" s="2" t="s">
        <v>24</v>
      </c>
      <c r="E322" s="2" t="s">
        <v>2</v>
      </c>
      <c r="F322" s="2" t="s">
        <v>169</v>
      </c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>
        <v>4.4837500000000002E-2</v>
      </c>
      <c r="AG322" s="6">
        <v>4.5611699999999998E-2</v>
      </c>
      <c r="AH322" s="6">
        <v>4.6385900000000001E-2</v>
      </c>
      <c r="AI322" s="6">
        <v>4.7135400000000001E-2</v>
      </c>
      <c r="AJ322" s="6">
        <v>4.7884799999999998E-2</v>
      </c>
      <c r="AK322" s="6">
        <v>4.8634299999999998E-2</v>
      </c>
      <c r="AL322" s="6">
        <v>4.9383700000000003E-2</v>
      </c>
      <c r="AM322" s="6">
        <v>5.0133200000000003E-2</v>
      </c>
      <c r="AN322" s="4"/>
      <c r="AO322" s="4"/>
    </row>
    <row r="323" spans="1:41" ht="18.75" customHeight="1" x14ac:dyDescent="0.25">
      <c r="A323" s="13" t="s">
        <v>347</v>
      </c>
      <c r="B323" s="2" t="s">
        <v>4</v>
      </c>
      <c r="C323" s="2" t="s">
        <v>2</v>
      </c>
      <c r="D323" s="2" t="s">
        <v>24</v>
      </c>
      <c r="E323" s="2" t="s">
        <v>2</v>
      </c>
      <c r="F323" s="2" t="s">
        <v>286</v>
      </c>
      <c r="G323" s="4"/>
      <c r="H323" s="6">
        <v>30.206402799999999</v>
      </c>
      <c r="I323" s="6">
        <v>30.9170832</v>
      </c>
      <c r="J323" s="6">
        <v>30.0507612</v>
      </c>
      <c r="K323" s="6">
        <v>27.221278300000002</v>
      </c>
      <c r="L323" s="6">
        <v>26.934087699999999</v>
      </c>
      <c r="M323" s="6">
        <v>34.559694700000001</v>
      </c>
      <c r="N323" s="6">
        <v>43.402777800000003</v>
      </c>
      <c r="O323" s="6">
        <v>43.402777800000003</v>
      </c>
      <c r="P323" s="6">
        <v>43.402777800000003</v>
      </c>
      <c r="Q323" s="6">
        <v>43.402777800000003</v>
      </c>
      <c r="R323" s="6">
        <v>43.402777800000003</v>
      </c>
      <c r="S323" s="6">
        <v>43.402777800000003</v>
      </c>
      <c r="T323" s="6">
        <v>43.402777800000003</v>
      </c>
      <c r="U323" s="6">
        <v>43.402777800000003</v>
      </c>
      <c r="V323" s="6">
        <v>43.402777800000003</v>
      </c>
      <c r="W323" s="6">
        <v>34.722222199999997</v>
      </c>
      <c r="X323" s="6">
        <v>34.722222199999997</v>
      </c>
      <c r="Y323" s="6">
        <v>34.722222199999997</v>
      </c>
      <c r="Z323" s="6">
        <v>34.722222199999997</v>
      </c>
      <c r="AA323" s="6">
        <v>34.722222199999997</v>
      </c>
      <c r="AB323" s="6">
        <v>34.722222199999997</v>
      </c>
      <c r="AC323" s="6">
        <v>34.722222199999997</v>
      </c>
      <c r="AD323" s="6">
        <v>34.722222199999997</v>
      </c>
      <c r="AE323" s="6">
        <v>34.722222199999997</v>
      </c>
      <c r="AF323" s="6">
        <v>34.722222199999997</v>
      </c>
      <c r="AG323" s="6">
        <v>34.722222199999997</v>
      </c>
      <c r="AH323" s="6">
        <v>34.722222199999997</v>
      </c>
      <c r="AI323" s="6">
        <v>34.722222199999997</v>
      </c>
      <c r="AJ323" s="6">
        <v>34.722222199999997</v>
      </c>
      <c r="AK323" s="6">
        <v>34.722222199999997</v>
      </c>
      <c r="AL323" s="6">
        <v>34.722222199999997</v>
      </c>
      <c r="AM323" s="6">
        <v>34.722222199999997</v>
      </c>
      <c r="AN323" s="4"/>
      <c r="AO323" s="4"/>
    </row>
    <row r="324" spans="1:41" ht="18.75" customHeight="1" x14ac:dyDescent="0.25">
      <c r="A324" s="13" t="s">
        <v>347</v>
      </c>
      <c r="B324" s="2" t="s">
        <v>4</v>
      </c>
      <c r="C324" s="2" t="s">
        <v>2</v>
      </c>
      <c r="D324" s="2" t="s">
        <v>24</v>
      </c>
      <c r="E324" s="2" t="s">
        <v>2</v>
      </c>
      <c r="F324" s="2" t="s">
        <v>230</v>
      </c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>
        <v>10.747429500000001</v>
      </c>
      <c r="R324" s="6">
        <v>5.5850451999999997</v>
      </c>
      <c r="S324" s="6"/>
      <c r="T324" s="6"/>
      <c r="U324" s="6"/>
      <c r="V324" s="6">
        <v>43.402777800000003</v>
      </c>
      <c r="W324" s="6">
        <v>34.722222199999997</v>
      </c>
      <c r="X324" s="6">
        <v>34.722222199999997</v>
      </c>
      <c r="Y324" s="6">
        <v>34.722222199999997</v>
      </c>
      <c r="Z324" s="6">
        <v>34.722222199999997</v>
      </c>
      <c r="AA324" s="6">
        <v>34.722222199999997</v>
      </c>
      <c r="AB324" s="6">
        <v>34.722222199999997</v>
      </c>
      <c r="AC324" s="6">
        <v>34.722222199999997</v>
      </c>
      <c r="AD324" s="6">
        <v>34.722222199999997</v>
      </c>
      <c r="AE324" s="6">
        <v>34.722222199999997</v>
      </c>
      <c r="AF324" s="6">
        <v>34.722222199999997</v>
      </c>
      <c r="AG324" s="6">
        <v>34.722222199999997</v>
      </c>
      <c r="AH324" s="6">
        <v>34.722222199999997</v>
      </c>
      <c r="AI324" s="6">
        <v>34.722222199999997</v>
      </c>
      <c r="AJ324" s="6">
        <v>34.722222199999997</v>
      </c>
      <c r="AK324" s="6">
        <v>34.722222199999997</v>
      </c>
      <c r="AL324" s="6">
        <v>34.722222199999997</v>
      </c>
      <c r="AM324" s="6">
        <v>34.722222199999997</v>
      </c>
      <c r="AN324" s="4"/>
      <c r="AO324" s="4"/>
    </row>
    <row r="325" spans="1:41" ht="18.75" customHeight="1" x14ac:dyDescent="0.25">
      <c r="A325" s="13" t="s">
        <v>347</v>
      </c>
      <c r="B325" s="2" t="s">
        <v>4</v>
      </c>
      <c r="C325" s="2" t="s">
        <v>2</v>
      </c>
      <c r="D325" s="2" t="s">
        <v>24</v>
      </c>
      <c r="E325" s="2" t="s">
        <v>2</v>
      </c>
      <c r="F325" s="2" t="s">
        <v>287</v>
      </c>
      <c r="G325" s="4"/>
      <c r="H325" s="6">
        <v>13.8307912</v>
      </c>
      <c r="I325" s="6">
        <v>14.5480573</v>
      </c>
      <c r="J325" s="6">
        <v>11.658508700000001</v>
      </c>
      <c r="K325" s="6">
        <v>10.3027733</v>
      </c>
      <c r="L325" s="6">
        <v>8.9470378000000004</v>
      </c>
      <c r="M325" s="6">
        <v>7.5828382999999997</v>
      </c>
      <c r="N325" s="6">
        <v>6.2168767000000003</v>
      </c>
      <c r="O325" s="6">
        <v>5.4058915000000001</v>
      </c>
      <c r="P325" s="6">
        <v>43.402777800000003</v>
      </c>
      <c r="Q325" s="6">
        <v>43.402777800000003</v>
      </c>
      <c r="R325" s="6">
        <v>43.402777800000003</v>
      </c>
      <c r="S325" s="6">
        <v>43.402777800000003</v>
      </c>
      <c r="T325" s="6">
        <v>43.402777800000003</v>
      </c>
      <c r="U325" s="6">
        <v>43.402777800000003</v>
      </c>
      <c r="V325" s="6">
        <v>43.402777800000003</v>
      </c>
      <c r="W325" s="6">
        <v>34.722222199999997</v>
      </c>
      <c r="X325" s="6">
        <v>34.722222199999997</v>
      </c>
      <c r="Y325" s="6">
        <v>34.722222199999997</v>
      </c>
      <c r="Z325" s="6">
        <v>34.722222199999997</v>
      </c>
      <c r="AA325" s="6">
        <v>34.722222199999997</v>
      </c>
      <c r="AB325" s="6">
        <v>34.722222199999997</v>
      </c>
      <c r="AC325" s="6">
        <v>34.722222199999997</v>
      </c>
      <c r="AD325" s="6">
        <v>34.722222199999997</v>
      </c>
      <c r="AE325" s="6">
        <v>34.722222199999997</v>
      </c>
      <c r="AF325" s="6">
        <v>34.722222199999997</v>
      </c>
      <c r="AG325" s="6">
        <v>34.722222199999997</v>
      </c>
      <c r="AH325" s="6">
        <v>34.722222199999997</v>
      </c>
      <c r="AI325" s="6">
        <v>34.722222199999997</v>
      </c>
      <c r="AJ325" s="6">
        <v>34.722222199999997</v>
      </c>
      <c r="AK325" s="6">
        <v>34.722222199999997</v>
      </c>
      <c r="AL325" s="6">
        <v>34.722222199999997</v>
      </c>
      <c r="AM325" s="6">
        <v>34.722222199999997</v>
      </c>
      <c r="AN325" s="4"/>
      <c r="AO325" s="4"/>
    </row>
    <row r="326" spans="1:41" ht="18.75" customHeight="1" x14ac:dyDescent="0.25">
      <c r="A326" s="13" t="s">
        <v>347</v>
      </c>
      <c r="B326" s="2" t="s">
        <v>4</v>
      </c>
      <c r="C326" s="2" t="s">
        <v>2</v>
      </c>
      <c r="D326" s="2" t="s">
        <v>24</v>
      </c>
      <c r="E326" s="2" t="s">
        <v>2</v>
      </c>
      <c r="F326" s="2" t="s">
        <v>288</v>
      </c>
      <c r="G326" s="4"/>
      <c r="H326" s="6">
        <v>13.8693907</v>
      </c>
      <c r="I326" s="6">
        <v>15.588229999999999</v>
      </c>
      <c r="J326" s="6">
        <v>14.331524</v>
      </c>
      <c r="K326" s="6">
        <v>13.074818</v>
      </c>
      <c r="L326" s="6">
        <v>11.818111999999999</v>
      </c>
      <c r="M326" s="6">
        <v>10.5614059</v>
      </c>
      <c r="N326" s="6">
        <v>9.3046998999999992</v>
      </c>
      <c r="O326" s="6">
        <v>8.5585809000000008</v>
      </c>
      <c r="P326" s="6">
        <v>7.8124618000000003</v>
      </c>
      <c r="Q326" s="6">
        <v>25.4149134</v>
      </c>
      <c r="R326" s="6">
        <v>43.402777800000003</v>
      </c>
      <c r="S326" s="6">
        <v>43.402777800000003</v>
      </c>
      <c r="T326" s="6">
        <v>43.402777800000003</v>
      </c>
      <c r="U326" s="6">
        <v>43.402777800000003</v>
      </c>
      <c r="V326" s="6">
        <v>43.402777800000003</v>
      </c>
      <c r="W326" s="6">
        <v>34.722222199999997</v>
      </c>
      <c r="X326" s="6">
        <v>34.722222199999997</v>
      </c>
      <c r="Y326" s="6">
        <v>34.722222199999997</v>
      </c>
      <c r="Z326" s="6">
        <v>34.722222199999997</v>
      </c>
      <c r="AA326" s="6">
        <v>34.722222199999997</v>
      </c>
      <c r="AB326" s="6">
        <v>34.722222199999997</v>
      </c>
      <c r="AC326" s="6">
        <v>34.722222199999997</v>
      </c>
      <c r="AD326" s="6">
        <v>34.722222199999997</v>
      </c>
      <c r="AE326" s="6">
        <v>34.722222199999997</v>
      </c>
      <c r="AF326" s="6">
        <v>34.722222199999997</v>
      </c>
      <c r="AG326" s="6">
        <v>34.722222199999997</v>
      </c>
      <c r="AH326" s="6">
        <v>34.722222199999997</v>
      </c>
      <c r="AI326" s="6">
        <v>34.722222199999997</v>
      </c>
      <c r="AJ326" s="6">
        <v>34.722222199999997</v>
      </c>
      <c r="AK326" s="6">
        <v>34.722222199999997</v>
      </c>
      <c r="AL326" s="6">
        <v>34.722222199999997</v>
      </c>
      <c r="AM326" s="6">
        <v>34.722222199999997</v>
      </c>
      <c r="AN326" s="4"/>
      <c r="AO326" s="4"/>
    </row>
    <row r="327" spans="1:41" ht="18.75" customHeight="1" x14ac:dyDescent="0.25">
      <c r="A327" s="13" t="s">
        <v>347</v>
      </c>
      <c r="B327" s="2" t="s">
        <v>4</v>
      </c>
      <c r="C327" s="2" t="s">
        <v>2</v>
      </c>
      <c r="D327" s="2" t="s">
        <v>24</v>
      </c>
      <c r="E327" s="2" t="s">
        <v>2</v>
      </c>
      <c r="F327" s="2" t="s">
        <v>289</v>
      </c>
      <c r="G327" s="4"/>
      <c r="H327" s="6">
        <v>13.686185699999999</v>
      </c>
      <c r="I327" s="6">
        <v>15.4004993</v>
      </c>
      <c r="J327" s="6">
        <v>14.147102200000001</v>
      </c>
      <c r="K327" s="6">
        <v>12.893705199999999</v>
      </c>
      <c r="L327" s="6">
        <v>11.6403081</v>
      </c>
      <c r="M327" s="6">
        <v>10.386911100000001</v>
      </c>
      <c r="N327" s="6">
        <v>9.1335139999999999</v>
      </c>
      <c r="O327" s="6">
        <v>8.3893594999999994</v>
      </c>
      <c r="P327" s="6">
        <v>7.6452051000000001</v>
      </c>
      <c r="Q327" s="6">
        <v>6.9010505999999996</v>
      </c>
      <c r="R327" s="6">
        <v>6.1568961</v>
      </c>
      <c r="S327" s="6">
        <v>5.4127416999999998</v>
      </c>
      <c r="T327" s="6">
        <v>4.5329401999999996</v>
      </c>
      <c r="U327" s="6">
        <v>3.6531387999999998</v>
      </c>
      <c r="V327" s="6">
        <v>11.7241211</v>
      </c>
      <c r="W327" s="6">
        <v>34.722222199999997</v>
      </c>
      <c r="X327" s="6">
        <v>34.722222199999997</v>
      </c>
      <c r="Y327" s="6">
        <v>34.722222199999997</v>
      </c>
      <c r="Z327" s="6">
        <v>34.722222199999997</v>
      </c>
      <c r="AA327" s="6">
        <v>34.722222199999997</v>
      </c>
      <c r="AB327" s="6">
        <v>34.722222199999997</v>
      </c>
      <c r="AC327" s="6">
        <v>34.722222199999997</v>
      </c>
      <c r="AD327" s="6">
        <v>34.722222199999997</v>
      </c>
      <c r="AE327" s="6">
        <v>34.722222199999997</v>
      </c>
      <c r="AF327" s="6">
        <v>34.722222199999997</v>
      </c>
      <c r="AG327" s="6">
        <v>34.722222199999997</v>
      </c>
      <c r="AH327" s="6">
        <v>34.722222199999997</v>
      </c>
      <c r="AI327" s="6">
        <v>34.722222199999997</v>
      </c>
      <c r="AJ327" s="6">
        <v>34.722222199999997</v>
      </c>
      <c r="AK327" s="6">
        <v>34.722222199999997</v>
      </c>
      <c r="AL327" s="6">
        <v>34.722222199999997</v>
      </c>
      <c r="AM327" s="6">
        <v>34.722222199999997</v>
      </c>
      <c r="AN327" s="4"/>
      <c r="AO327" s="4"/>
    </row>
    <row r="328" spans="1:41" ht="18.75" customHeight="1" x14ac:dyDescent="0.25">
      <c r="A328" s="13" t="s">
        <v>347</v>
      </c>
      <c r="B328" s="2" t="s">
        <v>4</v>
      </c>
      <c r="C328" s="2" t="s">
        <v>2</v>
      </c>
      <c r="D328" s="2" t="s">
        <v>24</v>
      </c>
      <c r="E328" s="2" t="s">
        <v>2</v>
      </c>
      <c r="F328" s="2" t="s">
        <v>231</v>
      </c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>
        <v>19.515128300000001</v>
      </c>
      <c r="X328" s="6">
        <v>34.722222199999997</v>
      </c>
      <c r="Y328" s="6">
        <v>34.722222199999997</v>
      </c>
      <c r="Z328" s="6">
        <v>34.722222199999997</v>
      </c>
      <c r="AA328" s="6">
        <v>34.722222199999997</v>
      </c>
      <c r="AB328" s="6">
        <v>34.722222199999997</v>
      </c>
      <c r="AC328" s="6">
        <v>34.722222199999997</v>
      </c>
      <c r="AD328" s="6">
        <v>34.722222199999997</v>
      </c>
      <c r="AE328" s="6">
        <v>34.722222199999997</v>
      </c>
      <c r="AF328" s="6">
        <v>34.722222199999997</v>
      </c>
      <c r="AG328" s="6">
        <v>34.722222199999997</v>
      </c>
      <c r="AH328" s="6">
        <v>34.722222199999997</v>
      </c>
      <c r="AI328" s="6">
        <v>34.722222199999997</v>
      </c>
      <c r="AJ328" s="6">
        <v>34.722222199999997</v>
      </c>
      <c r="AK328" s="6">
        <v>34.722222199999997</v>
      </c>
      <c r="AL328" s="6">
        <v>34.722222199999997</v>
      </c>
      <c r="AM328" s="6">
        <v>34.722222199999997</v>
      </c>
      <c r="AN328" s="4"/>
      <c r="AO328" s="4"/>
    </row>
    <row r="329" spans="1:41" ht="18.75" customHeight="1" x14ac:dyDescent="0.25">
      <c r="A329" s="13" t="s">
        <v>347</v>
      </c>
      <c r="B329" s="2" t="s">
        <v>4</v>
      </c>
      <c r="C329" s="2" t="s">
        <v>2</v>
      </c>
      <c r="D329" s="2" t="s">
        <v>24</v>
      </c>
      <c r="E329" s="2" t="s">
        <v>2</v>
      </c>
      <c r="F329" s="2" t="s">
        <v>290</v>
      </c>
      <c r="G329" s="4"/>
      <c r="H329" s="6">
        <v>30.206402799999999</v>
      </c>
      <c r="I329" s="6">
        <v>30.9170832</v>
      </c>
      <c r="J329" s="6">
        <v>30.0507612</v>
      </c>
      <c r="K329" s="6">
        <v>27.221278300000002</v>
      </c>
      <c r="L329" s="6">
        <v>26.934087699999999</v>
      </c>
      <c r="M329" s="6">
        <v>43.402777800000003</v>
      </c>
      <c r="N329" s="6">
        <v>43.402777800000003</v>
      </c>
      <c r="O329" s="6">
        <v>43.402777800000003</v>
      </c>
      <c r="P329" s="6">
        <v>43.402777800000003</v>
      </c>
      <c r="Q329" s="6">
        <v>43.402777800000003</v>
      </c>
      <c r="R329" s="6">
        <v>43.402777800000003</v>
      </c>
      <c r="S329" s="6">
        <v>43.402777800000003</v>
      </c>
      <c r="T329" s="6">
        <v>43.402777800000003</v>
      </c>
      <c r="U329" s="6">
        <v>43.402777800000003</v>
      </c>
      <c r="V329" s="6">
        <v>43.402777800000003</v>
      </c>
      <c r="W329" s="6">
        <v>34.722222199999997</v>
      </c>
      <c r="X329" s="6">
        <v>34.722222199999997</v>
      </c>
      <c r="Y329" s="6">
        <v>34.722222199999997</v>
      </c>
      <c r="Z329" s="6">
        <v>15.8506187</v>
      </c>
      <c r="AA329" s="6">
        <v>34.722222199999997</v>
      </c>
      <c r="AB329" s="6">
        <v>34.722222199999997</v>
      </c>
      <c r="AC329" s="6">
        <v>34.722222199999997</v>
      </c>
      <c r="AD329" s="6">
        <v>34.722222199999997</v>
      </c>
      <c r="AE329" s="6">
        <v>34.722222199999997</v>
      </c>
      <c r="AF329" s="6">
        <v>34.722222199999997</v>
      </c>
      <c r="AG329" s="6">
        <v>34.722222199999997</v>
      </c>
      <c r="AH329" s="6">
        <v>34.722222199999997</v>
      </c>
      <c r="AI329" s="6">
        <v>34.722222199999997</v>
      </c>
      <c r="AJ329" s="6">
        <v>34.722222199999997</v>
      </c>
      <c r="AK329" s="6">
        <v>34.722222199999997</v>
      </c>
      <c r="AL329" s="6">
        <v>34.722222199999997</v>
      </c>
      <c r="AM329" s="6">
        <v>34.722222199999997</v>
      </c>
      <c r="AN329" s="4"/>
      <c r="AO329" s="4"/>
    </row>
    <row r="330" spans="1:41" ht="18.75" customHeight="1" x14ac:dyDescent="0.25">
      <c r="A330" s="13" t="s">
        <v>347</v>
      </c>
      <c r="B330" s="2" t="s">
        <v>4</v>
      </c>
      <c r="C330" s="2" t="s">
        <v>2</v>
      </c>
      <c r="D330" s="2" t="s">
        <v>24</v>
      </c>
      <c r="E330" s="2" t="s">
        <v>2</v>
      </c>
      <c r="F330" s="2" t="s">
        <v>232</v>
      </c>
      <c r="G330" s="4"/>
      <c r="H330" s="6"/>
      <c r="I330" s="6"/>
      <c r="J330" s="6"/>
      <c r="K330" s="6"/>
      <c r="L330" s="6"/>
      <c r="M330" s="6"/>
      <c r="N330" s="6"/>
      <c r="O330" s="6"/>
      <c r="P330" s="6">
        <v>8.7134364000000009</v>
      </c>
      <c r="Q330" s="6">
        <v>8.7134364000000009</v>
      </c>
      <c r="R330" s="6">
        <v>8.7134364000000009</v>
      </c>
      <c r="S330" s="6">
        <v>8.7134364000000009</v>
      </c>
      <c r="T330" s="6">
        <v>8.7134364000000009</v>
      </c>
      <c r="U330" s="6">
        <v>8.7134364000000009</v>
      </c>
      <c r="V330" s="6">
        <v>43.402777800000003</v>
      </c>
      <c r="W330" s="6">
        <v>34.722222199999997</v>
      </c>
      <c r="X330" s="6">
        <v>34.722222199999997</v>
      </c>
      <c r="Y330" s="6">
        <v>34.722222199999997</v>
      </c>
      <c r="Z330" s="6">
        <v>34.722222199999997</v>
      </c>
      <c r="AA330" s="6">
        <v>34.722222199999997</v>
      </c>
      <c r="AB330" s="6">
        <v>34.722222199999997</v>
      </c>
      <c r="AC330" s="6">
        <v>34.722222199999997</v>
      </c>
      <c r="AD330" s="6">
        <v>34.722222199999997</v>
      </c>
      <c r="AE330" s="6">
        <v>34.722222199999997</v>
      </c>
      <c r="AF330" s="6">
        <v>34.722222199999997</v>
      </c>
      <c r="AG330" s="6">
        <v>34.722222199999997</v>
      </c>
      <c r="AH330" s="6">
        <v>34.722222199999997</v>
      </c>
      <c r="AI330" s="6">
        <v>34.722222199999997</v>
      </c>
      <c r="AJ330" s="6">
        <v>34.722222199999997</v>
      </c>
      <c r="AK330" s="6">
        <v>34.722222199999997</v>
      </c>
      <c r="AL330" s="6">
        <v>34.722222199999997</v>
      </c>
      <c r="AM330" s="6">
        <v>34.722222199999997</v>
      </c>
      <c r="AN330" s="4"/>
      <c r="AO330" s="4"/>
    </row>
    <row r="331" spans="1:41" ht="18.75" customHeight="1" x14ac:dyDescent="0.25">
      <c r="A331" s="13" t="s">
        <v>347</v>
      </c>
      <c r="B331" s="2" t="s">
        <v>4</v>
      </c>
      <c r="C331" s="2" t="s">
        <v>2</v>
      </c>
      <c r="D331" s="2" t="s">
        <v>24</v>
      </c>
      <c r="E331" s="2" t="s">
        <v>2</v>
      </c>
      <c r="F331" s="2" t="s">
        <v>291</v>
      </c>
      <c r="G331" s="4"/>
      <c r="H331" s="6">
        <v>43.402777800000003</v>
      </c>
      <c r="I331" s="6">
        <v>43.402777800000003</v>
      </c>
      <c r="J331" s="6">
        <v>43.402777800000003</v>
      </c>
      <c r="K331" s="6">
        <v>43.402777800000003</v>
      </c>
      <c r="L331" s="6">
        <v>43.402777800000003</v>
      </c>
      <c r="M331" s="6">
        <v>43.402777800000003</v>
      </c>
      <c r="N331" s="6">
        <v>43.402777800000003</v>
      </c>
      <c r="O331" s="6">
        <v>43.402777800000003</v>
      </c>
      <c r="P331" s="6">
        <v>43.402777800000003</v>
      </c>
      <c r="Q331" s="6">
        <v>43.402777800000003</v>
      </c>
      <c r="R331" s="6">
        <v>43.402777800000003</v>
      </c>
      <c r="S331" s="6">
        <v>43.402777800000003</v>
      </c>
      <c r="T331" s="6">
        <v>43.402777800000003</v>
      </c>
      <c r="U331" s="6">
        <v>43.402777800000003</v>
      </c>
      <c r="V331" s="6">
        <v>43.402777800000003</v>
      </c>
      <c r="W331" s="6">
        <v>34.722222199999997</v>
      </c>
      <c r="X331" s="6">
        <v>34.722222199999997</v>
      </c>
      <c r="Y331" s="6">
        <v>34.722222199999997</v>
      </c>
      <c r="Z331" s="6">
        <v>34.722222199999997</v>
      </c>
      <c r="AA331" s="6">
        <v>34.722222199999997</v>
      </c>
      <c r="AB331" s="6">
        <v>34.722222199999997</v>
      </c>
      <c r="AC331" s="6">
        <v>34.722222199999997</v>
      </c>
      <c r="AD331" s="6">
        <v>34.722222199999997</v>
      </c>
      <c r="AE331" s="6">
        <v>34.722222199999997</v>
      </c>
      <c r="AF331" s="6">
        <v>34.722222199999997</v>
      </c>
      <c r="AG331" s="6">
        <v>34.722222199999997</v>
      </c>
      <c r="AH331" s="6">
        <v>34.722222199999997</v>
      </c>
      <c r="AI331" s="6">
        <v>34.722222199999997</v>
      </c>
      <c r="AJ331" s="6">
        <v>34.722222199999997</v>
      </c>
      <c r="AK331" s="6">
        <v>34.722222199999997</v>
      </c>
      <c r="AL331" s="6">
        <v>34.722222199999997</v>
      </c>
      <c r="AM331" s="6">
        <v>34.722222199999997</v>
      </c>
      <c r="AN331" s="4"/>
      <c r="AO331" s="4"/>
    </row>
    <row r="332" spans="1:41" ht="18.75" customHeight="1" x14ac:dyDescent="0.25">
      <c r="A332" s="13" t="s">
        <v>347</v>
      </c>
      <c r="B332" s="2" t="s">
        <v>4</v>
      </c>
      <c r="C332" s="2" t="s">
        <v>2</v>
      </c>
      <c r="D332" s="2" t="s">
        <v>24</v>
      </c>
      <c r="E332" s="2" t="s">
        <v>2</v>
      </c>
      <c r="F332" s="2" t="s">
        <v>292</v>
      </c>
      <c r="G332" s="4"/>
      <c r="H332" s="6">
        <v>8.7134364000000009</v>
      </c>
      <c r="I332" s="6">
        <v>8.7134364000000009</v>
      </c>
      <c r="J332" s="6">
        <v>8.7134364000000009</v>
      </c>
      <c r="K332" s="6">
        <v>8.7134364000000009</v>
      </c>
      <c r="L332" s="6">
        <v>8.7134364000000009</v>
      </c>
      <c r="M332" s="6">
        <v>8.7134364000000009</v>
      </c>
      <c r="N332" s="6">
        <v>8.7134364000000009</v>
      </c>
      <c r="O332" s="6">
        <v>8.7134364000000009</v>
      </c>
      <c r="P332" s="6">
        <v>43.402777800000003</v>
      </c>
      <c r="Q332" s="6">
        <v>25.4149134</v>
      </c>
      <c r="R332" s="6">
        <v>43.402777800000003</v>
      </c>
      <c r="S332" s="6">
        <v>43.402777800000003</v>
      </c>
      <c r="T332" s="6">
        <v>43.402777800000003</v>
      </c>
      <c r="U332" s="6">
        <v>43.402777800000003</v>
      </c>
      <c r="V332" s="6">
        <v>43.402777800000003</v>
      </c>
      <c r="W332" s="6">
        <v>34.722222199999997</v>
      </c>
      <c r="X332" s="6">
        <v>34.722222199999997</v>
      </c>
      <c r="Y332" s="6">
        <v>34.722222199999997</v>
      </c>
      <c r="Z332" s="6">
        <v>34.722222199999997</v>
      </c>
      <c r="AA332" s="6">
        <v>34.722222199999997</v>
      </c>
      <c r="AB332" s="6">
        <v>34.722222199999997</v>
      </c>
      <c r="AC332" s="6">
        <v>34.722222199999997</v>
      </c>
      <c r="AD332" s="6">
        <v>34.722222199999997</v>
      </c>
      <c r="AE332" s="6">
        <v>34.722222199999997</v>
      </c>
      <c r="AF332" s="6">
        <v>34.722222199999997</v>
      </c>
      <c r="AG332" s="6">
        <v>34.722222199999997</v>
      </c>
      <c r="AH332" s="6">
        <v>34.722222199999997</v>
      </c>
      <c r="AI332" s="6">
        <v>34.722222199999997</v>
      </c>
      <c r="AJ332" s="6">
        <v>34.722222199999997</v>
      </c>
      <c r="AK332" s="6">
        <v>34.722222199999997</v>
      </c>
      <c r="AL332" s="6">
        <v>34.722222199999997</v>
      </c>
      <c r="AM332" s="6">
        <v>34.722222199999997</v>
      </c>
      <c r="AN332" s="4"/>
      <c r="AO332" s="4"/>
    </row>
    <row r="333" spans="1:41" ht="18.75" customHeight="1" x14ac:dyDescent="0.25">
      <c r="A333" s="13" t="s">
        <v>347</v>
      </c>
      <c r="B333" s="2" t="s">
        <v>4</v>
      </c>
      <c r="C333" s="2" t="s">
        <v>2</v>
      </c>
      <c r="D333" s="2" t="s">
        <v>24</v>
      </c>
      <c r="E333" s="2" t="s">
        <v>2</v>
      </c>
      <c r="F333" s="2" t="s">
        <v>293</v>
      </c>
      <c r="G333" s="4"/>
      <c r="H333" s="6">
        <v>30.206402799999999</v>
      </c>
      <c r="I333" s="6">
        <v>30.9170832</v>
      </c>
      <c r="J333" s="6">
        <v>30.0507612</v>
      </c>
      <c r="K333" s="6">
        <v>27.221278300000002</v>
      </c>
      <c r="L333" s="6">
        <v>26.934087699999999</v>
      </c>
      <c r="M333" s="6">
        <v>26.6468971</v>
      </c>
      <c r="N333" s="6">
        <v>43.402777800000003</v>
      </c>
      <c r="O333" s="6">
        <v>43.402777800000003</v>
      </c>
      <c r="P333" s="6">
        <v>43.402777800000003</v>
      </c>
      <c r="Q333" s="6">
        <v>43.402777800000003</v>
      </c>
      <c r="R333" s="6">
        <v>43.402777800000003</v>
      </c>
      <c r="S333" s="6">
        <v>43.402777800000003</v>
      </c>
      <c r="T333" s="6">
        <v>43.402777800000003</v>
      </c>
      <c r="U333" s="6">
        <v>43.402777800000003</v>
      </c>
      <c r="V333" s="6">
        <v>43.402777800000003</v>
      </c>
      <c r="W333" s="6">
        <v>34.722222199999997</v>
      </c>
      <c r="X333" s="6">
        <v>34.722222199999997</v>
      </c>
      <c r="Y333" s="6">
        <v>34.722222199999997</v>
      </c>
      <c r="Z333" s="6">
        <v>34.722222199999997</v>
      </c>
      <c r="AA333" s="6">
        <v>34.722222199999997</v>
      </c>
      <c r="AB333" s="6">
        <v>34.722222199999997</v>
      </c>
      <c r="AC333" s="6">
        <v>34.722222199999997</v>
      </c>
      <c r="AD333" s="6">
        <v>34.722222199999997</v>
      </c>
      <c r="AE333" s="6">
        <v>34.722222199999997</v>
      </c>
      <c r="AF333" s="6">
        <v>34.722222199999997</v>
      </c>
      <c r="AG333" s="6">
        <v>34.722222199999997</v>
      </c>
      <c r="AH333" s="6">
        <v>34.722222199999997</v>
      </c>
      <c r="AI333" s="6">
        <v>34.722222199999997</v>
      </c>
      <c r="AJ333" s="6">
        <v>34.722222199999997</v>
      </c>
      <c r="AK333" s="6">
        <v>34.722222199999997</v>
      </c>
      <c r="AL333" s="6">
        <v>34.722222199999997</v>
      </c>
      <c r="AM333" s="6">
        <v>34.722222199999997</v>
      </c>
      <c r="AN333" s="4"/>
      <c r="AO333" s="4"/>
    </row>
    <row r="334" spans="1:41" ht="18.75" customHeight="1" x14ac:dyDescent="0.25">
      <c r="A334" s="13" t="s">
        <v>347</v>
      </c>
      <c r="B334" s="2" t="s">
        <v>4</v>
      </c>
      <c r="C334" s="2" t="s">
        <v>2</v>
      </c>
      <c r="D334" s="2" t="s">
        <v>24</v>
      </c>
      <c r="E334" s="2" t="s">
        <v>2</v>
      </c>
      <c r="F334" s="2" t="s">
        <v>233</v>
      </c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>
        <v>19.515128300000001</v>
      </c>
      <c r="X334" s="6">
        <v>34.722222199999997</v>
      </c>
      <c r="Y334" s="6">
        <v>34.722222199999997</v>
      </c>
      <c r="Z334" s="6">
        <v>34.722222199999997</v>
      </c>
      <c r="AA334" s="6">
        <v>34.722222199999997</v>
      </c>
      <c r="AB334" s="6">
        <v>34.722222199999997</v>
      </c>
      <c r="AC334" s="6">
        <v>34.722222199999997</v>
      </c>
      <c r="AD334" s="6">
        <v>34.722222199999997</v>
      </c>
      <c r="AE334" s="6">
        <v>34.722222199999997</v>
      </c>
      <c r="AF334" s="6">
        <v>34.722222199999997</v>
      </c>
      <c r="AG334" s="6">
        <v>34.722222199999997</v>
      </c>
      <c r="AH334" s="6">
        <v>34.722222199999997</v>
      </c>
      <c r="AI334" s="6">
        <v>34.722222199999997</v>
      </c>
      <c r="AJ334" s="6">
        <v>34.722222199999997</v>
      </c>
      <c r="AK334" s="6">
        <v>34.722222199999997</v>
      </c>
      <c r="AL334" s="6">
        <v>34.722222199999997</v>
      </c>
      <c r="AM334" s="6">
        <v>34.722222199999997</v>
      </c>
      <c r="AN334" s="4"/>
      <c r="AO334" s="4"/>
    </row>
    <row r="335" spans="1:41" ht="18.75" customHeight="1" x14ac:dyDescent="0.25">
      <c r="A335" s="13" t="s">
        <v>347</v>
      </c>
      <c r="B335" s="2" t="s">
        <v>4</v>
      </c>
      <c r="C335" s="2" t="s">
        <v>2</v>
      </c>
      <c r="D335" s="2" t="s">
        <v>24</v>
      </c>
      <c r="E335" s="2" t="s">
        <v>2</v>
      </c>
      <c r="F335" s="2" t="s">
        <v>294</v>
      </c>
      <c r="G335" s="4"/>
      <c r="H335" s="6">
        <v>43.402777800000003</v>
      </c>
      <c r="I335" s="6">
        <v>43.402777800000003</v>
      </c>
      <c r="J335" s="6">
        <v>43.402777800000003</v>
      </c>
      <c r="K335" s="6">
        <v>43.402777800000003</v>
      </c>
      <c r="L335" s="6">
        <v>43.402777800000003</v>
      </c>
      <c r="M335" s="6">
        <v>43.402777800000003</v>
      </c>
      <c r="N335" s="6">
        <v>43.402777800000003</v>
      </c>
      <c r="O335" s="6">
        <v>43.402777800000003</v>
      </c>
      <c r="P335" s="6">
        <v>43.402777800000003</v>
      </c>
      <c r="Q335" s="6">
        <v>43.402777800000003</v>
      </c>
      <c r="R335" s="6">
        <v>43.402777800000003</v>
      </c>
      <c r="S335" s="6">
        <v>43.402777800000003</v>
      </c>
      <c r="T335" s="6">
        <v>43.402777800000003</v>
      </c>
      <c r="U335" s="6">
        <v>43.402777800000003</v>
      </c>
      <c r="V335" s="6">
        <v>43.402777800000003</v>
      </c>
      <c r="W335" s="6">
        <v>34.722222199999997</v>
      </c>
      <c r="X335" s="6">
        <v>34.722222199999997</v>
      </c>
      <c r="Y335" s="6">
        <v>34.722222199999997</v>
      </c>
      <c r="Z335" s="6">
        <v>34.722222199999997</v>
      </c>
      <c r="AA335" s="6">
        <v>34.722222199999997</v>
      </c>
      <c r="AB335" s="6">
        <v>34.722222199999997</v>
      </c>
      <c r="AC335" s="6">
        <v>34.722222199999997</v>
      </c>
      <c r="AD335" s="6">
        <v>34.722222199999997</v>
      </c>
      <c r="AE335" s="6">
        <v>34.722222199999997</v>
      </c>
      <c r="AF335" s="6">
        <v>34.722222199999997</v>
      </c>
      <c r="AG335" s="6">
        <v>34.722222199999997</v>
      </c>
      <c r="AH335" s="6">
        <v>34.722222199999997</v>
      </c>
      <c r="AI335" s="6">
        <v>34.722222199999997</v>
      </c>
      <c r="AJ335" s="6">
        <v>34.722222199999997</v>
      </c>
      <c r="AK335" s="6">
        <v>34.722222199999997</v>
      </c>
      <c r="AL335" s="6">
        <v>34.722222199999997</v>
      </c>
      <c r="AM335" s="6">
        <v>34.722222199999997</v>
      </c>
      <c r="AN335" s="4"/>
      <c r="AO335" s="4"/>
    </row>
    <row r="336" spans="1:41" ht="18.75" customHeight="1" x14ac:dyDescent="0.25">
      <c r="A336" s="13" t="s">
        <v>347</v>
      </c>
      <c r="B336" s="2" t="s">
        <v>4</v>
      </c>
      <c r="C336" s="2" t="s">
        <v>2</v>
      </c>
      <c r="D336" s="2" t="s">
        <v>24</v>
      </c>
      <c r="E336" s="2" t="s">
        <v>2</v>
      </c>
      <c r="F336" s="2" t="s">
        <v>234</v>
      </c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>
        <v>43.402777800000003</v>
      </c>
      <c r="W336" s="6">
        <v>34.722222199999997</v>
      </c>
      <c r="X336" s="6">
        <v>34.722222199999997</v>
      </c>
      <c r="Y336" s="6">
        <v>34.722222199999997</v>
      </c>
      <c r="Z336" s="6">
        <v>34.722222199999997</v>
      </c>
      <c r="AA336" s="6">
        <v>34.722222199999997</v>
      </c>
      <c r="AB336" s="6">
        <v>34.722222199999997</v>
      </c>
      <c r="AC336" s="6">
        <v>34.722222199999997</v>
      </c>
      <c r="AD336" s="6">
        <v>34.722222199999997</v>
      </c>
      <c r="AE336" s="6">
        <v>34.722222199999997</v>
      </c>
      <c r="AF336" s="6">
        <v>34.722222199999997</v>
      </c>
      <c r="AG336" s="6">
        <v>34.722222199999997</v>
      </c>
      <c r="AH336" s="6">
        <v>34.722222199999997</v>
      </c>
      <c r="AI336" s="6">
        <v>34.722222199999997</v>
      </c>
      <c r="AJ336" s="6">
        <v>34.722222199999997</v>
      </c>
      <c r="AK336" s="6">
        <v>34.722222199999997</v>
      </c>
      <c r="AL336" s="6">
        <v>34.722222199999997</v>
      </c>
      <c r="AM336" s="6">
        <v>34.722222199999997</v>
      </c>
      <c r="AN336" s="4"/>
      <c r="AO336" s="4"/>
    </row>
    <row r="337" spans="1:41" ht="18.75" customHeight="1" x14ac:dyDescent="0.25">
      <c r="A337" s="13" t="s">
        <v>347</v>
      </c>
      <c r="B337" s="2" t="s">
        <v>4</v>
      </c>
      <c r="C337" s="2" t="s">
        <v>2</v>
      </c>
      <c r="D337" s="2" t="s">
        <v>24</v>
      </c>
      <c r="E337" s="2" t="s">
        <v>2</v>
      </c>
      <c r="F337" s="2" t="s">
        <v>235</v>
      </c>
      <c r="G337" s="4"/>
      <c r="H337" s="6">
        <v>6.4027567000000003</v>
      </c>
      <c r="I337" s="6">
        <v>7.3001892000000002</v>
      </c>
      <c r="J337" s="6">
        <v>3.6848298000000002</v>
      </c>
      <c r="K337" s="6">
        <v>1.9885542</v>
      </c>
      <c r="L337" s="6">
        <v>0.2922785</v>
      </c>
      <c r="M337" s="6"/>
      <c r="N337" s="6"/>
      <c r="O337" s="6"/>
      <c r="P337" s="6">
        <v>43.402777800000003</v>
      </c>
      <c r="Q337" s="6">
        <v>43.402777800000003</v>
      </c>
      <c r="R337" s="6">
        <v>43.402777800000003</v>
      </c>
      <c r="S337" s="6">
        <v>43.402777800000003</v>
      </c>
      <c r="T337" s="6">
        <v>43.402777800000003</v>
      </c>
      <c r="U337" s="6">
        <v>43.402777800000003</v>
      </c>
      <c r="V337" s="6">
        <v>43.402777800000003</v>
      </c>
      <c r="W337" s="6">
        <v>34.722222199999997</v>
      </c>
      <c r="X337" s="6">
        <v>34.722222199999997</v>
      </c>
      <c r="Y337" s="6">
        <v>34.722222199999997</v>
      </c>
      <c r="Z337" s="6">
        <v>34.722222199999997</v>
      </c>
      <c r="AA337" s="6">
        <v>34.722222199999997</v>
      </c>
      <c r="AB337" s="6">
        <v>34.722222199999997</v>
      </c>
      <c r="AC337" s="6">
        <v>34.722222199999997</v>
      </c>
      <c r="AD337" s="6">
        <v>34.722222199999997</v>
      </c>
      <c r="AE337" s="6">
        <v>34.722222199999997</v>
      </c>
      <c r="AF337" s="6">
        <v>34.722222199999997</v>
      </c>
      <c r="AG337" s="6">
        <v>34.722222199999997</v>
      </c>
      <c r="AH337" s="6">
        <v>34.722222199999997</v>
      </c>
      <c r="AI337" s="6">
        <v>34.722222199999997</v>
      </c>
      <c r="AJ337" s="6">
        <v>34.722222199999997</v>
      </c>
      <c r="AK337" s="6">
        <v>34.722222199999997</v>
      </c>
      <c r="AL337" s="6">
        <v>34.722222199999997</v>
      </c>
      <c r="AM337" s="6">
        <v>34.722222199999997</v>
      </c>
      <c r="AN337" s="4"/>
      <c r="AO337" s="4"/>
    </row>
    <row r="338" spans="1:41" ht="18.75" customHeight="1" x14ac:dyDescent="0.25">
      <c r="A338" s="13" t="s">
        <v>347</v>
      </c>
      <c r="B338" s="2" t="s">
        <v>4</v>
      </c>
      <c r="C338" s="2" t="s">
        <v>2</v>
      </c>
      <c r="D338" s="2" t="s">
        <v>24</v>
      </c>
      <c r="E338" s="2" t="s">
        <v>2</v>
      </c>
      <c r="F338" s="2" t="s">
        <v>295</v>
      </c>
      <c r="G338" s="4"/>
      <c r="H338" s="6">
        <v>43.402777800000003</v>
      </c>
      <c r="I338" s="6">
        <v>43.402777800000003</v>
      </c>
      <c r="J338" s="6">
        <v>43.402777800000003</v>
      </c>
      <c r="K338" s="6">
        <v>43.402777800000003</v>
      </c>
      <c r="L338" s="6">
        <v>43.402777800000003</v>
      </c>
      <c r="M338" s="6">
        <v>43.402777800000003</v>
      </c>
      <c r="N338" s="6">
        <v>43.402777800000003</v>
      </c>
      <c r="O338" s="6">
        <v>43.402777800000003</v>
      </c>
      <c r="P338" s="6">
        <v>43.402777800000003</v>
      </c>
      <c r="Q338" s="6">
        <v>43.402777800000003</v>
      </c>
      <c r="R338" s="6">
        <v>43.402777800000003</v>
      </c>
      <c r="S338" s="6">
        <v>43.402777800000003</v>
      </c>
      <c r="T338" s="6">
        <v>43.402777800000003</v>
      </c>
      <c r="U338" s="6">
        <v>43.402777800000003</v>
      </c>
      <c r="V338" s="6">
        <v>43.402777800000003</v>
      </c>
      <c r="W338" s="6">
        <v>34.722222199999997</v>
      </c>
      <c r="X338" s="6">
        <v>34.722222199999997</v>
      </c>
      <c r="Y338" s="6">
        <v>34.722222199999997</v>
      </c>
      <c r="Z338" s="6">
        <v>34.722222199999997</v>
      </c>
      <c r="AA338" s="6">
        <v>34.722222199999997</v>
      </c>
      <c r="AB338" s="6">
        <v>34.722222199999997</v>
      </c>
      <c r="AC338" s="6">
        <v>34.722222199999997</v>
      </c>
      <c r="AD338" s="6">
        <v>34.722222199999997</v>
      </c>
      <c r="AE338" s="6">
        <v>34.722222199999997</v>
      </c>
      <c r="AF338" s="6">
        <v>34.722222199999997</v>
      </c>
      <c r="AG338" s="6">
        <v>34.722222199999997</v>
      </c>
      <c r="AH338" s="6">
        <v>34.722222199999997</v>
      </c>
      <c r="AI338" s="6">
        <v>34.722222199999997</v>
      </c>
      <c r="AJ338" s="6">
        <v>34.722222199999997</v>
      </c>
      <c r="AK338" s="6">
        <v>34.722222199999997</v>
      </c>
      <c r="AL338" s="6">
        <v>34.722222199999997</v>
      </c>
      <c r="AM338" s="6">
        <v>34.722222199999997</v>
      </c>
      <c r="AN338" s="4"/>
      <c r="AO338" s="4"/>
    </row>
    <row r="339" spans="1:41" ht="18.75" customHeight="1" x14ac:dyDescent="0.25">
      <c r="A339" s="13" t="s">
        <v>347</v>
      </c>
      <c r="B339" s="2" t="s">
        <v>4</v>
      </c>
      <c r="C339" s="2" t="s">
        <v>2</v>
      </c>
      <c r="D339" s="2" t="s">
        <v>24</v>
      </c>
      <c r="E339" s="2" t="s">
        <v>2</v>
      </c>
      <c r="F339" s="2" t="s">
        <v>236</v>
      </c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>
        <v>20.896634599999999</v>
      </c>
      <c r="R339" s="6">
        <v>43.402777800000003</v>
      </c>
      <c r="S339" s="6">
        <v>43.402777800000003</v>
      </c>
      <c r="T339" s="6">
        <v>43.402777800000003</v>
      </c>
      <c r="U339" s="6">
        <v>43.402777800000003</v>
      </c>
      <c r="V339" s="6">
        <v>43.402777800000003</v>
      </c>
      <c r="W339" s="6">
        <v>34.722222199999997</v>
      </c>
      <c r="X339" s="6">
        <v>34.722222199999997</v>
      </c>
      <c r="Y339" s="6">
        <v>34.722222199999997</v>
      </c>
      <c r="Z339" s="6">
        <v>34.722222199999997</v>
      </c>
      <c r="AA339" s="6">
        <v>34.722222199999997</v>
      </c>
      <c r="AB339" s="6">
        <v>34.722222199999997</v>
      </c>
      <c r="AC339" s="6">
        <v>34.722222199999997</v>
      </c>
      <c r="AD339" s="6">
        <v>34.722222199999997</v>
      </c>
      <c r="AE339" s="6">
        <v>34.722222199999997</v>
      </c>
      <c r="AF339" s="6">
        <v>34.722222199999997</v>
      </c>
      <c r="AG339" s="6">
        <v>34.722222199999997</v>
      </c>
      <c r="AH339" s="6">
        <v>34.722222199999997</v>
      </c>
      <c r="AI339" s="6">
        <v>34.722222199999997</v>
      </c>
      <c r="AJ339" s="6">
        <v>34.722222199999997</v>
      </c>
      <c r="AK339" s="6">
        <v>34.722222199999997</v>
      </c>
      <c r="AL339" s="6">
        <v>34.722222199999997</v>
      </c>
      <c r="AM339" s="6">
        <v>34.722222199999997</v>
      </c>
      <c r="AN339" s="4"/>
      <c r="AO339" s="4"/>
    </row>
    <row r="340" spans="1:41" ht="18.75" customHeight="1" x14ac:dyDescent="0.25">
      <c r="A340" s="13" t="s">
        <v>347</v>
      </c>
      <c r="B340" s="2" t="s">
        <v>4</v>
      </c>
      <c r="C340" s="2" t="s">
        <v>2</v>
      </c>
      <c r="D340" s="2" t="s">
        <v>24</v>
      </c>
      <c r="E340" s="2" t="s">
        <v>2</v>
      </c>
      <c r="F340" s="2" t="s">
        <v>296</v>
      </c>
      <c r="G340" s="4"/>
      <c r="H340" s="6">
        <v>30.389445500000001</v>
      </c>
      <c r="I340" s="6">
        <v>31.140168599999999</v>
      </c>
      <c r="J340" s="6">
        <v>30.591287600000001</v>
      </c>
      <c r="K340" s="6">
        <v>30.0424066</v>
      </c>
      <c r="L340" s="6">
        <v>29.493525699999999</v>
      </c>
      <c r="M340" s="6">
        <v>28.944644700000001</v>
      </c>
      <c r="N340" s="6">
        <v>28.3957637</v>
      </c>
      <c r="O340" s="6">
        <v>28.0698875</v>
      </c>
      <c r="P340" s="6">
        <v>27.7440113</v>
      </c>
      <c r="Q340" s="6">
        <v>27.418135199999998</v>
      </c>
      <c r="R340" s="6">
        <v>27.092258999999999</v>
      </c>
      <c r="S340" s="6">
        <v>26.766382799999999</v>
      </c>
      <c r="T340" s="6">
        <v>26.3811049</v>
      </c>
      <c r="U340" s="6">
        <v>25.995826900000001</v>
      </c>
      <c r="V340" s="6">
        <v>25.610548900000001</v>
      </c>
      <c r="W340" s="6">
        <v>16.544715400000001</v>
      </c>
      <c r="X340" s="6">
        <v>16.159437400000002</v>
      </c>
      <c r="Y340" s="6">
        <v>15.852760399999999</v>
      </c>
      <c r="Z340" s="6">
        <v>15.546083299999999</v>
      </c>
      <c r="AA340" s="6">
        <v>15.239406199999999</v>
      </c>
      <c r="AB340" s="6">
        <v>14.9327291</v>
      </c>
      <c r="AC340" s="6">
        <v>14.626052100000001</v>
      </c>
      <c r="AD340" s="6">
        <v>14.260093100000001</v>
      </c>
      <c r="AE340" s="6">
        <v>13.8941342</v>
      </c>
      <c r="AF340" s="6">
        <v>34.722222199999997</v>
      </c>
      <c r="AG340" s="6">
        <v>34.722222199999997</v>
      </c>
      <c r="AH340" s="6">
        <v>34.722222199999997</v>
      </c>
      <c r="AI340" s="6">
        <v>34.722222199999997</v>
      </c>
      <c r="AJ340" s="6">
        <v>34.722222199999997</v>
      </c>
      <c r="AK340" s="6">
        <v>34.722222199999997</v>
      </c>
      <c r="AL340" s="6">
        <v>34.722222199999997</v>
      </c>
      <c r="AM340" s="6">
        <v>34.722222199999997</v>
      </c>
      <c r="AN340" s="4"/>
      <c r="AO340" s="4"/>
    </row>
    <row r="341" spans="1:41" ht="18.75" customHeight="1" x14ac:dyDescent="0.25">
      <c r="A341" s="13" t="s">
        <v>347</v>
      </c>
      <c r="B341" s="2" t="s">
        <v>4</v>
      </c>
      <c r="C341" s="2" t="s">
        <v>2</v>
      </c>
      <c r="D341" s="2" t="s">
        <v>24</v>
      </c>
      <c r="E341" s="2" t="s">
        <v>2</v>
      </c>
      <c r="F341" s="2" t="s">
        <v>297</v>
      </c>
      <c r="G341" s="4"/>
      <c r="H341" s="6">
        <v>5.3627209999999996</v>
      </c>
      <c r="I341" s="6">
        <v>5.2934489999999998</v>
      </c>
      <c r="J341" s="6">
        <v>5.3377911999999998</v>
      </c>
      <c r="K341" s="6">
        <v>5.3821333999999998</v>
      </c>
      <c r="L341" s="6">
        <v>5.4264755999999998</v>
      </c>
      <c r="M341" s="6">
        <v>5.4708177999999998</v>
      </c>
      <c r="N341" s="6">
        <v>5.5151599999999998</v>
      </c>
      <c r="O341" s="6">
        <v>5.6171560999999999</v>
      </c>
      <c r="P341" s="6">
        <v>5.7191523000000002</v>
      </c>
      <c r="Q341" s="6">
        <v>5.8211484999999996</v>
      </c>
      <c r="R341" s="6">
        <v>5.9231445999999996</v>
      </c>
      <c r="S341" s="6">
        <v>6.0251408</v>
      </c>
      <c r="T341" s="6">
        <v>6.1316913</v>
      </c>
      <c r="U341" s="6">
        <v>6.2382417999999999</v>
      </c>
      <c r="V341" s="6">
        <v>6.3447922999999999</v>
      </c>
      <c r="W341" s="6">
        <v>6.4513427999999999</v>
      </c>
      <c r="X341" s="6">
        <v>6.5578934000000002</v>
      </c>
      <c r="Y341" s="6">
        <v>6.6345121999999996</v>
      </c>
      <c r="Z341" s="6">
        <v>6.7111311000000002</v>
      </c>
      <c r="AA341" s="6">
        <v>6.7877498999999997</v>
      </c>
      <c r="AB341" s="6">
        <v>6.8643688000000003</v>
      </c>
      <c r="AC341" s="6">
        <v>6.9409875999999997</v>
      </c>
      <c r="AD341" s="6">
        <v>7.0496407000000003</v>
      </c>
      <c r="AE341" s="6">
        <v>7.1582938</v>
      </c>
      <c r="AF341" s="6">
        <v>7.2669468000000004</v>
      </c>
      <c r="AG341" s="6">
        <v>7.3755999000000001</v>
      </c>
      <c r="AH341" s="6">
        <v>7.4842529000000004</v>
      </c>
      <c r="AI341" s="6">
        <v>7.5680022999999998</v>
      </c>
      <c r="AJ341" s="6">
        <v>7.6517515999999999</v>
      </c>
      <c r="AK341" s="6">
        <v>7.7355008999999999</v>
      </c>
      <c r="AL341" s="6">
        <v>7.8192501999999999</v>
      </c>
      <c r="AM341" s="6">
        <v>7.9029995</v>
      </c>
      <c r="AN341" s="4"/>
      <c r="AO341" s="4"/>
    </row>
    <row r="342" spans="1:41" ht="18.75" customHeight="1" x14ac:dyDescent="0.25">
      <c r="A342" s="13" t="s">
        <v>347</v>
      </c>
      <c r="B342" s="2" t="s">
        <v>4</v>
      </c>
      <c r="C342" s="2" t="s">
        <v>2</v>
      </c>
      <c r="D342" s="2" t="s">
        <v>24</v>
      </c>
      <c r="E342" s="2" t="s">
        <v>2</v>
      </c>
      <c r="F342" s="2" t="s">
        <v>298</v>
      </c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>
        <v>7.5599243999999999</v>
      </c>
      <c r="AA342" s="6">
        <v>7.6111579999999996</v>
      </c>
      <c r="AB342" s="6">
        <v>7.6623916000000003</v>
      </c>
      <c r="AC342" s="6">
        <v>7.7136252000000001</v>
      </c>
      <c r="AD342" s="6">
        <v>7.7921388</v>
      </c>
      <c r="AE342" s="6">
        <v>7.8706525000000003</v>
      </c>
      <c r="AF342" s="6">
        <v>7.9491661000000002</v>
      </c>
      <c r="AG342" s="6">
        <v>8.0276797999999996</v>
      </c>
      <c r="AH342" s="6">
        <v>8.1061934000000004</v>
      </c>
      <c r="AI342" s="6">
        <v>8.1572686999999995</v>
      </c>
      <c r="AJ342" s="6">
        <v>8.2083438999999991</v>
      </c>
      <c r="AK342" s="6">
        <v>8.2594192</v>
      </c>
      <c r="AL342" s="6">
        <v>8.3104945000000008</v>
      </c>
      <c r="AM342" s="6">
        <v>8.3615697999999998</v>
      </c>
      <c r="AN342" s="4"/>
      <c r="AO342" s="4"/>
    </row>
    <row r="343" spans="1:41" ht="18.75" customHeight="1" x14ac:dyDescent="0.25">
      <c r="A343" s="13" t="s">
        <v>347</v>
      </c>
      <c r="B343" s="2" t="s">
        <v>4</v>
      </c>
      <c r="C343" s="2" t="s">
        <v>2</v>
      </c>
      <c r="D343" s="2" t="s">
        <v>24</v>
      </c>
      <c r="E343" s="2" t="s">
        <v>2</v>
      </c>
      <c r="F343" s="2" t="s">
        <v>179</v>
      </c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>
        <v>5.8102777999999997</v>
      </c>
      <c r="Z343" s="6">
        <v>5.8499226999999996</v>
      </c>
      <c r="AA343" s="6">
        <v>5.8895676000000003</v>
      </c>
      <c r="AB343" s="6">
        <v>5.9292125000000002</v>
      </c>
      <c r="AC343" s="6">
        <v>5.9688574000000001</v>
      </c>
      <c r="AD343" s="6">
        <v>6.0296117999999996</v>
      </c>
      <c r="AE343" s="6">
        <v>6.0903662000000001</v>
      </c>
      <c r="AF343" s="6"/>
      <c r="AG343" s="6"/>
      <c r="AH343" s="6"/>
      <c r="AI343" s="6"/>
      <c r="AJ343" s="6"/>
      <c r="AK343" s="6"/>
      <c r="AL343" s="6"/>
      <c r="AM343" s="6"/>
      <c r="AN343" s="4"/>
      <c r="AO343" s="4"/>
    </row>
    <row r="344" spans="1:41" ht="18.75" customHeight="1" x14ac:dyDescent="0.25">
      <c r="A344" s="13" t="s">
        <v>347</v>
      </c>
      <c r="B344" s="2" t="s">
        <v>4</v>
      </c>
      <c r="C344" s="2" t="s">
        <v>2</v>
      </c>
      <c r="D344" s="2" t="s">
        <v>24</v>
      </c>
      <c r="E344" s="2" t="s">
        <v>2</v>
      </c>
      <c r="F344" s="2" t="s">
        <v>299</v>
      </c>
      <c r="G344" s="4"/>
      <c r="H344" s="6">
        <v>3.8710924000000002</v>
      </c>
      <c r="I344" s="6">
        <v>3.7692104</v>
      </c>
      <c r="J344" s="6">
        <v>3.8574894999999998</v>
      </c>
      <c r="K344" s="6">
        <v>3.9457686000000001</v>
      </c>
      <c r="L344" s="6">
        <v>4.0340477000000003</v>
      </c>
      <c r="M344" s="6">
        <v>4.1223267999999997</v>
      </c>
      <c r="N344" s="6">
        <v>4.2106059</v>
      </c>
      <c r="O344" s="6">
        <v>4.3484930999999998</v>
      </c>
      <c r="P344" s="6">
        <v>4.4863802000000002</v>
      </c>
      <c r="Q344" s="6">
        <v>4.6242672999999996</v>
      </c>
      <c r="R344" s="6">
        <v>4.7621544</v>
      </c>
      <c r="S344" s="6">
        <v>4.9000415999999998</v>
      </c>
      <c r="T344" s="6">
        <v>4.9074245000000003</v>
      </c>
      <c r="U344" s="6">
        <v>4.9148075000000002</v>
      </c>
      <c r="V344" s="6">
        <v>4.9221905000000001</v>
      </c>
      <c r="W344" s="6">
        <v>4.9295733999999998</v>
      </c>
      <c r="X344" s="6">
        <v>4.9369563999999997</v>
      </c>
      <c r="Y344" s="6">
        <v>4.9647924999999997</v>
      </c>
      <c r="Z344" s="6">
        <v>4.9926287</v>
      </c>
      <c r="AA344" s="6">
        <v>5.0204648000000001</v>
      </c>
      <c r="AB344" s="6">
        <v>5.0483009000000001</v>
      </c>
      <c r="AC344" s="6">
        <v>5.0761370000000001</v>
      </c>
      <c r="AD344" s="6">
        <v>5.1313706999999997</v>
      </c>
      <c r="AE344" s="6">
        <v>5.1866042999999999</v>
      </c>
      <c r="AF344" s="6">
        <v>5.2418379000000002</v>
      </c>
      <c r="AG344" s="6">
        <v>5.2970715000000004</v>
      </c>
      <c r="AH344" s="6">
        <v>5.3523050999999997</v>
      </c>
      <c r="AI344" s="6">
        <v>5.4894011999999996</v>
      </c>
      <c r="AJ344" s="6">
        <v>5.6264973999999999</v>
      </c>
      <c r="AK344" s="6">
        <v>5.7635934999999998</v>
      </c>
      <c r="AL344" s="6">
        <v>5.9006895999999998</v>
      </c>
      <c r="AM344" s="6">
        <v>6.0377856999999997</v>
      </c>
      <c r="AN344" s="4"/>
      <c r="AO344" s="4"/>
    </row>
    <row r="345" spans="1:41" ht="18.75" customHeight="1" x14ac:dyDescent="0.25">
      <c r="A345" s="13" t="s">
        <v>347</v>
      </c>
      <c r="B345" s="2" t="s">
        <v>4</v>
      </c>
      <c r="C345" s="2" t="s">
        <v>2</v>
      </c>
      <c r="D345" s="2" t="s">
        <v>24</v>
      </c>
      <c r="E345" s="2" t="s">
        <v>2</v>
      </c>
      <c r="F345" s="2" t="s">
        <v>183</v>
      </c>
      <c r="G345" s="4"/>
      <c r="H345" s="6"/>
      <c r="I345" s="6"/>
      <c r="J345" s="6">
        <v>0.23005410000000001</v>
      </c>
      <c r="K345" s="6">
        <v>1.1695883</v>
      </c>
      <c r="L345" s="6">
        <v>1.1903462</v>
      </c>
      <c r="M345" s="6">
        <v>1.2111042000000001</v>
      </c>
      <c r="N345" s="6">
        <v>1.2318621000000001</v>
      </c>
      <c r="O345" s="6">
        <v>1.2546250999999999</v>
      </c>
      <c r="P345" s="6">
        <v>1.2773881</v>
      </c>
      <c r="Q345" s="6">
        <v>1.3001510999999999</v>
      </c>
      <c r="R345" s="6">
        <v>1.3229142</v>
      </c>
      <c r="S345" s="6">
        <v>1.3456771999999999</v>
      </c>
      <c r="T345" s="6">
        <v>1.3485480000000001</v>
      </c>
      <c r="U345" s="6">
        <v>1.3514188</v>
      </c>
      <c r="V345" s="6">
        <v>1.3542896</v>
      </c>
      <c r="W345" s="6">
        <v>1.3571603000000001</v>
      </c>
      <c r="X345" s="6">
        <v>1.3600311</v>
      </c>
      <c r="Y345" s="6">
        <v>1.3620292000000001</v>
      </c>
      <c r="Z345" s="6">
        <v>1.3640272</v>
      </c>
      <c r="AA345" s="6">
        <v>1.3660253</v>
      </c>
      <c r="AB345" s="6">
        <v>1.3680232999999999</v>
      </c>
      <c r="AC345" s="6">
        <v>1.3700213999999999</v>
      </c>
      <c r="AD345" s="6">
        <v>1.3731727</v>
      </c>
      <c r="AE345" s="6">
        <v>1.3763240000000001</v>
      </c>
      <c r="AF345" s="6">
        <v>1.3794753</v>
      </c>
      <c r="AG345" s="6">
        <v>1.3826266</v>
      </c>
      <c r="AH345" s="6">
        <v>1.3857778999999999</v>
      </c>
      <c r="AI345" s="6">
        <v>1.3938102000000001</v>
      </c>
      <c r="AJ345" s="6">
        <v>1.4018425000000001</v>
      </c>
      <c r="AK345" s="6">
        <v>1.4098748000000001</v>
      </c>
      <c r="AL345" s="6">
        <v>1.4179071999999999</v>
      </c>
      <c r="AM345" s="6">
        <v>1.4259394999999999</v>
      </c>
      <c r="AN345" s="4"/>
      <c r="AO345" s="4"/>
    </row>
    <row r="346" spans="1:41" ht="18.75" customHeight="1" x14ac:dyDescent="0.25">
      <c r="A346" s="13" t="s">
        <v>347</v>
      </c>
      <c r="B346" s="2" t="s">
        <v>4</v>
      </c>
      <c r="C346" s="2" t="s">
        <v>2</v>
      </c>
      <c r="D346" s="2" t="s">
        <v>24</v>
      </c>
      <c r="E346" s="2" t="s">
        <v>2</v>
      </c>
      <c r="F346" s="2" t="s">
        <v>300</v>
      </c>
      <c r="G346" s="4"/>
      <c r="H346" s="6">
        <v>5.2491114999999997</v>
      </c>
      <c r="I346" s="6">
        <v>5.1989824000000002</v>
      </c>
      <c r="J346" s="6">
        <v>5.19503</v>
      </c>
      <c r="K346" s="6">
        <v>5.1910777000000001</v>
      </c>
      <c r="L346" s="6">
        <v>5.1871252999999999</v>
      </c>
      <c r="M346" s="6">
        <v>5.183173</v>
      </c>
      <c r="N346" s="6">
        <v>5.1792205999999998</v>
      </c>
      <c r="O346" s="6">
        <v>5.2534798</v>
      </c>
      <c r="P346" s="6">
        <v>5.3277390000000002</v>
      </c>
      <c r="Q346" s="6">
        <v>5.4019982000000004</v>
      </c>
      <c r="R346" s="6">
        <v>5.4762573999999997</v>
      </c>
      <c r="S346" s="6">
        <v>5.5505165999999999</v>
      </c>
      <c r="T346" s="6">
        <v>5.6188215000000001</v>
      </c>
      <c r="U346" s="6">
        <v>5.6871264999999998</v>
      </c>
      <c r="V346" s="6">
        <v>5.7554314</v>
      </c>
      <c r="W346" s="6">
        <v>5.8237363999999996</v>
      </c>
      <c r="X346" s="6">
        <v>5.8920414000000001</v>
      </c>
      <c r="Y346" s="6">
        <v>5.9434899000000003</v>
      </c>
      <c r="Z346" s="6">
        <v>5.9949383999999997</v>
      </c>
      <c r="AA346" s="6">
        <v>6.0463868999999999</v>
      </c>
      <c r="AB346" s="6">
        <v>6.0978354000000001</v>
      </c>
      <c r="AC346" s="6">
        <v>6.1492839000000004</v>
      </c>
      <c r="AD346" s="6">
        <v>6.2137329000000001</v>
      </c>
      <c r="AE346" s="6">
        <v>6.2781818999999999</v>
      </c>
      <c r="AF346" s="6">
        <v>6.3426309999999999</v>
      </c>
      <c r="AG346" s="6">
        <v>6.4070799999999997</v>
      </c>
      <c r="AH346" s="6">
        <v>6.4715290999999997</v>
      </c>
      <c r="AI346" s="6">
        <v>6.5349212999999997</v>
      </c>
      <c r="AJ346" s="6">
        <v>6.5983134999999997</v>
      </c>
      <c r="AK346" s="6">
        <v>6.6617058</v>
      </c>
      <c r="AL346" s="6">
        <v>6.725098</v>
      </c>
      <c r="AM346" s="6">
        <v>6.7884902</v>
      </c>
      <c r="AN346" s="4"/>
      <c r="AO346" s="4"/>
    </row>
    <row r="347" spans="1:41" ht="18.75" customHeight="1" x14ac:dyDescent="0.25">
      <c r="A347" s="13" t="s">
        <v>347</v>
      </c>
      <c r="B347" s="2" t="s">
        <v>4</v>
      </c>
      <c r="C347" s="2" t="s">
        <v>2</v>
      </c>
      <c r="D347" s="2" t="s">
        <v>24</v>
      </c>
      <c r="E347" s="2" t="s">
        <v>2</v>
      </c>
      <c r="F347" s="2" t="s">
        <v>187</v>
      </c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>
        <v>0.22389899999999999</v>
      </c>
      <c r="S347" s="6">
        <v>0.91884060000000001</v>
      </c>
      <c r="T347" s="6">
        <v>1.5925909</v>
      </c>
      <c r="U347" s="6">
        <v>2.3716903999999999</v>
      </c>
      <c r="V347" s="6">
        <v>2.4227025000000002</v>
      </c>
      <c r="W347" s="6">
        <v>2.4737144999999998</v>
      </c>
      <c r="X347" s="6">
        <v>2.5247266000000002</v>
      </c>
      <c r="Y347" s="6">
        <v>2.5653317000000002</v>
      </c>
      <c r="Z347" s="6">
        <v>2.6059367</v>
      </c>
      <c r="AA347" s="6">
        <v>2.6465418000000001</v>
      </c>
      <c r="AB347" s="6">
        <v>2.6871467999999998</v>
      </c>
      <c r="AC347" s="6">
        <v>2.7277518999999999</v>
      </c>
      <c r="AD347" s="6">
        <v>2.7762060000000002</v>
      </c>
      <c r="AE347" s="6">
        <v>2.8246601999999998</v>
      </c>
      <c r="AF347" s="6">
        <v>2.8731143000000001</v>
      </c>
      <c r="AG347" s="6">
        <v>2.9215684999999998</v>
      </c>
      <c r="AH347" s="6">
        <v>2.9700226999999999</v>
      </c>
      <c r="AI347" s="6">
        <v>3.0169275</v>
      </c>
      <c r="AJ347" s="6">
        <v>3.0638323999999999</v>
      </c>
      <c r="AK347" s="6">
        <v>3.1107372</v>
      </c>
      <c r="AL347" s="6">
        <v>3.1576420999999999</v>
      </c>
      <c r="AM347" s="6">
        <v>3.2045469</v>
      </c>
      <c r="AN347" s="4"/>
      <c r="AO347" s="4"/>
    </row>
    <row r="348" spans="1:41" ht="18.75" customHeight="1" x14ac:dyDescent="0.25">
      <c r="A348" s="13" t="s">
        <v>347</v>
      </c>
      <c r="B348" s="2" t="s">
        <v>4</v>
      </c>
      <c r="C348" s="2" t="s">
        <v>2</v>
      </c>
      <c r="D348" s="2" t="s">
        <v>24</v>
      </c>
      <c r="E348" s="2" t="s">
        <v>2</v>
      </c>
      <c r="F348" s="2" t="s">
        <v>301</v>
      </c>
      <c r="G348" s="4"/>
      <c r="H348" s="6">
        <v>3.4692585</v>
      </c>
      <c r="I348" s="6">
        <v>3.4238586</v>
      </c>
      <c r="J348" s="6">
        <v>3.4619998999999999</v>
      </c>
      <c r="K348" s="6">
        <v>3.5001411999999998</v>
      </c>
      <c r="L348" s="6">
        <v>3.5382825000000002</v>
      </c>
      <c r="M348" s="6">
        <v>3.5764238000000002</v>
      </c>
      <c r="N348" s="6">
        <v>3.6145651000000001</v>
      </c>
      <c r="O348" s="6">
        <v>3.6814119999999999</v>
      </c>
      <c r="P348" s="6">
        <v>3.748259</v>
      </c>
      <c r="Q348" s="6">
        <v>3.8151060000000001</v>
      </c>
      <c r="R348" s="6">
        <v>3.8819530000000002</v>
      </c>
      <c r="S348" s="6">
        <v>3.9487999</v>
      </c>
      <c r="T348" s="6">
        <v>4.0186317999999996</v>
      </c>
      <c r="U348" s="6">
        <v>4.0884635999999999</v>
      </c>
      <c r="V348" s="6">
        <v>4.1582954000000001</v>
      </c>
      <c r="W348" s="6">
        <v>4.2281272999999997</v>
      </c>
      <c r="X348" s="6">
        <v>4.2979590999999999</v>
      </c>
      <c r="Y348" s="6">
        <v>4.3481740999999996</v>
      </c>
      <c r="Z348" s="6">
        <v>4.3983891000000002</v>
      </c>
      <c r="AA348" s="6">
        <v>4.4486042000000001</v>
      </c>
      <c r="AB348" s="6">
        <v>4.4988191999999998</v>
      </c>
      <c r="AC348" s="6">
        <v>4.5490342000000004</v>
      </c>
      <c r="AD348" s="6">
        <v>4.6202439999999996</v>
      </c>
      <c r="AE348" s="6">
        <v>4.6914537999999997</v>
      </c>
      <c r="AF348" s="6">
        <v>4.7626637000000001</v>
      </c>
      <c r="AG348" s="6">
        <v>4.8338735000000002</v>
      </c>
      <c r="AH348" s="6">
        <v>4.9050833000000003</v>
      </c>
      <c r="AI348" s="6">
        <v>4.9599715</v>
      </c>
      <c r="AJ348" s="6">
        <v>5.0148596999999997</v>
      </c>
      <c r="AK348" s="6">
        <v>5.0697479999999997</v>
      </c>
      <c r="AL348" s="6">
        <v>5.1246362000000003</v>
      </c>
      <c r="AM348" s="6">
        <v>5.1795244</v>
      </c>
      <c r="AN348" s="4"/>
      <c r="AO348" s="4"/>
    </row>
    <row r="349" spans="1:41" ht="18.75" customHeight="1" x14ac:dyDescent="0.25">
      <c r="A349" s="13" t="s">
        <v>347</v>
      </c>
      <c r="B349" s="2" t="s">
        <v>4</v>
      </c>
      <c r="C349" s="2" t="s">
        <v>2</v>
      </c>
      <c r="D349" s="2" t="s">
        <v>24</v>
      </c>
      <c r="E349" s="2" t="s">
        <v>2</v>
      </c>
      <c r="F349" s="2" t="s">
        <v>302</v>
      </c>
      <c r="G349" s="4"/>
      <c r="H349" s="6">
        <v>1.413224</v>
      </c>
      <c r="I349" s="6">
        <v>1.6834034</v>
      </c>
      <c r="J349" s="6">
        <v>2.3199044999999998</v>
      </c>
      <c r="K349" s="6">
        <v>2.4155218000000001</v>
      </c>
      <c r="L349" s="6">
        <v>2.5111390999999998</v>
      </c>
      <c r="M349" s="6">
        <v>2.6067564999999999</v>
      </c>
      <c r="N349" s="6">
        <v>2.7023738000000002</v>
      </c>
      <c r="O349" s="6">
        <v>2.7591426999999999</v>
      </c>
      <c r="P349" s="6">
        <v>2.8159117</v>
      </c>
      <c r="Q349" s="6">
        <v>2.8726807000000001</v>
      </c>
      <c r="R349" s="6">
        <v>2.9294495999999999</v>
      </c>
      <c r="S349" s="6">
        <v>2.9862185999999999</v>
      </c>
      <c r="T349" s="6">
        <v>3.0533356</v>
      </c>
      <c r="U349" s="6">
        <v>3.1204526000000001</v>
      </c>
      <c r="V349" s="6">
        <v>3.1875695999999998</v>
      </c>
      <c r="W349" s="6">
        <v>3.2546865999999999</v>
      </c>
      <c r="X349" s="6">
        <v>3.3218036</v>
      </c>
      <c r="Y349" s="6">
        <v>3.3752279999999999</v>
      </c>
      <c r="Z349" s="6">
        <v>3.4286523999999998</v>
      </c>
      <c r="AA349" s="6">
        <v>3.4820768000000002</v>
      </c>
      <c r="AB349" s="6">
        <v>3.5355012000000001</v>
      </c>
      <c r="AC349" s="6">
        <v>3.5889256</v>
      </c>
      <c r="AD349" s="6">
        <v>3.6526771</v>
      </c>
      <c r="AE349" s="6">
        <v>3.7164286</v>
      </c>
      <c r="AF349" s="6">
        <v>3.7801802000000002</v>
      </c>
      <c r="AG349" s="6">
        <v>3.8439317000000002</v>
      </c>
      <c r="AH349" s="6">
        <v>3.9076832000000001</v>
      </c>
      <c r="AI349" s="6">
        <v>3.9693963000000001</v>
      </c>
      <c r="AJ349" s="6">
        <v>4.0311094000000001</v>
      </c>
      <c r="AK349" s="6">
        <v>4.0928224999999996</v>
      </c>
      <c r="AL349" s="6">
        <v>4.1545356</v>
      </c>
      <c r="AM349" s="6">
        <v>4.2162487000000004</v>
      </c>
      <c r="AN349" s="4"/>
      <c r="AO349" s="4"/>
    </row>
    <row r="350" spans="1:41" ht="18.75" customHeight="1" x14ac:dyDescent="0.25">
      <c r="A350" s="13" t="s">
        <v>347</v>
      </c>
      <c r="B350" s="2" t="s">
        <v>4</v>
      </c>
      <c r="C350" s="2" t="s">
        <v>2</v>
      </c>
      <c r="D350" s="2" t="s">
        <v>24</v>
      </c>
      <c r="E350" s="2" t="s">
        <v>2</v>
      </c>
      <c r="F350" s="2" t="s">
        <v>191</v>
      </c>
      <c r="G350" s="4"/>
      <c r="H350" s="6"/>
      <c r="I350" s="6"/>
      <c r="J350" s="6"/>
      <c r="K350" s="6"/>
      <c r="L350" s="6"/>
      <c r="M350" s="6"/>
      <c r="N350" s="6"/>
      <c r="O350" s="6"/>
      <c r="P350" s="6">
        <v>5.1831956000000003</v>
      </c>
      <c r="Q350" s="6">
        <v>5.2906768</v>
      </c>
      <c r="R350" s="6">
        <v>5.3981580999999998</v>
      </c>
      <c r="S350" s="6">
        <v>5.5056393000000003</v>
      </c>
      <c r="T350" s="6">
        <v>5.5490976999999999</v>
      </c>
      <c r="U350" s="6">
        <v>5.5925561999999998</v>
      </c>
      <c r="V350" s="6">
        <v>5.6360146000000002</v>
      </c>
      <c r="W350" s="6">
        <v>5.6794729999999998</v>
      </c>
      <c r="X350" s="6">
        <v>5.7229314000000002</v>
      </c>
      <c r="Y350" s="6">
        <v>5.7989701</v>
      </c>
      <c r="Z350" s="6">
        <v>5.8750087999999998</v>
      </c>
      <c r="AA350" s="6">
        <v>5.9510474999999996</v>
      </c>
      <c r="AB350" s="6">
        <v>6.0270862000000003</v>
      </c>
      <c r="AC350" s="6">
        <v>6.1031249000000001</v>
      </c>
      <c r="AD350" s="6">
        <v>6.1763849999999998</v>
      </c>
      <c r="AE350" s="6">
        <v>6.2496450000000001</v>
      </c>
      <c r="AF350" s="6">
        <v>6.3229050999999998</v>
      </c>
      <c r="AG350" s="6">
        <v>6.3961651000000002</v>
      </c>
      <c r="AH350" s="6">
        <v>6.4694251999999999</v>
      </c>
      <c r="AI350" s="6">
        <v>6.5468304000000002</v>
      </c>
      <c r="AJ350" s="6">
        <v>6.6242355999999996</v>
      </c>
      <c r="AK350" s="6">
        <v>6.7016409000000001</v>
      </c>
      <c r="AL350" s="6">
        <v>6.7790461000000004</v>
      </c>
      <c r="AM350" s="6">
        <v>6.8564512999999998</v>
      </c>
      <c r="AN350" s="4"/>
      <c r="AO350" s="4"/>
    </row>
    <row r="351" spans="1:41" ht="18.75" customHeight="1" x14ac:dyDescent="0.25">
      <c r="A351" s="13" t="s">
        <v>347</v>
      </c>
      <c r="B351" s="2" t="s">
        <v>4</v>
      </c>
      <c r="C351" s="2" t="s">
        <v>2</v>
      </c>
      <c r="D351" s="2" t="s">
        <v>24</v>
      </c>
      <c r="E351" s="2" t="s">
        <v>2</v>
      </c>
      <c r="F351" s="2" t="s">
        <v>303</v>
      </c>
      <c r="G351" s="4"/>
      <c r="H351" s="6">
        <v>2.1666978000000001</v>
      </c>
      <c r="I351" s="6">
        <v>2.0463789999999999</v>
      </c>
      <c r="J351" s="6">
        <v>2.1343485000000002</v>
      </c>
      <c r="K351" s="6">
        <v>2.2223179000000002</v>
      </c>
      <c r="L351" s="6">
        <v>2.3102873000000002</v>
      </c>
      <c r="M351" s="6">
        <v>2.3982567000000001</v>
      </c>
      <c r="N351" s="6">
        <v>2.4862261000000001</v>
      </c>
      <c r="O351" s="6">
        <v>2.5384544999999998</v>
      </c>
      <c r="P351" s="6">
        <v>2.5906828000000002</v>
      </c>
      <c r="Q351" s="6">
        <v>2.6429111000000001</v>
      </c>
      <c r="R351" s="6">
        <v>2.6951394999999998</v>
      </c>
      <c r="S351" s="6">
        <v>2.7473678000000001</v>
      </c>
      <c r="T351" s="6">
        <v>2.8091165</v>
      </c>
      <c r="U351" s="6">
        <v>2.8708651999999999</v>
      </c>
      <c r="V351" s="6">
        <v>2.9326139000000002</v>
      </c>
      <c r="W351" s="6">
        <v>2.9943626000000001</v>
      </c>
      <c r="X351" s="6">
        <v>3.0561112000000001</v>
      </c>
      <c r="Y351" s="6">
        <v>3.1052624999999998</v>
      </c>
      <c r="Z351" s="6">
        <v>3.1544137999999999</v>
      </c>
      <c r="AA351" s="6">
        <v>3.2035651000000001</v>
      </c>
      <c r="AB351" s="6">
        <v>3.2527164000000002</v>
      </c>
      <c r="AC351" s="6">
        <v>3.3018676999999999</v>
      </c>
      <c r="AD351" s="6">
        <v>3.3605201</v>
      </c>
      <c r="AE351" s="6">
        <v>3.4191725000000002</v>
      </c>
      <c r="AF351" s="6">
        <v>3.4778248999999999</v>
      </c>
      <c r="AG351" s="6">
        <v>3.5364773</v>
      </c>
      <c r="AH351" s="6">
        <v>3.5951297000000002</v>
      </c>
      <c r="AI351" s="6">
        <v>3.6519067000000001</v>
      </c>
      <c r="AJ351" s="6">
        <v>3.7086836999999999</v>
      </c>
      <c r="AK351" s="6">
        <v>3.7654608000000001</v>
      </c>
      <c r="AL351" s="6">
        <v>3.8222377999999999</v>
      </c>
      <c r="AM351" s="6">
        <v>3.8790148000000002</v>
      </c>
      <c r="AN351" s="4"/>
      <c r="AO351" s="4"/>
    </row>
    <row r="352" spans="1:41" ht="18.75" customHeight="1" x14ac:dyDescent="0.25">
      <c r="A352" s="13" t="s">
        <v>347</v>
      </c>
      <c r="B352" s="2" t="s">
        <v>4</v>
      </c>
      <c r="C352" s="2" t="s">
        <v>2</v>
      </c>
      <c r="D352" s="2" t="s">
        <v>24</v>
      </c>
      <c r="E352" s="2" t="s">
        <v>2</v>
      </c>
      <c r="F352" s="2" t="s">
        <v>304</v>
      </c>
      <c r="G352" s="4"/>
      <c r="H352" s="6">
        <v>8.6805555999999999</v>
      </c>
      <c r="I352" s="6">
        <v>8.6805555999999999</v>
      </c>
      <c r="J352" s="6">
        <v>8.6805555999999999</v>
      </c>
      <c r="K352" s="6">
        <v>8.6805555999999999</v>
      </c>
      <c r="L352" s="6">
        <v>8.6805555999999999</v>
      </c>
      <c r="M352" s="6">
        <v>8.6805555999999999</v>
      </c>
      <c r="N352" s="6">
        <v>8.6805555999999999</v>
      </c>
      <c r="O352" s="6">
        <v>8.6805555999999999</v>
      </c>
      <c r="P352" s="6">
        <v>8.6805555999999999</v>
      </c>
      <c r="Q352" s="6">
        <v>8.6805555999999999</v>
      </c>
      <c r="R352" s="6">
        <v>8.6805555999999999</v>
      </c>
      <c r="S352" s="6">
        <v>8.6805555999999999</v>
      </c>
      <c r="T352" s="6">
        <v>8.6805555999999999</v>
      </c>
      <c r="U352" s="6">
        <v>8.6805555999999999</v>
      </c>
      <c r="V352" s="6">
        <v>8.6805555999999999</v>
      </c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4"/>
      <c r="AO352" s="4"/>
    </row>
    <row r="353" spans="1:41" ht="18.75" customHeight="1" x14ac:dyDescent="0.25">
      <c r="A353" s="13" t="s">
        <v>347</v>
      </c>
      <c r="B353" s="2" t="s">
        <v>4</v>
      </c>
      <c r="C353" s="2" t="s">
        <v>2</v>
      </c>
      <c r="D353" s="2" t="s">
        <v>24</v>
      </c>
      <c r="E353" s="2" t="s">
        <v>2</v>
      </c>
      <c r="F353" s="2" t="s">
        <v>242</v>
      </c>
      <c r="G353" s="4"/>
      <c r="H353" s="6">
        <v>0.77025569999999999</v>
      </c>
      <c r="I353" s="6">
        <v>0.1349196</v>
      </c>
      <c r="J353" s="6">
        <v>0.26096740000000002</v>
      </c>
      <c r="K353" s="6">
        <v>0.3870152</v>
      </c>
      <c r="L353" s="6">
        <v>0.51306309999999999</v>
      </c>
      <c r="M353" s="6">
        <v>0.63911090000000004</v>
      </c>
      <c r="N353" s="6">
        <v>0.76515880000000003</v>
      </c>
      <c r="O353" s="6">
        <v>0.72970860000000004</v>
      </c>
      <c r="P353" s="6">
        <v>0.6942585</v>
      </c>
      <c r="Q353" s="6">
        <v>0.65880839999999996</v>
      </c>
      <c r="R353" s="6">
        <v>0.62335830000000003</v>
      </c>
      <c r="S353" s="6">
        <v>0.58790819999999999</v>
      </c>
      <c r="T353" s="6">
        <v>0.54425100000000004</v>
      </c>
      <c r="U353" s="6">
        <v>0.50059379999999998</v>
      </c>
      <c r="V353" s="6">
        <v>0.45693660000000003</v>
      </c>
      <c r="W353" s="6">
        <v>0.41327950000000002</v>
      </c>
      <c r="X353" s="6">
        <v>0.36962230000000001</v>
      </c>
      <c r="Y353" s="6">
        <v>0.31731409999999999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4"/>
      <c r="AO353" s="4"/>
    </row>
    <row r="354" spans="1:41" ht="18.75" customHeight="1" x14ac:dyDescent="0.25">
      <c r="A354" s="13" t="s">
        <v>347</v>
      </c>
      <c r="B354" s="2" t="s">
        <v>4</v>
      </c>
      <c r="C354" s="2" t="s">
        <v>2</v>
      </c>
      <c r="D354" s="2" t="s">
        <v>24</v>
      </c>
      <c r="E354" s="2" t="s">
        <v>2</v>
      </c>
      <c r="F354" s="2" t="s">
        <v>305</v>
      </c>
      <c r="G354" s="4"/>
      <c r="H354" s="6">
        <v>20.905026199999998</v>
      </c>
      <c r="I354" s="6">
        <v>20.2194474</v>
      </c>
      <c r="J354" s="6">
        <v>20.301692299999999</v>
      </c>
      <c r="K354" s="6">
        <v>20.383937199999998</v>
      </c>
      <c r="L354" s="6">
        <v>20.466182199999999</v>
      </c>
      <c r="M354" s="6">
        <v>20.548427100000001</v>
      </c>
      <c r="N354" s="6">
        <v>20.630672000000001</v>
      </c>
      <c r="O354" s="6">
        <v>20.890551899999998</v>
      </c>
      <c r="P354" s="6">
        <v>21.150431699999999</v>
      </c>
      <c r="Q354" s="6">
        <v>21.4103116</v>
      </c>
      <c r="R354" s="6">
        <v>21.6701914</v>
      </c>
      <c r="S354" s="6">
        <v>21.930071300000002</v>
      </c>
      <c r="T354" s="6">
        <v>22.1605633</v>
      </c>
      <c r="U354" s="6">
        <v>22.391055399999999</v>
      </c>
      <c r="V354" s="6">
        <v>22.621547400000001</v>
      </c>
      <c r="W354" s="6">
        <v>22.852039399999999</v>
      </c>
      <c r="X354" s="6">
        <v>23.082531500000002</v>
      </c>
      <c r="Y354" s="6">
        <v>29.051388899999999</v>
      </c>
      <c r="Z354" s="6">
        <v>29.249613400000001</v>
      </c>
      <c r="AA354" s="6">
        <v>29.447838000000001</v>
      </c>
      <c r="AB354" s="6">
        <v>29.646062499999999</v>
      </c>
      <c r="AC354" s="6">
        <v>29.844287099999999</v>
      </c>
      <c r="AD354" s="6">
        <v>30.148059100000001</v>
      </c>
      <c r="AE354" s="6">
        <v>30.4518311</v>
      </c>
      <c r="AF354" s="6">
        <v>24.6044825</v>
      </c>
      <c r="AG354" s="6">
        <v>24.847500199999999</v>
      </c>
      <c r="AH354" s="6">
        <v>25.090517800000001</v>
      </c>
      <c r="AI354" s="6">
        <v>25.248607400000001</v>
      </c>
      <c r="AJ354" s="6">
        <v>25.406697000000001</v>
      </c>
      <c r="AK354" s="6">
        <v>25.564786699999999</v>
      </c>
      <c r="AL354" s="6">
        <v>25.722876299999999</v>
      </c>
      <c r="AM354" s="6">
        <v>25.8809659</v>
      </c>
      <c r="AN354" s="4"/>
      <c r="AO354" s="4"/>
    </row>
    <row r="355" spans="1:41" ht="18.75" customHeight="1" x14ac:dyDescent="0.25">
      <c r="A355" s="13" t="s">
        <v>347</v>
      </c>
      <c r="B355" s="2" t="s">
        <v>4</v>
      </c>
      <c r="C355" s="2" t="s">
        <v>2</v>
      </c>
      <c r="D355" s="2" t="s">
        <v>24</v>
      </c>
      <c r="E355" s="2" t="s">
        <v>2</v>
      </c>
      <c r="F355" s="2" t="s">
        <v>306</v>
      </c>
      <c r="G355" s="4"/>
      <c r="H355" s="6">
        <v>5.7140538999999997</v>
      </c>
      <c r="I355" s="6">
        <v>5.0284751999999999</v>
      </c>
      <c r="J355" s="6">
        <v>5.1107201</v>
      </c>
      <c r="K355" s="6">
        <v>5.1929650000000001</v>
      </c>
      <c r="L355" s="6">
        <v>5.2752099000000001</v>
      </c>
      <c r="M355" s="6">
        <v>5.3574548999999996</v>
      </c>
      <c r="N355" s="6">
        <v>5.4396997999999996</v>
      </c>
      <c r="O355" s="6">
        <v>5.6995795999999999</v>
      </c>
      <c r="P355" s="6">
        <v>5.9594595000000004</v>
      </c>
      <c r="Q355" s="6">
        <v>9.2690421000000001</v>
      </c>
      <c r="R355" s="6">
        <v>8.4339849999999998</v>
      </c>
      <c r="S355" s="6">
        <v>6.7390990999999998</v>
      </c>
      <c r="T355" s="6">
        <v>6.9695910999999997</v>
      </c>
      <c r="U355" s="6">
        <v>7.2000830999999996</v>
      </c>
      <c r="V355" s="6">
        <v>22.621547400000001</v>
      </c>
      <c r="W355" s="6">
        <v>22.852039399999999</v>
      </c>
      <c r="X355" s="6">
        <v>23.082531500000002</v>
      </c>
      <c r="Y355" s="6">
        <v>29.051388899999999</v>
      </c>
      <c r="Z355" s="6">
        <v>29.249613400000001</v>
      </c>
      <c r="AA355" s="6">
        <v>29.447838000000001</v>
      </c>
      <c r="AB355" s="6">
        <v>29.646062499999999</v>
      </c>
      <c r="AC355" s="6">
        <v>29.844287099999999</v>
      </c>
      <c r="AD355" s="6">
        <v>30.148059100000001</v>
      </c>
      <c r="AE355" s="6">
        <v>30.4518311</v>
      </c>
      <c r="AF355" s="6">
        <v>24.6044825</v>
      </c>
      <c r="AG355" s="6">
        <v>24.847500199999999</v>
      </c>
      <c r="AH355" s="6">
        <v>25.090517800000001</v>
      </c>
      <c r="AI355" s="6">
        <v>25.248607400000001</v>
      </c>
      <c r="AJ355" s="6">
        <v>25.406697000000001</v>
      </c>
      <c r="AK355" s="6">
        <v>25.564786699999999</v>
      </c>
      <c r="AL355" s="6">
        <v>25.722876299999999</v>
      </c>
      <c r="AM355" s="6">
        <v>25.8809659</v>
      </c>
      <c r="AN355" s="4"/>
      <c r="AO355" s="4"/>
    </row>
    <row r="356" spans="1:41" ht="18.75" customHeight="1" x14ac:dyDescent="0.25">
      <c r="A356" s="13" t="s">
        <v>347</v>
      </c>
      <c r="B356" s="2" t="s">
        <v>4</v>
      </c>
      <c r="C356" s="2" t="s">
        <v>2</v>
      </c>
      <c r="D356" s="2" t="s">
        <v>24</v>
      </c>
      <c r="E356" s="2" t="s">
        <v>2</v>
      </c>
      <c r="F356" s="2" t="s">
        <v>307</v>
      </c>
      <c r="G356" s="4"/>
      <c r="H356" s="6">
        <v>5.7140538999999997</v>
      </c>
      <c r="I356" s="6">
        <v>5.0284751999999999</v>
      </c>
      <c r="J356" s="6">
        <v>5.1107201</v>
      </c>
      <c r="K356" s="6">
        <v>5.1929650000000001</v>
      </c>
      <c r="L356" s="6">
        <v>5.2752099000000001</v>
      </c>
      <c r="M356" s="6">
        <v>5.3574548999999996</v>
      </c>
      <c r="N356" s="6">
        <v>5.4396997999999996</v>
      </c>
      <c r="O356" s="6">
        <v>5.6995795999999999</v>
      </c>
      <c r="P356" s="6">
        <v>5.9594595000000004</v>
      </c>
      <c r="Q356" s="6">
        <v>9.2690421000000001</v>
      </c>
      <c r="R356" s="6">
        <v>8.4339849999999998</v>
      </c>
      <c r="S356" s="6">
        <v>6.7390990999999998</v>
      </c>
      <c r="T356" s="6">
        <v>6.9695910999999997</v>
      </c>
      <c r="U356" s="6">
        <v>7.2000830999999996</v>
      </c>
      <c r="V356" s="6">
        <v>22.621547400000001</v>
      </c>
      <c r="W356" s="6">
        <v>22.852039399999999</v>
      </c>
      <c r="X356" s="6">
        <v>23.082531500000002</v>
      </c>
      <c r="Y356" s="6">
        <v>29.051388899999999</v>
      </c>
      <c r="Z356" s="6">
        <v>29.249613400000001</v>
      </c>
      <c r="AA356" s="6">
        <v>29.447838000000001</v>
      </c>
      <c r="AB356" s="6">
        <v>29.646062499999999</v>
      </c>
      <c r="AC356" s="6">
        <v>29.844287099999999</v>
      </c>
      <c r="AD356" s="6">
        <v>30.148059100000001</v>
      </c>
      <c r="AE356" s="6">
        <v>30.4518311</v>
      </c>
      <c r="AF356" s="6">
        <v>24.6044825</v>
      </c>
      <c r="AG356" s="6">
        <v>24.847500199999999</v>
      </c>
      <c r="AH356" s="6">
        <v>25.090517800000001</v>
      </c>
      <c r="AI356" s="6">
        <v>25.248607400000001</v>
      </c>
      <c r="AJ356" s="6">
        <v>25.406697000000001</v>
      </c>
      <c r="AK356" s="6">
        <v>25.564786699999999</v>
      </c>
      <c r="AL356" s="6">
        <v>25.722876299999999</v>
      </c>
      <c r="AM356" s="6">
        <v>25.8809659</v>
      </c>
      <c r="AN356" s="4"/>
      <c r="AO356" s="4"/>
    </row>
    <row r="357" spans="1:41" ht="18.75" customHeight="1" x14ac:dyDescent="0.25">
      <c r="A357" s="13" t="s">
        <v>347</v>
      </c>
      <c r="B357" s="2" t="s">
        <v>4</v>
      </c>
      <c r="C357" s="2" t="s">
        <v>2</v>
      </c>
      <c r="D357" s="2" t="s">
        <v>24</v>
      </c>
      <c r="E357" s="2" t="s">
        <v>2</v>
      </c>
      <c r="F357" s="2" t="s">
        <v>308</v>
      </c>
      <c r="G357" s="4"/>
      <c r="H357" s="6">
        <v>10.554830900000001</v>
      </c>
      <c r="I357" s="6">
        <v>10.120295199999999</v>
      </c>
      <c r="J357" s="6">
        <v>9.1911980999999994</v>
      </c>
      <c r="K357" s="6">
        <v>8.7989356999999995</v>
      </c>
      <c r="L357" s="6">
        <v>8.4066732000000002</v>
      </c>
      <c r="M357" s="6">
        <v>8.0114482000000002</v>
      </c>
      <c r="N357" s="6">
        <v>7.6156065999999996</v>
      </c>
      <c r="O357" s="6">
        <v>7.5916417000000003</v>
      </c>
      <c r="P357" s="6">
        <v>21.150431699999999</v>
      </c>
      <c r="Q357" s="6">
        <v>21.4103116</v>
      </c>
      <c r="R357" s="6">
        <v>21.6701914</v>
      </c>
      <c r="S357" s="6">
        <v>21.930071300000002</v>
      </c>
      <c r="T357" s="6">
        <v>22.1605633</v>
      </c>
      <c r="U357" s="6">
        <v>22.391055399999999</v>
      </c>
      <c r="V357" s="6">
        <v>22.621547400000001</v>
      </c>
      <c r="W357" s="6">
        <v>22.852039399999999</v>
      </c>
      <c r="X357" s="6">
        <v>23.082531500000002</v>
      </c>
      <c r="Y357" s="6">
        <v>29.051388899999999</v>
      </c>
      <c r="Z357" s="6">
        <v>29.249613400000001</v>
      </c>
      <c r="AA357" s="6">
        <v>29.447838000000001</v>
      </c>
      <c r="AB357" s="6">
        <v>29.646062499999999</v>
      </c>
      <c r="AC357" s="6">
        <v>29.844287099999999</v>
      </c>
      <c r="AD357" s="6">
        <v>30.148059100000001</v>
      </c>
      <c r="AE357" s="6">
        <v>30.4518311</v>
      </c>
      <c r="AF357" s="6">
        <v>24.6044825</v>
      </c>
      <c r="AG357" s="6">
        <v>24.847500199999999</v>
      </c>
      <c r="AH357" s="6">
        <v>25.090517800000001</v>
      </c>
      <c r="AI357" s="6">
        <v>25.248607400000001</v>
      </c>
      <c r="AJ357" s="6">
        <v>25.406697000000001</v>
      </c>
      <c r="AK357" s="6">
        <v>25.564786699999999</v>
      </c>
      <c r="AL357" s="6">
        <v>25.722876299999999</v>
      </c>
      <c r="AM357" s="6">
        <v>25.8809659</v>
      </c>
      <c r="AN357" s="4"/>
      <c r="AO357" s="4"/>
    </row>
    <row r="358" spans="1:41" ht="18.75" customHeight="1" x14ac:dyDescent="0.25">
      <c r="A358" s="13" t="s">
        <v>347</v>
      </c>
      <c r="B358" s="2" t="s">
        <v>4</v>
      </c>
      <c r="C358" s="2" t="s">
        <v>2</v>
      </c>
      <c r="D358" s="2" t="s">
        <v>24</v>
      </c>
      <c r="E358" s="2" t="s">
        <v>2</v>
      </c>
      <c r="F358" s="2" t="s">
        <v>309</v>
      </c>
      <c r="G358" s="4"/>
      <c r="H358" s="6">
        <v>8.7637567000000001</v>
      </c>
      <c r="I358" s="6">
        <v>8.0781779</v>
      </c>
      <c r="J358" s="6">
        <v>8.1604227999999992</v>
      </c>
      <c r="K358" s="6">
        <v>8.2426677999999995</v>
      </c>
      <c r="L358" s="6">
        <v>8.3249127000000005</v>
      </c>
      <c r="M358" s="6">
        <v>8.4071575999999997</v>
      </c>
      <c r="N358" s="6">
        <v>8.4894025000000006</v>
      </c>
      <c r="O358" s="6">
        <v>8.6950828999999992</v>
      </c>
      <c r="P358" s="6">
        <v>8.6938210999999992</v>
      </c>
      <c r="Q358" s="6">
        <v>15.114559</v>
      </c>
      <c r="R358" s="6">
        <v>21.6701914</v>
      </c>
      <c r="S358" s="6">
        <v>21.930071300000002</v>
      </c>
      <c r="T358" s="6">
        <v>22.1605633</v>
      </c>
      <c r="U358" s="6">
        <v>22.391055399999999</v>
      </c>
      <c r="V358" s="6">
        <v>22.621547400000001</v>
      </c>
      <c r="W358" s="6">
        <v>22.852039399999999</v>
      </c>
      <c r="X358" s="6">
        <v>23.082531500000002</v>
      </c>
      <c r="Y358" s="6">
        <v>29.051388899999999</v>
      </c>
      <c r="Z358" s="6">
        <v>29.249613400000001</v>
      </c>
      <c r="AA358" s="6">
        <v>29.447838000000001</v>
      </c>
      <c r="AB358" s="6">
        <v>22.805945900000001</v>
      </c>
      <c r="AC358" s="6">
        <v>22.994180199999999</v>
      </c>
      <c r="AD358" s="6">
        <v>23.282195699999999</v>
      </c>
      <c r="AE358" s="6">
        <v>23.5702113</v>
      </c>
      <c r="AF358" s="6">
        <v>24.6044825</v>
      </c>
      <c r="AG358" s="6">
        <v>24.847500199999999</v>
      </c>
      <c r="AH358" s="6">
        <v>25.090517800000001</v>
      </c>
      <c r="AI358" s="6">
        <v>25.248607400000001</v>
      </c>
      <c r="AJ358" s="6">
        <v>25.406697000000001</v>
      </c>
      <c r="AK358" s="6">
        <v>25.564786699999999</v>
      </c>
      <c r="AL358" s="6">
        <v>18.633340400000002</v>
      </c>
      <c r="AM358" s="6">
        <v>25.8809659</v>
      </c>
      <c r="AN358" s="4"/>
      <c r="AO358" s="4"/>
    </row>
    <row r="359" spans="1:41" ht="18.75" customHeight="1" x14ac:dyDescent="0.25">
      <c r="A359" s="13" t="s">
        <v>347</v>
      </c>
      <c r="B359" s="2" t="s">
        <v>4</v>
      </c>
      <c r="C359" s="2" t="s">
        <v>2</v>
      </c>
      <c r="D359" s="2" t="s">
        <v>24</v>
      </c>
      <c r="E359" s="2" t="s">
        <v>2</v>
      </c>
      <c r="F359" s="2" t="s">
        <v>310</v>
      </c>
      <c r="G359" s="4"/>
      <c r="H359" s="6">
        <v>10.504219000000001</v>
      </c>
      <c r="I359" s="6">
        <v>10.4186499</v>
      </c>
      <c r="J359" s="6">
        <v>10.0622059</v>
      </c>
      <c r="K359" s="6">
        <v>9.7057617999999994</v>
      </c>
      <c r="L359" s="6">
        <v>9.3493177999999997</v>
      </c>
      <c r="M359" s="6">
        <v>8.9928737000000005</v>
      </c>
      <c r="N359" s="6">
        <v>8.6364297000000008</v>
      </c>
      <c r="O359" s="6">
        <v>8.6358554999999999</v>
      </c>
      <c r="P359" s="6">
        <v>8.6352813000000008</v>
      </c>
      <c r="Q359" s="6">
        <v>8.6347071</v>
      </c>
      <c r="R359" s="6">
        <v>8.6341329000000009</v>
      </c>
      <c r="S359" s="6">
        <v>8.6335586000000006</v>
      </c>
      <c r="T359" s="6">
        <v>8.5561202000000005</v>
      </c>
      <c r="U359" s="6">
        <v>8.4786816999999992</v>
      </c>
      <c r="V359" s="6">
        <v>11.534017499999999</v>
      </c>
      <c r="W359" s="6">
        <v>22.852039399999999</v>
      </c>
      <c r="X359" s="6">
        <v>23.082531500000002</v>
      </c>
      <c r="Y359" s="6">
        <v>29.051388899999999</v>
      </c>
      <c r="Z359" s="6">
        <v>29.249613400000001</v>
      </c>
      <c r="AA359" s="6">
        <v>29.447838000000001</v>
      </c>
      <c r="AB359" s="6">
        <v>29.646062499999999</v>
      </c>
      <c r="AC359" s="6">
        <v>29.844287099999999</v>
      </c>
      <c r="AD359" s="6">
        <v>30.148059100000001</v>
      </c>
      <c r="AE359" s="6">
        <v>30.4518311</v>
      </c>
      <c r="AF359" s="6">
        <v>24.6044825</v>
      </c>
      <c r="AG359" s="6">
        <v>24.847500199999999</v>
      </c>
      <c r="AH359" s="6">
        <v>25.090517800000001</v>
      </c>
      <c r="AI359" s="6">
        <v>25.248607400000001</v>
      </c>
      <c r="AJ359" s="6">
        <v>25.406697000000001</v>
      </c>
      <c r="AK359" s="6">
        <v>25.564786699999999</v>
      </c>
      <c r="AL359" s="6">
        <v>25.722876299999999</v>
      </c>
      <c r="AM359" s="6">
        <v>25.8809659</v>
      </c>
      <c r="AN359" s="4"/>
      <c r="AO359" s="4"/>
    </row>
    <row r="360" spans="1:41" ht="18.75" customHeight="1" x14ac:dyDescent="0.25">
      <c r="A360" s="13" t="s">
        <v>347</v>
      </c>
      <c r="B360" s="2" t="s">
        <v>4</v>
      </c>
      <c r="C360" s="2" t="s">
        <v>2</v>
      </c>
      <c r="D360" s="2" t="s">
        <v>24</v>
      </c>
      <c r="E360" s="2" t="s">
        <v>2</v>
      </c>
      <c r="F360" s="2" t="s">
        <v>311</v>
      </c>
      <c r="G360" s="4"/>
      <c r="H360" s="6">
        <v>5.7140538999999997</v>
      </c>
      <c r="I360" s="6">
        <v>5.0284751999999999</v>
      </c>
      <c r="J360" s="6">
        <v>5.1107201</v>
      </c>
      <c r="K360" s="6">
        <v>5.1929650000000001</v>
      </c>
      <c r="L360" s="6">
        <v>5.2752099000000001</v>
      </c>
      <c r="M360" s="6">
        <v>5.3574548999999996</v>
      </c>
      <c r="N360" s="6">
        <v>5.4396997999999996</v>
      </c>
      <c r="O360" s="6">
        <v>5.6995795999999999</v>
      </c>
      <c r="P360" s="6">
        <v>5.9594595000000004</v>
      </c>
      <c r="Q360" s="6">
        <v>6.2193394</v>
      </c>
      <c r="R360" s="6">
        <v>6.4792192000000002</v>
      </c>
      <c r="S360" s="6">
        <v>6.7390990999999998</v>
      </c>
      <c r="T360" s="6">
        <v>6.9695910999999997</v>
      </c>
      <c r="U360" s="6">
        <v>7.2000830999999996</v>
      </c>
      <c r="V360" s="6">
        <v>7.4305751999999998</v>
      </c>
      <c r="W360" s="6">
        <v>17.529556500000002</v>
      </c>
      <c r="X360" s="6">
        <v>23.082531500000002</v>
      </c>
      <c r="Y360" s="6">
        <v>29.051388899999999</v>
      </c>
      <c r="Z360" s="6">
        <v>29.249613400000001</v>
      </c>
      <c r="AA360" s="6">
        <v>29.447838000000001</v>
      </c>
      <c r="AB360" s="6">
        <v>29.646062499999999</v>
      </c>
      <c r="AC360" s="6">
        <v>29.844287099999999</v>
      </c>
      <c r="AD360" s="6">
        <v>30.148059100000001</v>
      </c>
      <c r="AE360" s="6">
        <v>30.4518311</v>
      </c>
      <c r="AF360" s="6">
        <v>24.6044825</v>
      </c>
      <c r="AG360" s="6">
        <v>24.847500199999999</v>
      </c>
      <c r="AH360" s="6">
        <v>25.090517800000001</v>
      </c>
      <c r="AI360" s="6">
        <v>25.248607400000001</v>
      </c>
      <c r="AJ360" s="6">
        <v>25.406697000000001</v>
      </c>
      <c r="AK360" s="6">
        <v>25.564786699999999</v>
      </c>
      <c r="AL360" s="6">
        <v>25.722876299999999</v>
      </c>
      <c r="AM360" s="6">
        <v>25.8809659</v>
      </c>
      <c r="AN360" s="4"/>
      <c r="AO360" s="4"/>
    </row>
    <row r="361" spans="1:41" ht="18.75" customHeight="1" x14ac:dyDescent="0.25">
      <c r="A361" s="13" t="s">
        <v>347</v>
      </c>
      <c r="B361" s="2" t="s">
        <v>4</v>
      </c>
      <c r="C361" s="2" t="s">
        <v>2</v>
      </c>
      <c r="D361" s="2" t="s">
        <v>24</v>
      </c>
      <c r="E361" s="2" t="s">
        <v>2</v>
      </c>
      <c r="F361" s="2" t="s">
        <v>252</v>
      </c>
      <c r="G361" s="4"/>
      <c r="H361" s="6"/>
      <c r="I361" s="6"/>
      <c r="J361" s="6"/>
      <c r="K361" s="6"/>
      <c r="L361" s="6"/>
      <c r="M361" s="6">
        <v>2.9604417999999999</v>
      </c>
      <c r="N361" s="6">
        <v>6.1593106000000004</v>
      </c>
      <c r="O361" s="6">
        <v>6.2731256000000002</v>
      </c>
      <c r="P361" s="6"/>
      <c r="Q361" s="6">
        <v>6.5007557</v>
      </c>
      <c r="R361" s="6">
        <v>6.6145708000000001</v>
      </c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4"/>
      <c r="AO361" s="4"/>
    </row>
    <row r="362" spans="1:41" ht="18.75" customHeight="1" x14ac:dyDescent="0.25">
      <c r="A362" s="13" t="s">
        <v>347</v>
      </c>
      <c r="B362" s="2" t="s">
        <v>4</v>
      </c>
      <c r="C362" s="2" t="s">
        <v>2</v>
      </c>
      <c r="D362" s="2" t="s">
        <v>24</v>
      </c>
      <c r="E362" s="2" t="s">
        <v>2</v>
      </c>
      <c r="F362" s="2" t="s">
        <v>312</v>
      </c>
      <c r="G362" s="4"/>
      <c r="H362" s="6">
        <v>5.9837894</v>
      </c>
      <c r="I362" s="6">
        <v>5.7913097000000002</v>
      </c>
      <c r="J362" s="6">
        <v>5.9211444000000002</v>
      </c>
      <c r="K362" s="6">
        <v>5.7312143999999998</v>
      </c>
      <c r="L362" s="6">
        <v>5.7155084</v>
      </c>
      <c r="M362" s="6">
        <v>5.1977491999999996</v>
      </c>
      <c r="N362" s="6">
        <v>4.5540846999999998</v>
      </c>
      <c r="O362" s="6">
        <v>3.6150601999999998</v>
      </c>
      <c r="P362" s="6">
        <v>4.9087293000000001</v>
      </c>
      <c r="Q362" s="6">
        <v>3.8469293000000002</v>
      </c>
      <c r="R362" s="6">
        <v>2.3448235999999998</v>
      </c>
      <c r="S362" s="6">
        <v>0.69478669999999998</v>
      </c>
      <c r="T362" s="6">
        <v>0.80060540000000002</v>
      </c>
      <c r="U362" s="6">
        <v>0.90642420000000001</v>
      </c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4"/>
      <c r="AO362" s="4"/>
    </row>
    <row r="363" spans="1:41" ht="18.75" customHeight="1" x14ac:dyDescent="0.25">
      <c r="A363" s="13" t="s">
        <v>347</v>
      </c>
      <c r="B363" s="2" t="s">
        <v>4</v>
      </c>
      <c r="C363" s="2" t="s">
        <v>2</v>
      </c>
      <c r="D363" s="2" t="s">
        <v>24</v>
      </c>
      <c r="E363" s="2" t="s">
        <v>2</v>
      </c>
      <c r="F363" s="2" t="s">
        <v>313</v>
      </c>
      <c r="G363" s="4"/>
      <c r="H363" s="6">
        <v>2211.6498047</v>
      </c>
      <c r="I363" s="6">
        <v>2211.9008478000001</v>
      </c>
      <c r="J363" s="6">
        <v>2210.8895057999998</v>
      </c>
      <c r="K363" s="6">
        <v>2210.4149984000001</v>
      </c>
      <c r="L363" s="6">
        <v>2209.9404909999998</v>
      </c>
      <c r="M363" s="6">
        <v>2209.8587305000001</v>
      </c>
      <c r="N363" s="6">
        <v>2209.8587305000001</v>
      </c>
      <c r="O363" s="6">
        <v>2209.8587305000001</v>
      </c>
      <c r="P363" s="6">
        <v>2222</v>
      </c>
      <c r="Q363" s="6">
        <v>2222</v>
      </c>
      <c r="R363" s="6">
        <v>2222</v>
      </c>
      <c r="S363" s="6">
        <v>2222</v>
      </c>
      <c r="T363" s="6">
        <v>2222</v>
      </c>
      <c r="U363" s="6">
        <v>2222</v>
      </c>
      <c r="V363" s="6">
        <v>2222</v>
      </c>
      <c r="W363" s="6">
        <v>2222</v>
      </c>
      <c r="X363" s="6">
        <v>2222</v>
      </c>
      <c r="Y363" s="6">
        <v>2222</v>
      </c>
      <c r="Z363" s="6">
        <v>2222</v>
      </c>
      <c r="AA363" s="6">
        <v>2222</v>
      </c>
      <c r="AB363" s="6">
        <v>2222</v>
      </c>
      <c r="AC363" s="6">
        <v>2222</v>
      </c>
      <c r="AD363" s="6">
        <v>2222</v>
      </c>
      <c r="AE363" s="6">
        <v>2222</v>
      </c>
      <c r="AF363" s="6">
        <v>2222</v>
      </c>
      <c r="AG363" s="6">
        <v>2222</v>
      </c>
      <c r="AH363" s="6">
        <v>2222</v>
      </c>
      <c r="AI363" s="6">
        <v>2222</v>
      </c>
      <c r="AJ363" s="6">
        <v>2222</v>
      </c>
      <c r="AK363" s="6">
        <v>2222</v>
      </c>
      <c r="AL363" s="6">
        <v>2222</v>
      </c>
      <c r="AM363" s="6">
        <v>2222</v>
      </c>
      <c r="AN363" s="4"/>
      <c r="AO363" s="4"/>
    </row>
    <row r="364" spans="1:41" ht="18.75" customHeight="1" x14ac:dyDescent="0.25">
      <c r="A364" s="13" t="s">
        <v>347</v>
      </c>
      <c r="B364" s="2" t="s">
        <v>4</v>
      </c>
      <c r="C364" s="2" t="s">
        <v>2</v>
      </c>
      <c r="D364" s="2" t="s">
        <v>24</v>
      </c>
      <c r="E364" s="2" t="s">
        <v>2</v>
      </c>
      <c r="F364" s="2" t="s">
        <v>256</v>
      </c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>
        <v>1.2900073999999999</v>
      </c>
      <c r="X364" s="6">
        <v>6.8001557000000004</v>
      </c>
      <c r="Y364" s="6">
        <v>6.8101459000000002</v>
      </c>
      <c r="Z364" s="6">
        <v>6.8201362000000003</v>
      </c>
      <c r="AA364" s="6">
        <v>6.8301264000000002</v>
      </c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4"/>
      <c r="AO364" s="4"/>
    </row>
    <row r="365" spans="1:41" ht="18.75" customHeight="1" x14ac:dyDescent="0.25">
      <c r="A365" s="13" t="s">
        <v>347</v>
      </c>
      <c r="B365" s="2" t="s">
        <v>4</v>
      </c>
      <c r="C365" s="2" t="s">
        <v>2</v>
      </c>
      <c r="D365" s="2" t="s">
        <v>24</v>
      </c>
      <c r="E365" s="2" t="s">
        <v>2</v>
      </c>
      <c r="F365" s="2" t="s">
        <v>314</v>
      </c>
      <c r="G365" s="4"/>
      <c r="H365" s="6">
        <v>2.3600755000000002</v>
      </c>
      <c r="I365" s="6">
        <v>1.6761725000000001</v>
      </c>
      <c r="J365" s="6">
        <v>2.2773300000000001</v>
      </c>
      <c r="K365" s="6">
        <v>2.8784874</v>
      </c>
      <c r="L365" s="6">
        <v>3.4796448999999998</v>
      </c>
      <c r="M365" s="6">
        <v>4.0808023999999996</v>
      </c>
      <c r="N365" s="6">
        <v>4.6819598999999998</v>
      </c>
      <c r="O365" s="6">
        <v>5.1118848999999997</v>
      </c>
      <c r="P365" s="6">
        <v>10.725005599999999</v>
      </c>
      <c r="Q365" s="6">
        <v>15.0240122</v>
      </c>
      <c r="R365" s="6">
        <v>13.754583999999999</v>
      </c>
      <c r="S365" s="6">
        <v>12.3372245</v>
      </c>
      <c r="T365" s="6">
        <v>12.5545165</v>
      </c>
      <c r="U365" s="6">
        <v>12.771808500000001</v>
      </c>
      <c r="V365" s="6">
        <v>28.180072800000001</v>
      </c>
      <c r="W365" s="6">
        <v>28.397364799999998</v>
      </c>
      <c r="X365" s="6">
        <v>28.614656799999999</v>
      </c>
      <c r="Y365" s="6">
        <v>28.994850400000001</v>
      </c>
      <c r="Z365" s="6">
        <v>29.375043999999999</v>
      </c>
      <c r="AA365" s="6">
        <v>29.7552375</v>
      </c>
      <c r="AB365" s="6">
        <v>30.135431100000002</v>
      </c>
      <c r="AC365" s="6">
        <v>30.5156247</v>
      </c>
      <c r="AD365" s="6">
        <v>30.881924900000001</v>
      </c>
      <c r="AE365" s="6">
        <v>31.248225099999999</v>
      </c>
      <c r="AF365" s="6">
        <v>31.614525400000002</v>
      </c>
      <c r="AG365" s="6">
        <v>31.980825599999999</v>
      </c>
      <c r="AH365" s="6">
        <v>32.347125800000001</v>
      </c>
      <c r="AI365" s="6">
        <v>32.734152000000002</v>
      </c>
      <c r="AJ365" s="6">
        <v>33.121178100000002</v>
      </c>
      <c r="AK365" s="6">
        <v>33.508204300000003</v>
      </c>
      <c r="AL365" s="6">
        <v>33.895230400000003</v>
      </c>
      <c r="AM365" s="6">
        <v>34.282256500000003</v>
      </c>
      <c r="AN365" s="4"/>
      <c r="AO365" s="4"/>
    </row>
    <row r="366" spans="1:41" ht="18.75" customHeight="1" x14ac:dyDescent="0.25">
      <c r="A366" s="13" t="s">
        <v>347</v>
      </c>
      <c r="B366" s="2" t="s">
        <v>4</v>
      </c>
      <c r="C366" s="2" t="s">
        <v>2</v>
      </c>
      <c r="D366" s="2" t="s">
        <v>24</v>
      </c>
      <c r="E366" s="2" t="s">
        <v>2</v>
      </c>
      <c r="F366" s="2" t="s">
        <v>315</v>
      </c>
      <c r="G366" s="4"/>
      <c r="H366" s="6">
        <v>10.833488900000001</v>
      </c>
      <c r="I366" s="6">
        <v>10.5805522</v>
      </c>
      <c r="J366" s="6">
        <v>11.5995226</v>
      </c>
      <c r="K366" s="6">
        <v>12.077609199999999</v>
      </c>
      <c r="L366" s="6">
        <v>12.555695699999999</v>
      </c>
      <c r="M366" s="6">
        <v>13.0337823</v>
      </c>
      <c r="N366" s="6">
        <v>13.5118688</v>
      </c>
      <c r="O366" s="6">
        <v>13.7957137</v>
      </c>
      <c r="P366" s="6">
        <v>14.079558499999999</v>
      </c>
      <c r="Q366" s="6">
        <v>14.3634033</v>
      </c>
      <c r="R366" s="6">
        <v>14.647248100000001</v>
      </c>
      <c r="S366" s="6">
        <v>14.931092899999999</v>
      </c>
      <c r="T366" s="6">
        <v>15.266677899999999</v>
      </c>
      <c r="U366" s="6">
        <v>15.6022628</v>
      </c>
      <c r="V366" s="6">
        <v>15.9378478</v>
      </c>
      <c r="W366" s="6">
        <v>16.273432799999998</v>
      </c>
      <c r="X366" s="6">
        <v>16.6090178</v>
      </c>
      <c r="Y366" s="6">
        <v>16.876139800000001</v>
      </c>
      <c r="Z366" s="6">
        <v>17.143261800000001</v>
      </c>
      <c r="AA366" s="6">
        <v>17.410383800000002</v>
      </c>
      <c r="AB366" s="6">
        <v>17.677505799999999</v>
      </c>
      <c r="AC366" s="6">
        <v>17.944627799999999</v>
      </c>
      <c r="AD366" s="6">
        <v>18.263385499999998</v>
      </c>
      <c r="AE366" s="6">
        <v>18.582143200000001</v>
      </c>
      <c r="AF366" s="6">
        <v>18.900900799999999</v>
      </c>
      <c r="AG366" s="6">
        <v>19.219658500000001</v>
      </c>
      <c r="AH366" s="6">
        <v>19.5384162</v>
      </c>
      <c r="AI366" s="6">
        <v>19.846981700000001</v>
      </c>
      <c r="AJ366" s="6">
        <v>20.155547200000001</v>
      </c>
      <c r="AK366" s="6">
        <v>20.464112700000001</v>
      </c>
      <c r="AL366" s="6">
        <v>20.772678200000001</v>
      </c>
      <c r="AM366" s="6">
        <v>21.081243700000002</v>
      </c>
      <c r="AN366" s="4"/>
      <c r="AO366" s="4"/>
    </row>
    <row r="367" spans="1:41" ht="18.75" customHeight="1" x14ac:dyDescent="0.25">
      <c r="A367" s="13" t="s">
        <v>347</v>
      </c>
      <c r="B367" s="2" t="s">
        <v>4</v>
      </c>
      <c r="C367" s="2" t="s">
        <v>2</v>
      </c>
      <c r="D367" s="2" t="s">
        <v>24</v>
      </c>
      <c r="E367" s="2" t="s">
        <v>2</v>
      </c>
      <c r="F367" s="2" t="s">
        <v>316</v>
      </c>
      <c r="G367" s="4"/>
      <c r="H367" s="6">
        <v>4.2212449000000003</v>
      </c>
      <c r="I367" s="6">
        <v>4.365901</v>
      </c>
      <c r="J367" s="6">
        <v>5.0941767999999996</v>
      </c>
      <c r="K367" s="6">
        <v>5.2815687999999996</v>
      </c>
      <c r="L367" s="6">
        <v>5.4689607999999996</v>
      </c>
      <c r="M367" s="6">
        <v>5.6563527999999996</v>
      </c>
      <c r="N367" s="6">
        <v>5.8437447000000002</v>
      </c>
      <c r="O367" s="6">
        <v>5.9550011999999999</v>
      </c>
      <c r="P367" s="6">
        <v>6.0662577999999998</v>
      </c>
      <c r="Q367" s="6">
        <v>6.1775143000000003</v>
      </c>
      <c r="R367" s="6">
        <v>6.0648717999999997</v>
      </c>
      <c r="S367" s="6">
        <v>5.4811867000000003</v>
      </c>
      <c r="T367" s="6">
        <v>4.9389731000000001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4"/>
      <c r="AO367" s="4"/>
    </row>
    <row r="368" spans="1:41" ht="18.75" customHeight="1" x14ac:dyDescent="0.25">
      <c r="A368" s="13" t="s">
        <v>347</v>
      </c>
      <c r="B368" s="2" t="s">
        <v>4</v>
      </c>
      <c r="C368" s="2" t="s">
        <v>2</v>
      </c>
      <c r="D368" s="2" t="s">
        <v>24</v>
      </c>
      <c r="E368" s="2" t="s">
        <v>2</v>
      </c>
      <c r="F368" s="2" t="s">
        <v>257</v>
      </c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>
        <v>11.1606893</v>
      </c>
      <c r="W368" s="6">
        <v>11.4157496</v>
      </c>
      <c r="X368" s="6">
        <v>11.6708099</v>
      </c>
      <c r="Y368" s="6">
        <v>11.8738352</v>
      </c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4"/>
      <c r="AO368" s="4"/>
    </row>
    <row r="369" spans="1:41" ht="18.75" customHeight="1" x14ac:dyDescent="0.25">
      <c r="A369" s="13" t="s">
        <v>347</v>
      </c>
      <c r="B369" s="2" t="s">
        <v>4</v>
      </c>
      <c r="C369" s="2" t="s">
        <v>2</v>
      </c>
      <c r="D369" s="2" t="s">
        <v>24</v>
      </c>
      <c r="E369" s="2" t="s">
        <v>2</v>
      </c>
      <c r="F369" s="2" t="s">
        <v>258</v>
      </c>
      <c r="G369" s="4"/>
      <c r="H369" s="6"/>
      <c r="I369" s="6"/>
      <c r="J369" s="6"/>
      <c r="K369" s="6"/>
      <c r="L369" s="6"/>
      <c r="M369" s="6"/>
      <c r="N369" s="6"/>
      <c r="O369" s="6"/>
      <c r="P369" s="6">
        <v>13.6743349</v>
      </c>
      <c r="Q369" s="6">
        <v>13.958179700000001</v>
      </c>
      <c r="R369" s="6">
        <v>14.242024499999999</v>
      </c>
      <c r="S369" s="6">
        <v>14.5258693</v>
      </c>
      <c r="T369" s="6">
        <v>14.8614543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4"/>
      <c r="AO369" s="4"/>
    </row>
    <row r="370" spans="1:41" ht="18.75" customHeight="1" x14ac:dyDescent="0.25">
      <c r="A370" s="13" t="s">
        <v>347</v>
      </c>
      <c r="B370" s="2" t="s">
        <v>4</v>
      </c>
      <c r="C370" s="2" t="s">
        <v>2</v>
      </c>
      <c r="D370" s="2" t="s">
        <v>24</v>
      </c>
      <c r="E370" s="2" t="s">
        <v>2</v>
      </c>
      <c r="F370" s="2" t="s">
        <v>259</v>
      </c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>
        <v>6.4660916000000004</v>
      </c>
      <c r="R370" s="6">
        <v>13.0704738</v>
      </c>
      <c r="S370" s="6">
        <v>13.3316154</v>
      </c>
      <c r="T370" s="6">
        <v>13.640358900000001</v>
      </c>
      <c r="U370" s="6">
        <v>13.9491023</v>
      </c>
      <c r="V370" s="6">
        <v>14.257845700000001</v>
      </c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4"/>
      <c r="AO370" s="4"/>
    </row>
    <row r="371" spans="1:41" ht="18.75" customHeight="1" x14ac:dyDescent="0.25">
      <c r="A371" s="13" t="s">
        <v>347</v>
      </c>
      <c r="B371" s="2" t="s">
        <v>4</v>
      </c>
      <c r="C371" s="2" t="s">
        <v>2</v>
      </c>
      <c r="D371" s="2" t="s">
        <v>24</v>
      </c>
      <c r="E371" s="2" t="s">
        <v>2</v>
      </c>
      <c r="F371" s="2" t="s">
        <v>260</v>
      </c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>
        <v>3.1327742999999999</v>
      </c>
      <c r="W371" s="6">
        <v>14.528234599999999</v>
      </c>
      <c r="X371" s="6">
        <v>14.836165100000001</v>
      </c>
      <c r="Y371" s="6">
        <v>15.0812744</v>
      </c>
      <c r="Z371" s="6">
        <v>15.3263838</v>
      </c>
      <c r="AA371" s="6">
        <v>15.5714931</v>
      </c>
      <c r="AB371" s="6">
        <v>15.816602400000001</v>
      </c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4"/>
      <c r="AO371" s="4"/>
    </row>
    <row r="372" spans="1:41" ht="18.75" customHeight="1" x14ac:dyDescent="0.25">
      <c r="A372" s="13" t="s">
        <v>347</v>
      </c>
      <c r="B372" s="2" t="s">
        <v>4</v>
      </c>
      <c r="C372" s="2" t="s">
        <v>2</v>
      </c>
      <c r="D372" s="2" t="s">
        <v>24</v>
      </c>
      <c r="E372" s="2" t="s">
        <v>2</v>
      </c>
      <c r="F372" s="2" t="s">
        <v>317</v>
      </c>
      <c r="G372" s="4"/>
      <c r="H372" s="6">
        <v>9.2415067000000004</v>
      </c>
      <c r="I372" s="6">
        <v>9.6605962999999999</v>
      </c>
      <c r="J372" s="6">
        <v>9.6007797999999998</v>
      </c>
      <c r="K372" s="6">
        <v>9.5409632999999996</v>
      </c>
      <c r="L372" s="6">
        <v>9.4811467</v>
      </c>
      <c r="M372" s="6">
        <v>9.4213301999999999</v>
      </c>
      <c r="N372" s="6">
        <v>9.3615136000000003</v>
      </c>
      <c r="O372" s="6">
        <v>9.6447021999999993</v>
      </c>
      <c r="P372" s="6">
        <v>9.9278908000000001</v>
      </c>
      <c r="Q372" s="6">
        <v>10.211079399999999</v>
      </c>
      <c r="R372" s="6">
        <v>10.494267900000001</v>
      </c>
      <c r="S372" s="6">
        <v>10.7774565</v>
      </c>
      <c r="T372" s="6">
        <v>11.028976800000001</v>
      </c>
      <c r="U372" s="6">
        <v>11.2804971</v>
      </c>
      <c r="V372" s="6">
        <v>11.532017400000001</v>
      </c>
      <c r="W372" s="6">
        <v>11.7835377</v>
      </c>
      <c r="X372" s="6">
        <v>12.035057999999999</v>
      </c>
      <c r="Y372" s="6">
        <v>12.3034409</v>
      </c>
      <c r="Z372" s="6">
        <v>12.571823800000001</v>
      </c>
      <c r="AA372" s="6">
        <v>12.8402067</v>
      </c>
      <c r="AB372" s="6">
        <v>13.1085897</v>
      </c>
      <c r="AC372" s="6">
        <v>13.3769726</v>
      </c>
      <c r="AD372" s="6">
        <v>13.5615165</v>
      </c>
      <c r="AE372" s="6">
        <v>13.7460605</v>
      </c>
      <c r="AF372" s="6">
        <v>13.9306044</v>
      </c>
      <c r="AG372" s="6">
        <v>14.115148400000001</v>
      </c>
      <c r="AH372" s="6">
        <v>14.2996923</v>
      </c>
      <c r="AI372" s="6">
        <v>14.457699099999999</v>
      </c>
      <c r="AJ372" s="6">
        <v>14.6157059</v>
      </c>
      <c r="AK372" s="6">
        <v>14.773712700000001</v>
      </c>
      <c r="AL372" s="6">
        <v>14.9317195</v>
      </c>
      <c r="AM372" s="6">
        <v>15.089726199999999</v>
      </c>
      <c r="AN372" s="4"/>
      <c r="AO372" s="4"/>
    </row>
    <row r="373" spans="1:41" ht="18.75" customHeight="1" x14ac:dyDescent="0.25">
      <c r="A373" s="13" t="s">
        <v>347</v>
      </c>
      <c r="B373" s="2" t="s">
        <v>4</v>
      </c>
      <c r="C373" s="2" t="s">
        <v>2</v>
      </c>
      <c r="D373" s="2" t="s">
        <v>24</v>
      </c>
      <c r="E373" s="2" t="s">
        <v>2</v>
      </c>
      <c r="F373" s="2" t="s">
        <v>178</v>
      </c>
      <c r="G373" s="4"/>
      <c r="H373" s="6">
        <v>6.7539533</v>
      </c>
      <c r="I373" s="6">
        <v>6.5324578999999998</v>
      </c>
      <c r="J373" s="6">
        <v>6.5590294</v>
      </c>
      <c r="K373" s="6">
        <v>6.5856009000000002</v>
      </c>
      <c r="L373" s="6">
        <v>6.6121724999999998</v>
      </c>
      <c r="M373" s="6">
        <v>6.638744</v>
      </c>
      <c r="N373" s="6">
        <v>6.6653155000000002</v>
      </c>
      <c r="O373" s="6">
        <v>6.7492770000000002</v>
      </c>
      <c r="P373" s="6">
        <v>6.8332383999999999</v>
      </c>
      <c r="Q373" s="6">
        <v>6.9171999</v>
      </c>
      <c r="R373" s="6">
        <v>7.0011612999999997</v>
      </c>
      <c r="S373" s="6">
        <v>7.0851227999999997</v>
      </c>
      <c r="T373" s="6">
        <v>7.1595896999999997</v>
      </c>
      <c r="U373" s="6">
        <v>7.2340565999999997</v>
      </c>
      <c r="V373" s="6">
        <v>7.3085234999999997</v>
      </c>
      <c r="W373" s="6">
        <v>7.3829903999999997</v>
      </c>
      <c r="X373" s="6">
        <v>7.4574572999999997</v>
      </c>
      <c r="Y373" s="6">
        <v>7.5086908000000001</v>
      </c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4"/>
      <c r="AO373" s="4"/>
    </row>
    <row r="374" spans="1:41" ht="18.75" customHeight="1" x14ac:dyDescent="0.25">
      <c r="A374" s="13" t="s">
        <v>347</v>
      </c>
      <c r="B374" s="2" t="s">
        <v>4</v>
      </c>
      <c r="C374" s="2" t="s">
        <v>2</v>
      </c>
      <c r="D374" s="2" t="s">
        <v>24</v>
      </c>
      <c r="E374" s="2" t="s">
        <v>2</v>
      </c>
      <c r="F374" s="2" t="s">
        <v>180</v>
      </c>
      <c r="G374" s="4"/>
      <c r="H374" s="6">
        <v>5.2262564999999999</v>
      </c>
      <c r="I374" s="6">
        <v>5.0548618000000003</v>
      </c>
      <c r="J374" s="6">
        <v>5.0754231000000001</v>
      </c>
      <c r="K374" s="6">
        <v>5.0959842999999996</v>
      </c>
      <c r="L374" s="6">
        <v>5.1165455</v>
      </c>
      <c r="M374" s="6">
        <v>5.1371067999999998</v>
      </c>
      <c r="N374" s="6">
        <v>5.1576680000000001</v>
      </c>
      <c r="O374" s="6">
        <v>5.2226379999999999</v>
      </c>
      <c r="P374" s="6">
        <v>5.2876079000000002</v>
      </c>
      <c r="Q374" s="6">
        <v>5.3525779</v>
      </c>
      <c r="R374" s="6">
        <v>5.4175478999999997</v>
      </c>
      <c r="S374" s="6">
        <v>5.4825178000000001</v>
      </c>
      <c r="T374" s="6">
        <v>5.5401407999999996</v>
      </c>
      <c r="U374" s="6">
        <v>5.5977638000000001</v>
      </c>
      <c r="V374" s="6">
        <v>5.6553867999999996</v>
      </c>
      <c r="W374" s="6">
        <v>5.7130099000000003</v>
      </c>
      <c r="X374" s="6">
        <v>5.7706328999999998</v>
      </c>
      <c r="Y374" s="6"/>
      <c r="Z374" s="6"/>
      <c r="AA374" s="6"/>
      <c r="AB374" s="6"/>
      <c r="AC374" s="6"/>
      <c r="AD374" s="6"/>
      <c r="AE374" s="6"/>
      <c r="AF374" s="6">
        <v>6.1511205999999996</v>
      </c>
      <c r="AG374" s="6">
        <v>6.211875</v>
      </c>
      <c r="AH374" s="6">
        <v>6.2726293999999996</v>
      </c>
      <c r="AI374" s="6">
        <v>6.3121518999999999</v>
      </c>
      <c r="AJ374" s="6">
        <v>6.3516743</v>
      </c>
      <c r="AK374" s="6">
        <v>6.3911967000000001</v>
      </c>
      <c r="AL374" s="6">
        <v>6.4307191000000001</v>
      </c>
      <c r="AM374" s="6">
        <v>6.4702415000000002</v>
      </c>
      <c r="AN374" s="4"/>
      <c r="AO374" s="4"/>
    </row>
    <row r="375" spans="1:41" ht="18.75" customHeight="1" x14ac:dyDescent="0.25">
      <c r="A375" s="13" t="s">
        <v>347</v>
      </c>
      <c r="B375" s="2" t="s">
        <v>4</v>
      </c>
      <c r="C375" s="2" t="s">
        <v>2</v>
      </c>
      <c r="D375" s="2" t="s">
        <v>24</v>
      </c>
      <c r="E375" s="2" t="s">
        <v>2</v>
      </c>
      <c r="F375" s="2" t="s">
        <v>184</v>
      </c>
      <c r="G375" s="4"/>
      <c r="H375" s="6">
        <v>1.1922817999999999</v>
      </c>
      <c r="I375" s="6">
        <v>1.1280724</v>
      </c>
      <c r="J375" s="6">
        <v>0.91877620000000004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4"/>
      <c r="AO375" s="4"/>
    </row>
    <row r="376" spans="1:41" ht="18.75" customHeight="1" x14ac:dyDescent="0.25">
      <c r="A376" s="13" t="s">
        <v>347</v>
      </c>
      <c r="B376" s="2" t="s">
        <v>4</v>
      </c>
      <c r="C376" s="2" t="s">
        <v>2</v>
      </c>
      <c r="D376" s="2" t="s">
        <v>24</v>
      </c>
      <c r="E376" s="2" t="s">
        <v>2</v>
      </c>
      <c r="F376" s="2" t="s">
        <v>318</v>
      </c>
      <c r="G376" s="4"/>
      <c r="H376" s="6">
        <v>2.3103766999999999</v>
      </c>
      <c r="I376" s="6">
        <v>2.4151490999999998</v>
      </c>
      <c r="J376" s="6">
        <v>2.4001948999999998</v>
      </c>
      <c r="K376" s="6">
        <v>2.3852408</v>
      </c>
      <c r="L376" s="6">
        <v>2.3702866999999999</v>
      </c>
      <c r="M376" s="6">
        <v>2.3553324999999998</v>
      </c>
      <c r="N376" s="6">
        <v>2.3403784000000001</v>
      </c>
      <c r="O376" s="6">
        <v>2.4111756</v>
      </c>
      <c r="P376" s="6">
        <v>2.4819727</v>
      </c>
      <c r="Q376" s="6">
        <v>2.5527698000000001</v>
      </c>
      <c r="R376" s="6">
        <v>2.623567</v>
      </c>
      <c r="S376" s="6">
        <v>2.6943641</v>
      </c>
      <c r="T376" s="6">
        <v>2.7572442000000001</v>
      </c>
      <c r="U376" s="6">
        <v>2.8201242999999998</v>
      </c>
      <c r="V376" s="6">
        <v>2.8830043999999999</v>
      </c>
      <c r="W376" s="6">
        <v>2.9458844000000002</v>
      </c>
      <c r="X376" s="6">
        <v>3.0087644999999998</v>
      </c>
      <c r="Y376" s="6">
        <v>3.0758602000000002</v>
      </c>
      <c r="Z376" s="6">
        <v>3.1429559999999999</v>
      </c>
      <c r="AA376" s="6">
        <v>3.2100517000000002</v>
      </c>
      <c r="AB376" s="6">
        <v>3.2771474</v>
      </c>
      <c r="AC376" s="6">
        <v>3.3442430999999999</v>
      </c>
      <c r="AD376" s="6">
        <v>3.3903791000000001</v>
      </c>
      <c r="AE376" s="6">
        <v>3.4365150999999998</v>
      </c>
      <c r="AF376" s="6">
        <v>3.4826511</v>
      </c>
      <c r="AG376" s="6">
        <v>3.5287871000000002</v>
      </c>
      <c r="AH376" s="6">
        <v>3.5749230999999999</v>
      </c>
      <c r="AI376" s="6">
        <v>3.6144248000000001</v>
      </c>
      <c r="AJ376" s="6">
        <v>3.6539264999999999</v>
      </c>
      <c r="AK376" s="6">
        <v>3.6934282000000001</v>
      </c>
      <c r="AL376" s="6">
        <v>3.7329298999999998</v>
      </c>
      <c r="AM376" s="6">
        <v>3.7724316</v>
      </c>
      <c r="AN376" s="4"/>
      <c r="AO376" s="4"/>
    </row>
    <row r="377" spans="1:41" ht="18.75" customHeight="1" x14ac:dyDescent="0.25">
      <c r="A377" s="13" t="s">
        <v>347</v>
      </c>
      <c r="B377" s="2" t="s">
        <v>4</v>
      </c>
      <c r="C377" s="2" t="s">
        <v>2</v>
      </c>
      <c r="D377" s="2" t="s">
        <v>24</v>
      </c>
      <c r="E377" s="2" t="s">
        <v>2</v>
      </c>
      <c r="F377" s="2" t="s">
        <v>188</v>
      </c>
      <c r="G377" s="4"/>
      <c r="H377" s="6">
        <v>1.7899609000000001</v>
      </c>
      <c r="I377" s="6">
        <v>1.6905627000000001</v>
      </c>
      <c r="J377" s="6">
        <v>1.7632363</v>
      </c>
      <c r="K377" s="6">
        <v>1.8359099999999999</v>
      </c>
      <c r="L377" s="6">
        <v>1.9085836</v>
      </c>
      <c r="M377" s="6">
        <v>1.9812573</v>
      </c>
      <c r="N377" s="6">
        <v>2.0539309000000001</v>
      </c>
      <c r="O377" s="6">
        <v>2.0970780000000002</v>
      </c>
      <c r="P377" s="6">
        <v>2.140225</v>
      </c>
      <c r="Q377" s="6">
        <v>2.1833721000000001</v>
      </c>
      <c r="R377" s="6">
        <v>2.0026202</v>
      </c>
      <c r="S377" s="6">
        <v>1.3508256999999999</v>
      </c>
      <c r="T377" s="6">
        <v>0.72808740000000005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4"/>
      <c r="AO377" s="4"/>
    </row>
    <row r="378" spans="1:41" ht="18.75" customHeight="1" x14ac:dyDescent="0.25">
      <c r="A378" s="13" t="s">
        <v>347</v>
      </c>
      <c r="B378" s="2" t="s">
        <v>4</v>
      </c>
      <c r="C378" s="2" t="s">
        <v>2</v>
      </c>
      <c r="D378" s="2" t="s">
        <v>24</v>
      </c>
      <c r="E378" s="2" t="s">
        <v>2</v>
      </c>
      <c r="F378" s="2" t="s">
        <v>190</v>
      </c>
      <c r="G378" s="4"/>
      <c r="H378" s="6">
        <v>0.94184230000000002</v>
      </c>
      <c r="I378" s="6">
        <v>0.54088389999999997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4"/>
      <c r="AO378" s="4"/>
    </row>
    <row r="379" spans="1:41" ht="18.75" customHeight="1" x14ac:dyDescent="0.25">
      <c r="A379" s="13" t="s">
        <v>347</v>
      </c>
      <c r="B379" s="2" t="s">
        <v>4</v>
      </c>
      <c r="C379" s="2" t="s">
        <v>2</v>
      </c>
      <c r="D379" s="2" t="s">
        <v>24</v>
      </c>
      <c r="E379" s="2" t="s">
        <v>2</v>
      </c>
      <c r="F379" s="2" t="s">
        <v>192</v>
      </c>
      <c r="G379" s="4"/>
      <c r="H379" s="6">
        <v>4.3877619000000001</v>
      </c>
      <c r="I379" s="6">
        <v>4.2167861999999996</v>
      </c>
      <c r="J379" s="6">
        <v>4.3670755000000003</v>
      </c>
      <c r="K379" s="6">
        <v>4.5173648999999996</v>
      </c>
      <c r="L379" s="6">
        <v>4.6676542999999997</v>
      </c>
      <c r="M379" s="6">
        <v>4.8179436999999998</v>
      </c>
      <c r="N379" s="6">
        <v>4.9682329999999997</v>
      </c>
      <c r="O379" s="6">
        <v>5.0757142999999996</v>
      </c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4"/>
      <c r="AO379" s="4"/>
    </row>
    <row r="380" spans="1:41" ht="18.75" customHeight="1" x14ac:dyDescent="0.25">
      <c r="A380" s="13" t="s">
        <v>347</v>
      </c>
      <c r="B380" s="2" t="s">
        <v>4</v>
      </c>
      <c r="C380" s="2" t="s">
        <v>2</v>
      </c>
      <c r="D380" s="2" t="s">
        <v>24</v>
      </c>
      <c r="E380" s="2" t="s">
        <v>2</v>
      </c>
      <c r="F380" s="2" t="s">
        <v>181</v>
      </c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>
        <v>8.6805555999999999</v>
      </c>
      <c r="X380" s="6">
        <v>8.6805555999999999</v>
      </c>
      <c r="Y380" s="6">
        <v>8.6805555999999999</v>
      </c>
      <c r="Z380" s="6">
        <v>8.6805555999999999</v>
      </c>
      <c r="AA380" s="6">
        <v>8.6805555999999999</v>
      </c>
      <c r="AB380" s="6">
        <v>8.6805555999999999</v>
      </c>
      <c r="AC380" s="6">
        <v>8.6805555999999999</v>
      </c>
      <c r="AD380" s="6">
        <v>8.6805555999999999</v>
      </c>
      <c r="AE380" s="6">
        <v>8.6805555999999999</v>
      </c>
      <c r="AF380" s="6">
        <v>8.6805555999999999</v>
      </c>
      <c r="AG380" s="6">
        <v>8.6805555999999999</v>
      </c>
      <c r="AH380" s="6">
        <v>8.6805555999999999</v>
      </c>
      <c r="AI380" s="6">
        <v>8.6805555999999999</v>
      </c>
      <c r="AJ380" s="6">
        <v>8.6805555999999999</v>
      </c>
      <c r="AK380" s="6">
        <v>8.6805555999999999</v>
      </c>
      <c r="AL380" s="6">
        <v>8.6805555999999999</v>
      </c>
      <c r="AM380" s="6">
        <v>8.6805555999999999</v>
      </c>
      <c r="AN380" s="4"/>
      <c r="AO380" s="4"/>
    </row>
    <row r="381" spans="1:41" ht="18.75" customHeight="1" x14ac:dyDescent="0.25">
      <c r="A381" s="13" t="s">
        <v>347</v>
      </c>
      <c r="B381" s="2" t="s">
        <v>4</v>
      </c>
      <c r="C381" s="2" t="s">
        <v>2</v>
      </c>
      <c r="D381" s="2" t="s">
        <v>24</v>
      </c>
      <c r="E381" s="2" t="s">
        <v>2</v>
      </c>
      <c r="F381" s="2" t="s">
        <v>194</v>
      </c>
      <c r="G381" s="4"/>
      <c r="H381" s="6"/>
      <c r="I381" s="6"/>
      <c r="J381" s="6"/>
      <c r="K381" s="6"/>
      <c r="L381" s="6"/>
      <c r="M381" s="6"/>
      <c r="N381" s="6">
        <v>0.39738509999999999</v>
      </c>
      <c r="O381" s="6">
        <v>0.94968949999999996</v>
      </c>
      <c r="P381" s="6">
        <v>1.5819095999999999</v>
      </c>
      <c r="Q381" s="6">
        <v>2.3036354999999999</v>
      </c>
      <c r="R381" s="6">
        <v>3.1256078999999999</v>
      </c>
      <c r="S381" s="6">
        <v>4.0598561999999996</v>
      </c>
      <c r="T381" s="6">
        <v>5.2191801</v>
      </c>
      <c r="U381" s="6">
        <v>6.5193430000000001</v>
      </c>
      <c r="V381" s="6">
        <v>7.9772455999999998</v>
      </c>
      <c r="W381" s="6">
        <v>9.6118165999999992</v>
      </c>
      <c r="X381" s="6">
        <v>11.444256299999999</v>
      </c>
      <c r="Y381" s="6">
        <v>13.5026668</v>
      </c>
      <c r="Z381" s="6">
        <v>16.024067599999999</v>
      </c>
      <c r="AA381" s="6">
        <v>18.3938919</v>
      </c>
      <c r="AB381" s="6">
        <v>21.289850300000001</v>
      </c>
      <c r="AC381" s="6">
        <v>24.5345209</v>
      </c>
      <c r="AD381" s="6">
        <v>28.163990600000002</v>
      </c>
      <c r="AE381" s="6">
        <v>32.230885000000001</v>
      </c>
      <c r="AF381" s="6">
        <v>36.787694899999998</v>
      </c>
      <c r="AG381" s="6">
        <v>41.893210199999999</v>
      </c>
      <c r="AH381" s="6">
        <v>47.613275600000001</v>
      </c>
      <c r="AI381" s="6">
        <v>53.997264999999999</v>
      </c>
      <c r="AJ381" s="6">
        <v>67.153224399999999</v>
      </c>
      <c r="AK381" s="6">
        <v>75.211611199999993</v>
      </c>
      <c r="AL381" s="6">
        <v>84.237004499999998</v>
      </c>
      <c r="AM381" s="6">
        <v>94.345444900000004</v>
      </c>
      <c r="AN381" s="4"/>
      <c r="AO381" s="4"/>
    </row>
    <row r="382" spans="1:41" ht="18.75" customHeight="1" x14ac:dyDescent="0.25">
      <c r="A382" s="13" t="s">
        <v>347</v>
      </c>
      <c r="B382" s="2" t="s">
        <v>4</v>
      </c>
      <c r="C382" s="2" t="s">
        <v>2</v>
      </c>
      <c r="D382" s="2" t="s">
        <v>24</v>
      </c>
      <c r="E382" s="2" t="s">
        <v>2</v>
      </c>
      <c r="F382" s="2" t="s">
        <v>195</v>
      </c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5.5883000000000002E-2</v>
      </c>
      <c r="T382" s="6">
        <v>1.568951</v>
      </c>
      <c r="U382" s="6">
        <v>3.2755025</v>
      </c>
      <c r="V382" s="6">
        <v>7.5242195000000001</v>
      </c>
      <c r="W382" s="6">
        <v>9.6513743999999999</v>
      </c>
      <c r="X382" s="6">
        <v>12.0503596</v>
      </c>
      <c r="Y382" s="6">
        <v>14.7533268</v>
      </c>
      <c r="Z382" s="6">
        <v>17.7972781</v>
      </c>
      <c r="AA382" s="6">
        <v>21.2231314</v>
      </c>
      <c r="AB382" s="6">
        <v>25.076715199999999</v>
      </c>
      <c r="AC382" s="6">
        <v>29.409356899999999</v>
      </c>
      <c r="AD382" s="6">
        <v>34.262049599999997</v>
      </c>
      <c r="AE382" s="6">
        <v>39.715672599999998</v>
      </c>
      <c r="AF382" s="6">
        <v>45.8423376</v>
      </c>
      <c r="AG382" s="6">
        <v>52.722809699999999</v>
      </c>
      <c r="AH382" s="6">
        <v>60.4475458</v>
      </c>
      <c r="AI382" s="6">
        <v>69.104430699999995</v>
      </c>
      <c r="AJ382" s="6">
        <v>78.820360300000004</v>
      </c>
      <c r="AK382" s="6">
        <v>89.722419900000006</v>
      </c>
      <c r="AL382" s="6">
        <v>101.9529452</v>
      </c>
      <c r="AM382" s="6">
        <v>115.671352</v>
      </c>
      <c r="AN382" s="4"/>
      <c r="AO382" s="4"/>
    </row>
    <row r="383" spans="1:41" ht="18.75" customHeight="1" x14ac:dyDescent="0.25">
      <c r="A383" s="13" t="s">
        <v>347</v>
      </c>
      <c r="B383" s="2" t="s">
        <v>4</v>
      </c>
      <c r="C383" s="2" t="s">
        <v>2</v>
      </c>
      <c r="D383" s="2" t="s">
        <v>24</v>
      </c>
      <c r="E383" s="2" t="s">
        <v>2</v>
      </c>
      <c r="F383" s="2" t="s">
        <v>196</v>
      </c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0.1011871</v>
      </c>
      <c r="W383" s="6">
        <v>1.0766545000000001</v>
      </c>
      <c r="X383" s="6">
        <v>2.1997121000000002</v>
      </c>
      <c r="Y383" s="6">
        <v>3.5398847</v>
      </c>
      <c r="Z383" s="6">
        <v>5.0651944000000002</v>
      </c>
      <c r="AA383" s="6">
        <v>6.7978578000000001</v>
      </c>
      <c r="AB383" s="6">
        <v>8.7627573000000005</v>
      </c>
      <c r="AC383" s="6">
        <v>10.9877611</v>
      </c>
      <c r="AD383" s="6">
        <v>13.4649503</v>
      </c>
      <c r="AE383" s="6">
        <v>16.268414400000001</v>
      </c>
      <c r="AF383" s="6">
        <v>19.437306499999998</v>
      </c>
      <c r="AG383" s="6">
        <v>23.0154779</v>
      </c>
      <c r="AH383" s="6">
        <v>27.052042100000001</v>
      </c>
      <c r="AI383" s="6">
        <v>31.609707100000001</v>
      </c>
      <c r="AJ383" s="6">
        <v>36.742379999999997</v>
      </c>
      <c r="AK383" s="6">
        <v>42.519061899999997</v>
      </c>
      <c r="AL383" s="6">
        <v>49.017033699999999</v>
      </c>
      <c r="AM383" s="6">
        <v>56.322850199999998</v>
      </c>
      <c r="AN383" s="4"/>
      <c r="AO383" s="4"/>
    </row>
    <row r="384" spans="1:41" ht="18.75" customHeight="1" x14ac:dyDescent="0.25">
      <c r="A384" s="13" t="s">
        <v>347</v>
      </c>
      <c r="B384" s="2" t="s">
        <v>4</v>
      </c>
      <c r="C384" s="2" t="s">
        <v>2</v>
      </c>
      <c r="D384" s="2" t="s">
        <v>24</v>
      </c>
      <c r="E384" s="2" t="s">
        <v>2</v>
      </c>
      <c r="F384" s="2" t="s">
        <v>197</v>
      </c>
      <c r="G384" s="4"/>
      <c r="H384" s="6"/>
      <c r="I384" s="6"/>
      <c r="J384" s="6"/>
      <c r="K384" s="6"/>
      <c r="L384" s="6"/>
      <c r="M384" s="6"/>
      <c r="N384" s="6"/>
      <c r="O384" s="6"/>
      <c r="P384" s="6">
        <v>0.40094940000000001</v>
      </c>
      <c r="Q384" s="6">
        <v>1.4060408</v>
      </c>
      <c r="R384" s="6">
        <v>2.5580923000000002</v>
      </c>
      <c r="S384" s="6">
        <v>3.8747392000000001</v>
      </c>
      <c r="T384" s="6">
        <v>5.3357077999999998</v>
      </c>
      <c r="U384" s="6">
        <v>7.0031448000000003</v>
      </c>
      <c r="V384" s="6">
        <v>8.9018265000000003</v>
      </c>
      <c r="W384" s="6">
        <v>11.0595023</v>
      </c>
      <c r="X384" s="6">
        <v>13.507251399999999</v>
      </c>
      <c r="Y384" s="6">
        <v>16.332844300000001</v>
      </c>
      <c r="Z384" s="6">
        <v>19.522305200000002</v>
      </c>
      <c r="AA384" s="6">
        <v>23.119298300000001</v>
      </c>
      <c r="AB384" s="6">
        <v>27.172727299999998</v>
      </c>
      <c r="AC384" s="6">
        <v>31.737364700000001</v>
      </c>
      <c r="AD384" s="6">
        <v>36.834611099999996</v>
      </c>
      <c r="AE384" s="6">
        <v>42.573117099999997</v>
      </c>
      <c r="AF384" s="6">
        <v>49.029834100000002</v>
      </c>
      <c r="AG384" s="6">
        <v>56.290947299999999</v>
      </c>
      <c r="AH384" s="6">
        <v>64.452984299999997</v>
      </c>
      <c r="AI384" s="6">
        <v>73.631940400000005</v>
      </c>
      <c r="AJ384" s="6">
        <v>83.941015199999995</v>
      </c>
      <c r="AK384" s="6">
        <v>95.515822999999997</v>
      </c>
      <c r="AL384" s="6">
        <v>108.5082518</v>
      </c>
      <c r="AM384" s="6">
        <v>123.0884161</v>
      </c>
      <c r="AN384" s="4"/>
      <c r="AO384" s="4"/>
    </row>
    <row r="385" spans="1:41" ht="18.75" customHeight="1" x14ac:dyDescent="0.25">
      <c r="A385" s="13" t="s">
        <v>347</v>
      </c>
      <c r="B385" s="2" t="s">
        <v>4</v>
      </c>
      <c r="C385" s="2" t="s">
        <v>2</v>
      </c>
      <c r="D385" s="2" t="s">
        <v>24</v>
      </c>
      <c r="E385" s="2" t="s">
        <v>2</v>
      </c>
      <c r="F385" s="2" t="s">
        <v>198</v>
      </c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>
        <v>0.99058469999999998</v>
      </c>
      <c r="R385" s="6">
        <v>1.9747813999999999</v>
      </c>
      <c r="S385" s="6">
        <v>3.3782668</v>
      </c>
      <c r="T385" s="6">
        <v>4.9371321999999997</v>
      </c>
      <c r="U385" s="6">
        <v>6.7190779999999997</v>
      </c>
      <c r="V385" s="6">
        <v>8.7508736999999996</v>
      </c>
      <c r="W385" s="6">
        <v>11.0625015</v>
      </c>
      <c r="X385" s="6">
        <v>13.687541100000001</v>
      </c>
      <c r="Y385" s="6">
        <v>16.724868300000001</v>
      </c>
      <c r="Z385" s="6">
        <v>20.155339300000001</v>
      </c>
      <c r="AA385" s="6">
        <v>24.026131299999999</v>
      </c>
      <c r="AB385" s="6">
        <v>28.390083000000001</v>
      </c>
      <c r="AC385" s="6">
        <v>33.306373399999998</v>
      </c>
      <c r="AD385" s="6">
        <v>38.795015100000001</v>
      </c>
      <c r="AE385" s="6">
        <v>44.976510599999997</v>
      </c>
      <c r="AF385" s="6">
        <v>51.934002200000002</v>
      </c>
      <c r="AG385" s="6">
        <v>59.760609600000002</v>
      </c>
      <c r="AH385" s="6">
        <v>68.560626499999998</v>
      </c>
      <c r="AI385" s="6">
        <v>78.459372900000005</v>
      </c>
      <c r="AJ385" s="6">
        <v>89.579164399999996</v>
      </c>
      <c r="AK385" s="6">
        <v>102.0665262</v>
      </c>
      <c r="AL385" s="6">
        <v>116.0855669</v>
      </c>
      <c r="AM385" s="6">
        <v>131.820088</v>
      </c>
      <c r="AN385" s="4"/>
      <c r="AO385" s="4"/>
    </row>
    <row r="386" spans="1:41" ht="18.75" customHeight="1" x14ac:dyDescent="0.25">
      <c r="A386" s="13" t="s">
        <v>347</v>
      </c>
      <c r="B386" s="2" t="s">
        <v>4</v>
      </c>
      <c r="C386" s="2" t="s">
        <v>2</v>
      </c>
      <c r="D386" s="2" t="s">
        <v>24</v>
      </c>
      <c r="E386" s="2" t="s">
        <v>2</v>
      </c>
      <c r="F386" s="2" t="s">
        <v>199</v>
      </c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>
        <v>0.88640640000000004</v>
      </c>
      <c r="X386" s="6">
        <v>2.2901880000000001</v>
      </c>
      <c r="Y386" s="6">
        <v>3.9550782</v>
      </c>
      <c r="Z386" s="6">
        <v>5.8484594999999997</v>
      </c>
      <c r="AA386" s="6">
        <v>7.9977508000000004</v>
      </c>
      <c r="AB386" s="6">
        <v>10.433661300000001</v>
      </c>
      <c r="AC386" s="6">
        <v>13.1905853</v>
      </c>
      <c r="AD386" s="6">
        <v>16.262218300000001</v>
      </c>
      <c r="AE386" s="6">
        <v>19.736530699999999</v>
      </c>
      <c r="AF386" s="6">
        <v>23.6193235</v>
      </c>
      <c r="AG386" s="6">
        <v>28.049023500000001</v>
      </c>
      <c r="AH386" s="6">
        <v>33.044459000000003</v>
      </c>
      <c r="AI386" s="6">
        <v>38.682099100000002</v>
      </c>
      <c r="AJ386" s="6">
        <v>45.029397799999998</v>
      </c>
      <c r="AK386" s="6">
        <v>52.171514000000002</v>
      </c>
      <c r="AL386" s="6">
        <v>60.203825999999999</v>
      </c>
      <c r="AM386" s="6">
        <v>69.233157199999994</v>
      </c>
      <c r="AN386" s="4"/>
      <c r="AO386" s="4"/>
    </row>
    <row r="387" spans="1:41" ht="18.75" customHeight="1" x14ac:dyDescent="0.25">
      <c r="A387" s="13" t="s">
        <v>347</v>
      </c>
      <c r="B387" s="2" t="s">
        <v>4</v>
      </c>
      <c r="C387" s="2" t="s">
        <v>2</v>
      </c>
      <c r="D387" s="2" t="s">
        <v>24</v>
      </c>
      <c r="E387" s="2" t="s">
        <v>2</v>
      </c>
      <c r="F387" s="2" t="s">
        <v>200</v>
      </c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>
        <v>0.32613490000000001</v>
      </c>
      <c r="Y387" s="6">
        <v>1.0348812999999999</v>
      </c>
      <c r="Z387" s="6">
        <v>1.8298486</v>
      </c>
      <c r="AA387" s="6">
        <v>2.7213832999999998</v>
      </c>
      <c r="AB387" s="6">
        <v>3.7210733</v>
      </c>
      <c r="AC387" s="6">
        <v>4.8418975</v>
      </c>
      <c r="AD387" s="6">
        <v>6.0927581000000002</v>
      </c>
      <c r="AE387" s="6">
        <v>7.4955692000000003</v>
      </c>
      <c r="AF387" s="6">
        <v>9.0685649999999995</v>
      </c>
      <c r="AG387" s="6">
        <v>10.832167699999999</v>
      </c>
      <c r="AH387" s="6">
        <v>12.80925</v>
      </c>
      <c r="AI387" s="6">
        <v>15.0015853</v>
      </c>
      <c r="AJ387" s="6">
        <v>17.4617094</v>
      </c>
      <c r="AK387" s="6">
        <v>20.221757100000001</v>
      </c>
      <c r="AL387" s="6">
        <v>23.317719199999999</v>
      </c>
      <c r="AM387" s="6">
        <v>26.789905300000001</v>
      </c>
      <c r="AN387" s="4"/>
      <c r="AO387" s="4"/>
    </row>
    <row r="388" spans="1:41" ht="18.75" customHeight="1" x14ac:dyDescent="0.25">
      <c r="A388" s="13" t="s">
        <v>347</v>
      </c>
      <c r="B388" s="2" t="s">
        <v>4</v>
      </c>
      <c r="C388" s="2" t="s">
        <v>2</v>
      </c>
      <c r="D388" s="2" t="s">
        <v>24</v>
      </c>
      <c r="E388" s="2" t="s">
        <v>2</v>
      </c>
      <c r="F388" s="2" t="s">
        <v>267</v>
      </c>
      <c r="G388" s="4"/>
      <c r="H388" s="6">
        <v>-2.7128676999999999</v>
      </c>
      <c r="I388" s="6">
        <v>-2.6256032999999999</v>
      </c>
      <c r="J388" s="6">
        <v>-2.6844663999999998</v>
      </c>
      <c r="K388" s="6">
        <v>-2.5983578999999999</v>
      </c>
      <c r="L388" s="6">
        <v>-2.4601164999999998</v>
      </c>
      <c r="M388" s="6">
        <v>-1.8198217999999999</v>
      </c>
      <c r="N388" s="6">
        <v>-1.0536219</v>
      </c>
      <c r="O388" s="6">
        <v>-3.6717899999999998E-2</v>
      </c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4"/>
      <c r="AO388" s="4"/>
    </row>
    <row r="389" spans="1:41" ht="18.75" customHeight="1" x14ac:dyDescent="0.25">
      <c r="A389" s="13" t="s">
        <v>347</v>
      </c>
      <c r="B389" s="2" t="s">
        <v>4</v>
      </c>
      <c r="C389" s="2" t="s">
        <v>2</v>
      </c>
      <c r="D389" s="2" t="s">
        <v>24</v>
      </c>
      <c r="E389" s="2" t="s">
        <v>2</v>
      </c>
      <c r="F389" s="2" t="s">
        <v>269</v>
      </c>
      <c r="G389" s="4"/>
      <c r="H389" s="6">
        <v>-2.2867785</v>
      </c>
      <c r="I389" s="6">
        <v>-2.2664330000000001</v>
      </c>
      <c r="J389" s="6">
        <v>-2.1997474000000001</v>
      </c>
      <c r="K389" s="6">
        <v>-1.4459554999999999</v>
      </c>
      <c r="L389" s="6">
        <v>-1.5819658999999999</v>
      </c>
      <c r="M389" s="6">
        <v>-1.7179762999999999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4"/>
      <c r="AO389" s="4"/>
    </row>
    <row r="390" spans="1:41" ht="18.75" customHeight="1" x14ac:dyDescent="0.25">
      <c r="A390" s="13" t="s">
        <v>347</v>
      </c>
      <c r="B390" s="2" t="s">
        <v>4</v>
      </c>
      <c r="C390" s="2" t="s">
        <v>2</v>
      </c>
      <c r="D390" s="2" t="s">
        <v>24</v>
      </c>
      <c r="E390" s="2" t="s">
        <v>2</v>
      </c>
      <c r="F390" s="2" t="s">
        <v>170</v>
      </c>
      <c r="G390" s="4"/>
      <c r="H390" s="6">
        <v>-0.66342950000000001</v>
      </c>
      <c r="I390" s="6">
        <v>-8.4365999999999997E-2</v>
      </c>
      <c r="J390" s="6"/>
      <c r="K390" s="6">
        <v>-0.53653019999999996</v>
      </c>
      <c r="L390" s="6">
        <v>-0.15934019999999999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4"/>
      <c r="AO390" s="4"/>
    </row>
    <row r="391" spans="1:41" ht="18.75" customHeight="1" x14ac:dyDescent="0.25">
      <c r="A391" s="13" t="s">
        <v>347</v>
      </c>
      <c r="B391" s="2" t="s">
        <v>4</v>
      </c>
      <c r="C391" s="2" t="s">
        <v>2</v>
      </c>
      <c r="D391" s="2" t="s">
        <v>24</v>
      </c>
      <c r="E391" s="2" t="s">
        <v>2</v>
      </c>
      <c r="F391" s="2" t="s">
        <v>171</v>
      </c>
      <c r="G391" s="4"/>
      <c r="H391" s="6">
        <v>-0.7233849</v>
      </c>
      <c r="I391" s="6"/>
      <c r="J391" s="6"/>
      <c r="K391" s="6">
        <v>-0.2733062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4"/>
      <c r="AO391" s="4"/>
    </row>
    <row r="392" spans="1:41" ht="18.75" customHeight="1" x14ac:dyDescent="0.25">
      <c r="A392" s="13" t="s">
        <v>347</v>
      </c>
      <c r="B392" s="2" t="s">
        <v>4</v>
      </c>
      <c r="C392" s="2" t="s">
        <v>2</v>
      </c>
      <c r="D392" s="2" t="s">
        <v>24</v>
      </c>
      <c r="E392" s="2" t="s">
        <v>2</v>
      </c>
      <c r="F392" s="2" t="s">
        <v>172</v>
      </c>
      <c r="G392" s="4"/>
      <c r="H392" s="6">
        <v>-2.3667182000000002</v>
      </c>
      <c r="I392" s="6">
        <v>-1.7169576</v>
      </c>
      <c r="J392" s="6">
        <v>-1.7254442999999999</v>
      </c>
      <c r="K392" s="6">
        <v>-1.7004551999999999</v>
      </c>
      <c r="L392" s="6">
        <v>-1.6369872000000001</v>
      </c>
      <c r="M392" s="6">
        <v>-1.5310151000000001</v>
      </c>
      <c r="N392" s="6">
        <v>-1.3774382999999999</v>
      </c>
      <c r="O392" s="6">
        <v>-1.0524865999999999</v>
      </c>
      <c r="P392" s="6">
        <v>-0.67032369999999997</v>
      </c>
      <c r="Q392" s="6">
        <v>-0.38030310000000001</v>
      </c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4"/>
      <c r="AO392" s="4"/>
    </row>
    <row r="393" spans="1:41" ht="18.75" customHeight="1" x14ac:dyDescent="0.25">
      <c r="A393" s="13" t="s">
        <v>347</v>
      </c>
      <c r="B393" s="2" t="s">
        <v>4</v>
      </c>
      <c r="C393" s="2" t="s">
        <v>2</v>
      </c>
      <c r="D393" s="2" t="s">
        <v>24</v>
      </c>
      <c r="E393" s="2" t="s">
        <v>2</v>
      </c>
      <c r="F393" s="2" t="s">
        <v>173</v>
      </c>
      <c r="G393" s="4"/>
      <c r="H393" s="6">
        <v>-3.6173867</v>
      </c>
      <c r="I393" s="6">
        <v>-2.7367610999999998</v>
      </c>
      <c r="J393" s="6">
        <v>-2.9924547000000001</v>
      </c>
      <c r="K393" s="6">
        <v>-2.6463606999999998</v>
      </c>
      <c r="L393" s="6">
        <v>-2.2040199</v>
      </c>
      <c r="M393" s="6">
        <v>-1.6567293999999999</v>
      </c>
      <c r="N393" s="6">
        <v>-0.98929959999999995</v>
      </c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4"/>
      <c r="AO393" s="4"/>
    </row>
    <row r="394" spans="1:41" ht="18.75" customHeight="1" x14ac:dyDescent="0.25">
      <c r="A394" s="13" t="s">
        <v>347</v>
      </c>
      <c r="B394" s="2" t="s">
        <v>4</v>
      </c>
      <c r="C394" s="2" t="s">
        <v>2</v>
      </c>
      <c r="D394" s="2" t="s">
        <v>24</v>
      </c>
      <c r="E394" s="2" t="s">
        <v>2</v>
      </c>
      <c r="F394" s="2" t="s">
        <v>174</v>
      </c>
      <c r="G394" s="4"/>
      <c r="H394" s="6">
        <v>-4.4024985000000001</v>
      </c>
      <c r="I394" s="6">
        <v>-3.2906960000000001</v>
      </c>
      <c r="J394" s="6">
        <v>-3.1127335</v>
      </c>
      <c r="K394" s="6">
        <v>-2.8799676999999999</v>
      </c>
      <c r="L394" s="6">
        <v>-2.5439017000000002</v>
      </c>
      <c r="M394" s="6">
        <v>-2.1173161</v>
      </c>
      <c r="N394" s="6">
        <v>-1.5893485000000001</v>
      </c>
      <c r="O394" s="6">
        <v>-0.77917340000000002</v>
      </c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4"/>
      <c r="AO394" s="4"/>
    </row>
    <row r="395" spans="1:41" ht="18.75" customHeight="1" x14ac:dyDescent="0.25">
      <c r="A395" s="13" t="s">
        <v>347</v>
      </c>
      <c r="B395" s="2" t="s">
        <v>4</v>
      </c>
      <c r="C395" s="2" t="s">
        <v>2</v>
      </c>
      <c r="D395" s="2" t="s">
        <v>24</v>
      </c>
      <c r="E395" s="2" t="s">
        <v>2</v>
      </c>
      <c r="F395" s="2" t="s">
        <v>175</v>
      </c>
      <c r="G395" s="4"/>
      <c r="H395" s="6">
        <v>-6.2348588999999999</v>
      </c>
      <c r="I395" s="6">
        <v>-5.3545555</v>
      </c>
      <c r="J395" s="6">
        <v>-5.4235538999999999</v>
      </c>
      <c r="K395" s="6">
        <v>-5.4789266999999997</v>
      </c>
      <c r="L395" s="6">
        <v>-5.4503095000000004</v>
      </c>
      <c r="M395" s="6">
        <v>-5.3689008999999999</v>
      </c>
      <c r="N395" s="6">
        <v>-5.3051569000000001</v>
      </c>
      <c r="O395" s="6">
        <v>-4.9358237999999997</v>
      </c>
      <c r="P395" s="6">
        <v>-4.5767907000000001</v>
      </c>
      <c r="Q395" s="6">
        <v>-4.0519730000000003</v>
      </c>
      <c r="R395" s="6">
        <v>-3.4341189000000001</v>
      </c>
      <c r="S395" s="6">
        <v>-2.7120641000000001</v>
      </c>
      <c r="T395" s="6">
        <v>-1.9121505999999999</v>
      </c>
      <c r="U395" s="6">
        <v>-0.9815277</v>
      </c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4"/>
      <c r="AO395" s="4"/>
    </row>
    <row r="396" spans="1:41" ht="18.75" customHeight="1" x14ac:dyDescent="0.25">
      <c r="A396" s="13" t="s">
        <v>347</v>
      </c>
      <c r="B396" s="2" t="s">
        <v>4</v>
      </c>
      <c r="C396" s="2" t="s">
        <v>2</v>
      </c>
      <c r="D396" s="2" t="s">
        <v>24</v>
      </c>
      <c r="E396" s="2" t="s">
        <v>2</v>
      </c>
      <c r="F396" s="2" t="s">
        <v>176</v>
      </c>
      <c r="G396" s="4"/>
      <c r="H396" s="6">
        <v>-1.7892144000000001</v>
      </c>
      <c r="I396" s="6">
        <v>-1.4144971</v>
      </c>
      <c r="J396" s="6">
        <v>-1.5922394</v>
      </c>
      <c r="K396" s="6">
        <v>-2.4595088000000001</v>
      </c>
      <c r="L396" s="6">
        <v>-2.3951194999999998</v>
      </c>
      <c r="M396" s="6">
        <v>-2.3106175000000002</v>
      </c>
      <c r="N396" s="6">
        <v>-2.2035892000000001</v>
      </c>
      <c r="O396" s="6">
        <v>-2.0813016000000002</v>
      </c>
      <c r="P396" s="6">
        <v>-1.9307570000000001</v>
      </c>
      <c r="Q396" s="6">
        <v>-1.7485648</v>
      </c>
      <c r="R396" s="6">
        <v>-1.5309271</v>
      </c>
      <c r="S396" s="6">
        <v>-1.2735905999999999</v>
      </c>
      <c r="T396" s="6">
        <v>-0.87287959999999998</v>
      </c>
      <c r="U396" s="6">
        <v>-0.42237039999999998</v>
      </c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4"/>
      <c r="AO396" s="4"/>
    </row>
    <row r="397" spans="1:41" ht="18.75" customHeight="1" x14ac:dyDescent="0.25">
      <c r="A397" s="13" t="s">
        <v>347</v>
      </c>
      <c r="B397" s="2" t="s">
        <v>4</v>
      </c>
      <c r="C397" s="2" t="s">
        <v>2</v>
      </c>
      <c r="D397" s="2" t="s">
        <v>24</v>
      </c>
      <c r="E397" s="2" t="s">
        <v>2</v>
      </c>
      <c r="F397" s="2" t="s">
        <v>270</v>
      </c>
      <c r="G397" s="4"/>
      <c r="H397" s="6">
        <v>-9.5638346999999992</v>
      </c>
      <c r="I397" s="6">
        <v>-9.5844138999999995</v>
      </c>
      <c r="J397" s="6">
        <v>-8.9840313999999992</v>
      </c>
      <c r="K397" s="6">
        <v>-8.5447127999999992</v>
      </c>
      <c r="L397" s="6">
        <v>-8.1339360000000003</v>
      </c>
      <c r="M397" s="6">
        <v>-7.7231591999999996</v>
      </c>
      <c r="N397" s="6">
        <v>-7.3123823000000003</v>
      </c>
      <c r="O397" s="6">
        <v>-7.3146880000000003</v>
      </c>
      <c r="P397" s="6">
        <v>-7.4267554999999996</v>
      </c>
      <c r="Q397" s="6">
        <v>-7.4313373</v>
      </c>
      <c r="R397" s="6">
        <v>-7.3853885000000004</v>
      </c>
      <c r="S397" s="6">
        <v>-7.2331325</v>
      </c>
      <c r="T397" s="6">
        <v>-7.0054971000000004</v>
      </c>
      <c r="U397" s="6">
        <v>-6.754086</v>
      </c>
      <c r="V397" s="6">
        <v>-6.6669932000000003</v>
      </c>
      <c r="W397" s="6">
        <v>-6.5799003000000003</v>
      </c>
      <c r="X397" s="6">
        <v>-6.4928074000000002</v>
      </c>
      <c r="Y397" s="6">
        <v>-9.8943401000000009</v>
      </c>
      <c r="Z397" s="6">
        <v>-9.8334931000000001</v>
      </c>
      <c r="AA397" s="6">
        <v>-9.7726460999999993</v>
      </c>
      <c r="AB397" s="6">
        <v>-9.7117991000000004</v>
      </c>
      <c r="AC397" s="6">
        <v>-9.6509520999999996</v>
      </c>
      <c r="AD397" s="6">
        <v>-9.6227873000000006</v>
      </c>
      <c r="AE397" s="6">
        <v>-9.5946225999999992</v>
      </c>
      <c r="AF397" s="6">
        <v>-5.8757853999999998</v>
      </c>
      <c r="AG397" s="6">
        <v>-5.8111680000000003</v>
      </c>
      <c r="AH397" s="6">
        <v>-5.7465506</v>
      </c>
      <c r="AI397" s="6">
        <v>-5.6343290000000001</v>
      </c>
      <c r="AJ397" s="6">
        <v>-5.5221074000000003</v>
      </c>
      <c r="AK397" s="6">
        <v>-5.4098857999999996</v>
      </c>
      <c r="AL397" s="6">
        <v>-5.2976641999999998</v>
      </c>
      <c r="AM397" s="6">
        <v>-5.1854427000000003</v>
      </c>
      <c r="AN397" s="4"/>
      <c r="AO397" s="4"/>
    </row>
    <row r="398" spans="1:41" ht="18.75" customHeight="1" x14ac:dyDescent="0.25">
      <c r="A398" s="13" t="s">
        <v>347</v>
      </c>
      <c r="B398" s="2" t="s">
        <v>4</v>
      </c>
      <c r="C398" s="2" t="s">
        <v>2</v>
      </c>
      <c r="D398" s="2" t="s">
        <v>24</v>
      </c>
      <c r="E398" s="2" t="s">
        <v>2</v>
      </c>
      <c r="F398" s="2" t="s">
        <v>271</v>
      </c>
      <c r="G398" s="4"/>
      <c r="H398" s="6">
        <v>-6.3737081</v>
      </c>
      <c r="I398" s="6">
        <v>-6.8025624000000002</v>
      </c>
      <c r="J398" s="6">
        <v>-6.3198540000000003</v>
      </c>
      <c r="K398" s="6">
        <v>-5.8301951000000001</v>
      </c>
      <c r="L398" s="6">
        <v>-5.3495371</v>
      </c>
      <c r="M398" s="6">
        <v>-4.8688791</v>
      </c>
      <c r="N398" s="6">
        <v>-4.3882211</v>
      </c>
      <c r="O398" s="6">
        <v>-4.3763290000000001</v>
      </c>
      <c r="P398" s="6">
        <v>-4.4274009999999997</v>
      </c>
      <c r="Q398" s="6">
        <v>-4.4168146000000004</v>
      </c>
      <c r="R398" s="6">
        <v>-4.3183094999999998</v>
      </c>
      <c r="S398" s="6">
        <v>-4.0348395000000004</v>
      </c>
      <c r="T398" s="6">
        <v>-3.6762096</v>
      </c>
      <c r="U398" s="6">
        <v>-3.2762121</v>
      </c>
      <c r="V398" s="6">
        <v>-3.1621136999999999</v>
      </c>
      <c r="W398" s="6">
        <v>-3.0480152999999999</v>
      </c>
      <c r="X398" s="6">
        <v>-2.9339168999999998</v>
      </c>
      <c r="Y398" s="6">
        <v>-5.0191787000000003</v>
      </c>
      <c r="Z398" s="6">
        <v>-4.9425562000000003</v>
      </c>
      <c r="AA398" s="6">
        <v>-4.8659336</v>
      </c>
      <c r="AB398" s="6">
        <v>-4.7893110999999999</v>
      </c>
      <c r="AC398" s="6">
        <v>-4.7126884999999996</v>
      </c>
      <c r="AD398" s="6">
        <v>-4.6292457000000002</v>
      </c>
      <c r="AE398" s="6">
        <v>-4.5458027999999997</v>
      </c>
      <c r="AF398" s="6">
        <v>-2.1579313999999998</v>
      </c>
      <c r="AG398" s="6">
        <v>-2.0517278000000001</v>
      </c>
      <c r="AH398" s="6">
        <v>-1.9455241999999999</v>
      </c>
      <c r="AI398" s="6">
        <v>-1.8054665000000001</v>
      </c>
      <c r="AJ398" s="6">
        <v>-1.6654088</v>
      </c>
      <c r="AK398" s="6">
        <v>-1.5253512</v>
      </c>
      <c r="AL398" s="6">
        <v>-1.3852935</v>
      </c>
      <c r="AM398" s="6">
        <v>-1.2452357999999999</v>
      </c>
      <c r="AN398" s="4"/>
      <c r="AO398" s="4"/>
    </row>
    <row r="399" spans="1:41" ht="18.75" customHeight="1" x14ac:dyDescent="0.25">
      <c r="A399" s="13" t="s">
        <v>347</v>
      </c>
      <c r="B399" s="2" t="s">
        <v>4</v>
      </c>
      <c r="C399" s="2" t="s">
        <v>2</v>
      </c>
      <c r="D399" s="2" t="s">
        <v>24</v>
      </c>
      <c r="E399" s="2" t="s">
        <v>2</v>
      </c>
      <c r="F399" s="2" t="s">
        <v>272</v>
      </c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>
        <v>2214.9907874</v>
      </c>
      <c r="AK399" s="6">
        <v>2214.9506258000001</v>
      </c>
      <c r="AL399" s="6">
        <v>2214.9104640999999</v>
      </c>
      <c r="AM399" s="6">
        <v>2214.8703025</v>
      </c>
      <c r="AN399" s="4"/>
      <c r="AO399" s="4"/>
    </row>
    <row r="400" spans="1:41" ht="18.75" customHeight="1" x14ac:dyDescent="0.25">
      <c r="A400" s="13" t="s">
        <v>347</v>
      </c>
      <c r="B400" s="2" t="s">
        <v>4</v>
      </c>
      <c r="C400" s="2" t="s">
        <v>2</v>
      </c>
      <c r="D400" s="2" t="s">
        <v>25</v>
      </c>
      <c r="E400" s="2" t="s">
        <v>148</v>
      </c>
      <c r="F400" s="2" t="s">
        <v>2</v>
      </c>
      <c r="G400" s="4"/>
      <c r="H400" s="6">
        <v>264.34789585694301</v>
      </c>
      <c r="I400" s="6">
        <v>213.61477016782999</v>
      </c>
      <c r="J400" s="6">
        <v>167.248679928922</v>
      </c>
      <c r="K400" s="6">
        <v>195.31510771956201</v>
      </c>
      <c r="L400" s="6">
        <v>186.165276495428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4"/>
      <c r="AO400" s="4"/>
    </row>
    <row r="401" spans="1:41" ht="18.75" customHeight="1" x14ac:dyDescent="0.25">
      <c r="A401" s="13" t="s">
        <v>347</v>
      </c>
      <c r="B401" s="2" t="s">
        <v>4</v>
      </c>
      <c r="C401" s="2" t="s">
        <v>2</v>
      </c>
      <c r="D401" s="2" t="s">
        <v>25</v>
      </c>
      <c r="E401" s="2" t="s">
        <v>149</v>
      </c>
      <c r="F401" s="2" t="s">
        <v>2</v>
      </c>
      <c r="G401" s="4"/>
      <c r="H401" s="6">
        <v>1271.2414594986301</v>
      </c>
      <c r="I401" s="6">
        <v>1254.3768384975799</v>
      </c>
      <c r="J401" s="6">
        <v>1205.05196321126</v>
      </c>
      <c r="K401" s="6">
        <v>1201.31338602595</v>
      </c>
      <c r="L401" s="6">
        <v>1004.914252329</v>
      </c>
      <c r="M401" s="6">
        <v>1004.914252329</v>
      </c>
      <c r="N401" s="6">
        <v>1004.914252329</v>
      </c>
      <c r="O401" s="6">
        <v>1004.914252329</v>
      </c>
      <c r="P401" s="6">
        <v>839.78041140430696</v>
      </c>
      <c r="Q401" s="6">
        <v>743.62872241456603</v>
      </c>
      <c r="R401" s="6">
        <v>372.37829815814803</v>
      </c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4"/>
      <c r="AO401" s="4"/>
    </row>
    <row r="402" spans="1:41" ht="18.75" customHeight="1" x14ac:dyDescent="0.25">
      <c r="A402" s="13" t="s">
        <v>347</v>
      </c>
      <c r="B402" s="2" t="s">
        <v>4</v>
      </c>
      <c r="C402" s="2" t="s">
        <v>2</v>
      </c>
      <c r="D402" s="2" t="s">
        <v>25</v>
      </c>
      <c r="E402" s="2" t="s">
        <v>150</v>
      </c>
      <c r="F402" s="2" t="s">
        <v>2</v>
      </c>
      <c r="G402" s="4"/>
      <c r="H402" s="6">
        <v>570.585277568425</v>
      </c>
      <c r="I402" s="6">
        <v>529.11349364845103</v>
      </c>
      <c r="J402" s="6">
        <v>471.17642525219901</v>
      </c>
      <c r="K402" s="6">
        <v>442.364239454977</v>
      </c>
      <c r="L402" s="6">
        <v>290.46208312690101</v>
      </c>
      <c r="M402" s="6">
        <v>253.660641450703</v>
      </c>
      <c r="N402" s="6">
        <v>216.85919977450499</v>
      </c>
      <c r="O402" s="6">
        <v>187.675991621235</v>
      </c>
      <c r="P402" s="6">
        <v>63.832110992776798</v>
      </c>
      <c r="Q402" s="6">
        <v>21.625266026239601</v>
      </c>
      <c r="R402" s="6">
        <v>11.0563782705484</v>
      </c>
      <c r="S402" s="6">
        <v>110.71650999712099</v>
      </c>
      <c r="T402" s="6">
        <v>110.71650999712099</v>
      </c>
      <c r="U402" s="6">
        <v>54.080320140987098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4"/>
      <c r="AO402" s="4"/>
    </row>
    <row r="403" spans="1:41" ht="18.75" customHeight="1" x14ac:dyDescent="0.25">
      <c r="A403" s="13" t="s">
        <v>347</v>
      </c>
      <c r="B403" s="2" t="s">
        <v>4</v>
      </c>
      <c r="C403" s="2" t="s">
        <v>2</v>
      </c>
      <c r="D403" s="2" t="s">
        <v>25</v>
      </c>
      <c r="E403" s="2" t="s">
        <v>151</v>
      </c>
      <c r="F403" s="2" t="s">
        <v>2</v>
      </c>
      <c r="G403" s="4"/>
      <c r="H403" s="6">
        <v>848.66696677120694</v>
      </c>
      <c r="I403" s="6">
        <v>825.46925489146201</v>
      </c>
      <c r="J403" s="6">
        <v>805.50096490357305</v>
      </c>
      <c r="K403" s="6">
        <v>785.53267491568499</v>
      </c>
      <c r="L403" s="6">
        <v>765.56438492779603</v>
      </c>
      <c r="M403" s="6">
        <v>737.753596461916</v>
      </c>
      <c r="N403" s="6">
        <v>709.94280799603598</v>
      </c>
      <c r="O403" s="6">
        <v>687.88910597405095</v>
      </c>
      <c r="P403" s="6">
        <v>665.83540395206603</v>
      </c>
      <c r="Q403" s="6">
        <v>643.781701930081</v>
      </c>
      <c r="R403" s="6">
        <v>561.30235453716796</v>
      </c>
      <c r="S403" s="6">
        <v>561.30235453716796</v>
      </c>
      <c r="T403" s="6">
        <v>561.30235453716796</v>
      </c>
      <c r="U403" s="6">
        <v>518.49919208450899</v>
      </c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4"/>
      <c r="AO403" s="4"/>
    </row>
    <row r="404" spans="1:41" ht="18.75" customHeight="1" x14ac:dyDescent="0.25">
      <c r="A404" s="13" t="s">
        <v>347</v>
      </c>
      <c r="B404" s="2" t="s">
        <v>4</v>
      </c>
      <c r="C404" s="2" t="s">
        <v>2</v>
      </c>
      <c r="D404" s="2" t="s">
        <v>25</v>
      </c>
      <c r="E404" s="2" t="s">
        <v>152</v>
      </c>
      <c r="F404" s="2" t="s">
        <v>2</v>
      </c>
      <c r="G404" s="4"/>
      <c r="H404" s="6">
        <v>93.240214077130204</v>
      </c>
      <c r="I404" s="6">
        <v>88.108613510060806</v>
      </c>
      <c r="J404" s="6">
        <v>84.235707421706493</v>
      </c>
      <c r="K404" s="6">
        <v>80.362801333352095</v>
      </c>
      <c r="L404" s="6">
        <v>76.489895244997797</v>
      </c>
      <c r="M404" s="6">
        <v>70.569649983749599</v>
      </c>
      <c r="N404" s="6">
        <v>66.805935317949604</v>
      </c>
      <c r="O404" s="6">
        <v>7.6110258274400602</v>
      </c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4"/>
      <c r="AO404" s="4"/>
    </row>
    <row r="405" spans="1:41" ht="18.75" customHeight="1" x14ac:dyDescent="0.25">
      <c r="A405" s="13" t="s">
        <v>347</v>
      </c>
      <c r="B405" s="2" t="s">
        <v>4</v>
      </c>
      <c r="C405" s="2" t="s">
        <v>2</v>
      </c>
      <c r="D405" s="2" t="s">
        <v>25</v>
      </c>
      <c r="E405" s="2" t="s">
        <v>153</v>
      </c>
      <c r="F405" s="2" t="s">
        <v>2</v>
      </c>
      <c r="G405" s="4"/>
      <c r="H405" s="6">
        <v>507.05840918342801</v>
      </c>
      <c r="I405" s="6">
        <v>471.00808827354098</v>
      </c>
      <c r="J405" s="6">
        <v>432.99746553794398</v>
      </c>
      <c r="K405" s="6">
        <v>394.98684280234801</v>
      </c>
      <c r="L405" s="6">
        <v>356.97622006675101</v>
      </c>
      <c r="M405" s="6">
        <v>316.234557904106</v>
      </c>
      <c r="N405" s="6">
        <v>275.49289574146002</v>
      </c>
      <c r="O405" s="6">
        <v>221.97159509998099</v>
      </c>
      <c r="P405" s="6">
        <v>175.29326590469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4"/>
      <c r="AO405" s="4"/>
    </row>
    <row r="406" spans="1:41" ht="18.75" customHeight="1" x14ac:dyDescent="0.25">
      <c r="A406" s="13" t="s">
        <v>347</v>
      </c>
      <c r="B406" s="2" t="s">
        <v>4</v>
      </c>
      <c r="C406" s="2" t="s">
        <v>2</v>
      </c>
      <c r="D406" s="2" t="s">
        <v>25</v>
      </c>
      <c r="E406" s="2" t="s">
        <v>154</v>
      </c>
      <c r="F406" s="2" t="s">
        <v>2</v>
      </c>
      <c r="G406" s="4"/>
      <c r="H406" s="6">
        <v>106.14239397561199</v>
      </c>
      <c r="I406" s="6">
        <v>98.086397818598599</v>
      </c>
      <c r="J406" s="6">
        <v>92.500362919529394</v>
      </c>
      <c r="K406" s="6">
        <v>86.914328020460303</v>
      </c>
      <c r="L406" s="6">
        <v>81.328293121391198</v>
      </c>
      <c r="M406" s="6">
        <v>73.690101971708998</v>
      </c>
      <c r="N406" s="6">
        <v>66.106211198012403</v>
      </c>
      <c r="O406" s="6">
        <v>64.285025737321007</v>
      </c>
      <c r="P406" s="6">
        <v>58.817693720186298</v>
      </c>
      <c r="Q406" s="6">
        <v>47.495791693931103</v>
      </c>
      <c r="R406" s="6">
        <v>42.597096438848702</v>
      </c>
      <c r="S406" s="6">
        <v>37.6984011837663</v>
      </c>
      <c r="T406" s="6">
        <v>35.163172873445397</v>
      </c>
      <c r="U406" s="6">
        <v>32.627944563124501</v>
      </c>
      <c r="V406" s="6">
        <v>8.7861396421299691</v>
      </c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4"/>
      <c r="AO406" s="4"/>
    </row>
    <row r="407" spans="1:41" ht="18.75" customHeight="1" x14ac:dyDescent="0.25">
      <c r="A407" s="13" t="s">
        <v>347</v>
      </c>
      <c r="B407" s="2" t="s">
        <v>4</v>
      </c>
      <c r="C407" s="2" t="s">
        <v>2</v>
      </c>
      <c r="D407" s="2" t="s">
        <v>25</v>
      </c>
      <c r="E407" s="2" t="s">
        <v>155</v>
      </c>
      <c r="F407" s="2" t="s">
        <v>2</v>
      </c>
      <c r="G407" s="4"/>
      <c r="H407" s="6">
        <v>36.392749155949502</v>
      </c>
      <c r="I407" s="6">
        <v>35.794708805760102</v>
      </c>
      <c r="J407" s="6">
        <v>35.8148545945077</v>
      </c>
      <c r="K407" s="6">
        <v>35.835000383255398</v>
      </c>
      <c r="L407" s="6">
        <v>35.855146172003003</v>
      </c>
      <c r="M407" s="6">
        <v>33.391095508332398</v>
      </c>
      <c r="N407" s="6">
        <v>30.9270448446618</v>
      </c>
      <c r="O407" s="6">
        <v>28.8994224122014</v>
      </c>
      <c r="P407" s="6">
        <v>26.871799979740899</v>
      </c>
      <c r="Q407" s="6">
        <v>25.1911191709093</v>
      </c>
      <c r="R407" s="6">
        <v>23.5104383620777</v>
      </c>
      <c r="S407" s="6">
        <v>21.8297575532461</v>
      </c>
      <c r="T407" s="6">
        <v>20.6507194452767</v>
      </c>
      <c r="U407" s="6">
        <v>19.471681337307199</v>
      </c>
      <c r="V407" s="6">
        <v>10.104896912194899</v>
      </c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4"/>
      <c r="AO407" s="4"/>
    </row>
    <row r="408" spans="1:41" ht="18.75" customHeight="1" x14ac:dyDescent="0.25">
      <c r="A408" s="13" t="s">
        <v>347</v>
      </c>
      <c r="B408" s="2" t="s">
        <v>4</v>
      </c>
      <c r="C408" s="2" t="s">
        <v>2</v>
      </c>
      <c r="D408" s="2" t="s">
        <v>25</v>
      </c>
      <c r="E408" s="2" t="s">
        <v>156</v>
      </c>
      <c r="F408" s="2" t="s">
        <v>2</v>
      </c>
      <c r="G408" s="4"/>
      <c r="H408" s="6">
        <v>29399.584209500899</v>
      </c>
      <c r="I408" s="6">
        <v>31296.331577855799</v>
      </c>
      <c r="J408" s="6">
        <v>31296.331577855799</v>
      </c>
      <c r="K408" s="6">
        <v>31296.331577855799</v>
      </c>
      <c r="L408" s="6">
        <v>31296.331577855799</v>
      </c>
      <c r="M408" s="6">
        <v>31296.331577855799</v>
      </c>
      <c r="N408" s="6">
        <v>31296.331577855799</v>
      </c>
      <c r="O408" s="6">
        <v>31296.331577855799</v>
      </c>
      <c r="P408" s="6">
        <v>31296.331577855799</v>
      </c>
      <c r="Q408" s="6">
        <v>31296.331577855799</v>
      </c>
      <c r="R408" s="6">
        <v>31296.331577855799</v>
      </c>
      <c r="S408" s="6">
        <v>31296.331577855799</v>
      </c>
      <c r="T408" s="6">
        <v>31296.331577855799</v>
      </c>
      <c r="U408" s="6">
        <v>31296.331577855799</v>
      </c>
      <c r="V408" s="6">
        <v>31296.331577855799</v>
      </c>
      <c r="W408" s="6">
        <v>31296.331577855799</v>
      </c>
      <c r="X408" s="6">
        <v>31296.331577855799</v>
      </c>
      <c r="Y408" s="6">
        <v>31296.331577855799</v>
      </c>
      <c r="Z408" s="6">
        <v>31296.331577855799</v>
      </c>
      <c r="AA408" s="6">
        <v>31296.331577855799</v>
      </c>
      <c r="AB408" s="6">
        <v>31296.331577855799</v>
      </c>
      <c r="AC408" s="6">
        <v>31296.331577855799</v>
      </c>
      <c r="AD408" s="6">
        <v>31296.331577855799</v>
      </c>
      <c r="AE408" s="6">
        <v>31296.331577855799</v>
      </c>
      <c r="AF408" s="6">
        <v>31296.331577855799</v>
      </c>
      <c r="AG408" s="6">
        <v>31296.331577855799</v>
      </c>
      <c r="AH408" s="6">
        <v>31296.331577855799</v>
      </c>
      <c r="AI408" s="6">
        <v>31296.331577855799</v>
      </c>
      <c r="AJ408" s="6">
        <v>31296.331577855799</v>
      </c>
      <c r="AK408" s="6">
        <v>31296.331577855799</v>
      </c>
      <c r="AL408" s="6">
        <v>31296.331577855799</v>
      </c>
      <c r="AM408" s="6">
        <v>31296.331577855799</v>
      </c>
      <c r="AN408" s="4"/>
      <c r="AO408" s="4"/>
    </row>
    <row r="409" spans="1:41" ht="18.75" customHeight="1" x14ac:dyDescent="0.25">
      <c r="A409" s="13" t="s">
        <v>347</v>
      </c>
      <c r="B409" s="2" t="s">
        <v>4</v>
      </c>
      <c r="C409" s="2" t="s">
        <v>2</v>
      </c>
      <c r="D409" s="2" t="s">
        <v>25</v>
      </c>
      <c r="E409" s="2" t="s">
        <v>157</v>
      </c>
      <c r="F409" s="2" t="s">
        <v>2</v>
      </c>
      <c r="G409" s="4"/>
      <c r="H409" s="6">
        <v>40250.968929847797</v>
      </c>
      <c r="I409" s="6">
        <v>46032.672609615598</v>
      </c>
      <c r="J409" s="6">
        <v>46032.672609615598</v>
      </c>
      <c r="K409" s="6">
        <v>46032.672609615598</v>
      </c>
      <c r="L409" s="6">
        <v>46032.672609615598</v>
      </c>
      <c r="M409" s="6">
        <v>46032.672609615598</v>
      </c>
      <c r="N409" s="6">
        <v>46032.672609615598</v>
      </c>
      <c r="O409" s="6">
        <v>46032.672609615598</v>
      </c>
      <c r="P409" s="6">
        <v>46032.672609615598</v>
      </c>
      <c r="Q409" s="6">
        <v>46032.672609615598</v>
      </c>
      <c r="R409" s="6">
        <v>46032.672609615598</v>
      </c>
      <c r="S409" s="6">
        <v>46032.672609615598</v>
      </c>
      <c r="T409" s="6">
        <v>46032.672609615598</v>
      </c>
      <c r="U409" s="6">
        <v>46032.672609615598</v>
      </c>
      <c r="V409" s="6">
        <v>46032.672609615598</v>
      </c>
      <c r="W409" s="6">
        <v>46032.672609615598</v>
      </c>
      <c r="X409" s="6">
        <v>46032.672609615598</v>
      </c>
      <c r="Y409" s="6">
        <v>46032.672609615598</v>
      </c>
      <c r="Z409" s="6">
        <v>46032.672609615598</v>
      </c>
      <c r="AA409" s="6">
        <v>46032.672609615598</v>
      </c>
      <c r="AB409" s="6">
        <v>46032.672609615598</v>
      </c>
      <c r="AC409" s="6">
        <v>46032.672609615598</v>
      </c>
      <c r="AD409" s="6">
        <v>46032.672609615598</v>
      </c>
      <c r="AE409" s="6">
        <v>46032.672609615598</v>
      </c>
      <c r="AF409" s="6">
        <v>46032.672609615598</v>
      </c>
      <c r="AG409" s="6">
        <v>46032.672609615598</v>
      </c>
      <c r="AH409" s="6">
        <v>46032.672609615598</v>
      </c>
      <c r="AI409" s="6">
        <v>46032.672609615598</v>
      </c>
      <c r="AJ409" s="6">
        <v>46032.672609615598</v>
      </c>
      <c r="AK409" s="6">
        <v>46032.672609615598</v>
      </c>
      <c r="AL409" s="6">
        <v>46032.672609615598</v>
      </c>
      <c r="AM409" s="6">
        <v>46032.672609615598</v>
      </c>
      <c r="AN409" s="4"/>
      <c r="AO409" s="4"/>
    </row>
    <row r="410" spans="1:41" ht="18.75" customHeight="1" x14ac:dyDescent="0.25">
      <c r="A410" s="13" t="s">
        <v>347</v>
      </c>
      <c r="B410" s="2" t="s">
        <v>4</v>
      </c>
      <c r="C410" s="2" t="s">
        <v>2</v>
      </c>
      <c r="D410" s="2" t="s">
        <v>25</v>
      </c>
      <c r="E410" s="2" t="s">
        <v>158</v>
      </c>
      <c r="F410" s="2" t="s">
        <v>2</v>
      </c>
      <c r="G410" s="4"/>
      <c r="H410" s="6">
        <v>57507.323525462802</v>
      </c>
      <c r="I410" s="6">
        <v>57538.414778229599</v>
      </c>
      <c r="J410" s="6">
        <v>59115.091964154599</v>
      </c>
      <c r="K410" s="6">
        <v>60693.685127814198</v>
      </c>
      <c r="L410" s="6">
        <v>62274.194269208398</v>
      </c>
      <c r="M410" s="6">
        <v>63856.619388337203</v>
      </c>
      <c r="N410" s="6">
        <v>65440.960485200601</v>
      </c>
      <c r="O410" s="6">
        <v>66669.444957905696</v>
      </c>
      <c r="P410" s="6">
        <v>67898.940123413005</v>
      </c>
      <c r="Q410" s="6">
        <v>69127.984642509095</v>
      </c>
      <c r="R410" s="6">
        <v>70359.273344174304</v>
      </c>
      <c r="S410" s="6">
        <v>71591.566562622902</v>
      </c>
      <c r="T410" s="6">
        <v>72533.688265762801</v>
      </c>
      <c r="U410" s="6">
        <v>73476.094815735603</v>
      </c>
      <c r="V410" s="6">
        <v>74418.786212541498</v>
      </c>
      <c r="W410" s="6">
        <v>75361.762456180193</v>
      </c>
      <c r="X410" s="6">
        <v>76305.023546651806</v>
      </c>
      <c r="Y410" s="6">
        <v>77208.247787553599</v>
      </c>
      <c r="Z410" s="6">
        <v>78110.750302811401</v>
      </c>
      <c r="AA410" s="6">
        <v>79013.069373941893</v>
      </c>
      <c r="AB410" s="6">
        <v>79914.937232129203</v>
      </c>
      <c r="AC410" s="6">
        <v>80816.353877373302</v>
      </c>
      <c r="AD410" s="6">
        <v>81767.878276663701</v>
      </c>
      <c r="AE410" s="6">
        <v>82718.459663580797</v>
      </c>
      <c r="AF410" s="6">
        <v>83668.098038124503</v>
      </c>
      <c r="AG410" s="6">
        <v>84616.793400294904</v>
      </c>
      <c r="AH410" s="6">
        <v>85564.545750092002</v>
      </c>
      <c r="AI410" s="6">
        <v>86695.244638185803</v>
      </c>
      <c r="AJ410" s="6">
        <v>87824.480784300598</v>
      </c>
      <c r="AK410" s="6">
        <v>88952.254188436098</v>
      </c>
      <c r="AL410" s="6">
        <v>90078.564850592593</v>
      </c>
      <c r="AM410" s="6">
        <v>91203.412770769894</v>
      </c>
      <c r="AN410" s="4"/>
      <c r="AO410" s="4"/>
    </row>
    <row r="411" spans="1:41" ht="18.75" customHeight="1" x14ac:dyDescent="0.25">
      <c r="A411" s="13" t="s">
        <v>347</v>
      </c>
      <c r="B411" s="2" t="s">
        <v>4</v>
      </c>
      <c r="C411" s="2" t="s">
        <v>2</v>
      </c>
      <c r="D411" s="2" t="s">
        <v>25</v>
      </c>
      <c r="E411" s="2" t="s">
        <v>159</v>
      </c>
      <c r="F411" s="2" t="s">
        <v>2</v>
      </c>
      <c r="G411" s="4"/>
      <c r="H411" s="6">
        <v>0.403359504202492</v>
      </c>
      <c r="I411" s="6">
        <v>0.403359504202492</v>
      </c>
      <c r="J411" s="6">
        <v>0.403359504202492</v>
      </c>
      <c r="K411" s="6">
        <v>0.403359504202492</v>
      </c>
      <c r="L411" s="6">
        <v>0.403359504202492</v>
      </c>
      <c r="M411" s="6">
        <v>0.403359504202492</v>
      </c>
      <c r="N411" s="6">
        <v>0.38455457546333699</v>
      </c>
      <c r="O411" s="6">
        <v>0.34565255111367699</v>
      </c>
      <c r="P411" s="6">
        <v>0.30675052676401598</v>
      </c>
      <c r="Q411" s="6">
        <v>0.269651261048659</v>
      </c>
      <c r="R411" s="6">
        <v>0.23255199533330301</v>
      </c>
      <c r="S411" s="6">
        <v>0.19545272961794599</v>
      </c>
      <c r="T411" s="6">
        <v>0.17625269698964499</v>
      </c>
      <c r="U411" s="6">
        <v>0.15705266436134299</v>
      </c>
      <c r="V411" s="6">
        <v>2.21018330131591E-2</v>
      </c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4"/>
      <c r="AO411" s="4"/>
    </row>
    <row r="412" spans="1:41" ht="18.75" customHeight="1" x14ac:dyDescent="0.25">
      <c r="A412" s="13" t="s">
        <v>347</v>
      </c>
      <c r="B412" s="2" t="s">
        <v>4</v>
      </c>
      <c r="C412" s="2" t="s">
        <v>2</v>
      </c>
      <c r="D412" s="2" t="s">
        <v>26</v>
      </c>
      <c r="E412" s="2" t="s">
        <v>32</v>
      </c>
      <c r="F412" s="2" t="s">
        <v>243</v>
      </c>
      <c r="G412" s="4"/>
      <c r="H412" s="6">
        <v>0.52449999999999997</v>
      </c>
      <c r="I412" s="6">
        <v>0.52939999999999998</v>
      </c>
      <c r="J412" s="6">
        <v>0.55536237980117598</v>
      </c>
      <c r="K412" s="6">
        <v>0.58194356970176397</v>
      </c>
      <c r="L412" s="6">
        <v>0.60914356970176398</v>
      </c>
      <c r="M412" s="6">
        <v>0.63696237980117598</v>
      </c>
      <c r="N412" s="6">
        <v>0.66539999999999999</v>
      </c>
      <c r="O412" s="6">
        <v>0.693293971648684</v>
      </c>
      <c r="P412" s="6">
        <v>0.72173095747302596</v>
      </c>
      <c r="Q412" s="6">
        <v>0.75071095747302696</v>
      </c>
      <c r="R412" s="6">
        <v>0.78023397164868502</v>
      </c>
      <c r="S412" s="6">
        <v>0.81030000000000102</v>
      </c>
      <c r="T412" s="6">
        <v>0.84145657513567296</v>
      </c>
      <c r="U412" s="6">
        <v>0.87308486270350805</v>
      </c>
      <c r="V412" s="6">
        <v>0.90518486270350795</v>
      </c>
      <c r="W412" s="6">
        <v>0.93775657513567101</v>
      </c>
      <c r="X412" s="6">
        <v>0.970799999999998</v>
      </c>
      <c r="Y412" s="6">
        <v>1.00586069116119</v>
      </c>
      <c r="Z412" s="6">
        <v>1.04142103674178</v>
      </c>
      <c r="AA412" s="6">
        <v>1.07748103674178</v>
      </c>
      <c r="AB412" s="6">
        <v>1.11404069116119</v>
      </c>
      <c r="AC412" s="6">
        <v>1.1511</v>
      </c>
      <c r="AD412" s="6">
        <v>1.18787056636969</v>
      </c>
      <c r="AE412" s="6">
        <v>1.2251058495545299</v>
      </c>
      <c r="AF412" s="6">
        <v>1.26280584955453</v>
      </c>
      <c r="AG412" s="6">
        <v>1.30097056636969</v>
      </c>
      <c r="AH412" s="6">
        <v>1.3395999999999999</v>
      </c>
      <c r="AI412" s="6">
        <v>1.37654811140606</v>
      </c>
      <c r="AJ412" s="6">
        <v>1.4139621671091001</v>
      </c>
      <c r="AK412" s="6">
        <v>1.45184216710909</v>
      </c>
      <c r="AL412" s="6">
        <v>1.49018811140606</v>
      </c>
      <c r="AM412" s="6">
        <v>1.5289999999999999</v>
      </c>
      <c r="AN412" s="4"/>
      <c r="AO412" s="4"/>
    </row>
    <row r="413" spans="1:41" ht="18.75" customHeight="1" x14ac:dyDescent="0.25">
      <c r="A413" s="13" t="s">
        <v>347</v>
      </c>
      <c r="B413" s="2" t="s">
        <v>4</v>
      </c>
      <c r="C413" s="2" t="s">
        <v>2</v>
      </c>
      <c r="D413" s="2" t="s">
        <v>26</v>
      </c>
      <c r="E413" s="2" t="s">
        <v>33</v>
      </c>
      <c r="F413" s="2" t="s">
        <v>242</v>
      </c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>
        <v>5.0859069101725201E-3</v>
      </c>
      <c r="AA413" s="6">
        <v>5.12590691018611E-3</v>
      </c>
      <c r="AB413" s="6">
        <v>5.1639379401269298E-3</v>
      </c>
      <c r="AC413" s="6">
        <v>5.2000000000238496E-3</v>
      </c>
      <c r="AD413" s="6">
        <v>5.2833179986233603E-3</v>
      </c>
      <c r="AE413" s="6">
        <v>5.3649769979355897E-3</v>
      </c>
      <c r="AF413" s="6">
        <v>5.4449769979258997E-3</v>
      </c>
      <c r="AG413" s="6">
        <v>5.5233179986333703E-3</v>
      </c>
      <c r="AH413" s="6">
        <v>5.6000000000171503E-3</v>
      </c>
      <c r="AI413" s="6">
        <v>5.7038904991926201E-3</v>
      </c>
      <c r="AJ413" s="6">
        <v>5.8058357487862401E-3</v>
      </c>
      <c r="AK413" s="6">
        <v>5.9058357488170898E-3</v>
      </c>
      <c r="AL413" s="6">
        <v>6.0038904992505398E-3</v>
      </c>
      <c r="AM413" s="6">
        <v>6.1000000000976896E-3</v>
      </c>
      <c r="AN413" s="4"/>
      <c r="AO413" s="4"/>
    </row>
    <row r="414" spans="1:41" ht="18.75" customHeight="1" x14ac:dyDescent="0.25">
      <c r="A414" s="13" t="s">
        <v>347</v>
      </c>
      <c r="B414" s="2" t="s">
        <v>4</v>
      </c>
      <c r="C414" s="2" t="s">
        <v>2</v>
      </c>
      <c r="D414" s="2" t="s">
        <v>26</v>
      </c>
      <c r="E414" s="2" t="s">
        <v>62</v>
      </c>
      <c r="F414" s="2" t="s">
        <v>241</v>
      </c>
      <c r="G414" s="4"/>
      <c r="H414" s="6">
        <v>0.52449999999999997</v>
      </c>
      <c r="I414" s="6">
        <v>0.52939999999999998</v>
      </c>
      <c r="J414" s="6">
        <v>0.55536237980117598</v>
      </c>
      <c r="K414" s="6">
        <v>0.58194356970176397</v>
      </c>
      <c r="L414" s="6">
        <v>0.60914356970176398</v>
      </c>
      <c r="M414" s="6">
        <v>0.63696237980117598</v>
      </c>
      <c r="N414" s="6">
        <v>0.66539999999999999</v>
      </c>
      <c r="O414" s="6">
        <v>0.693293971648684</v>
      </c>
      <c r="P414" s="6">
        <v>0.72173095747302596</v>
      </c>
      <c r="Q414" s="6">
        <v>0.75071095747302696</v>
      </c>
      <c r="R414" s="6">
        <v>0.78023397164868502</v>
      </c>
      <c r="S414" s="6">
        <v>0.81030000000000102</v>
      </c>
      <c r="T414" s="6">
        <v>0.84145657513567296</v>
      </c>
      <c r="U414" s="6">
        <v>0.87308486270350805</v>
      </c>
      <c r="V414" s="6">
        <v>0.90518486270350795</v>
      </c>
      <c r="W414" s="6">
        <v>0.93775657513567101</v>
      </c>
      <c r="X414" s="6">
        <v>0.970799999999998</v>
      </c>
      <c r="Y414" s="6">
        <v>1.00586069116119</v>
      </c>
      <c r="Z414" s="6">
        <v>1.04142103674178</v>
      </c>
      <c r="AA414" s="6">
        <v>1.07748103674178</v>
      </c>
      <c r="AB414" s="6">
        <v>1.11404069116119</v>
      </c>
      <c r="AC414" s="6">
        <v>1.1511</v>
      </c>
      <c r="AD414" s="6">
        <v>1.18787056636969</v>
      </c>
      <c r="AE414" s="6">
        <v>1.2251058495545299</v>
      </c>
      <c r="AF414" s="6">
        <v>1.26280584955453</v>
      </c>
      <c r="AG414" s="6">
        <v>1.30097056636969</v>
      </c>
      <c r="AH414" s="6">
        <v>1.3395999999999999</v>
      </c>
      <c r="AI414" s="6">
        <v>1.37654811140606</v>
      </c>
      <c r="AJ414" s="6">
        <v>1.4139621671091001</v>
      </c>
      <c r="AK414" s="6">
        <v>1.45184216710909</v>
      </c>
      <c r="AL414" s="6">
        <v>1.49018811140606</v>
      </c>
      <c r="AM414" s="6">
        <v>1.5289999999999999</v>
      </c>
      <c r="AN414" s="4"/>
      <c r="AO414" s="4"/>
    </row>
    <row r="415" spans="1:41" ht="18.75" customHeight="1" x14ac:dyDescent="0.25">
      <c r="A415" s="13" t="s">
        <v>347</v>
      </c>
      <c r="B415" s="2" t="s">
        <v>4</v>
      </c>
      <c r="C415" s="2" t="s">
        <v>2</v>
      </c>
      <c r="D415" s="2" t="s">
        <v>26</v>
      </c>
      <c r="E415" s="2" t="s">
        <v>63</v>
      </c>
      <c r="F415" s="2" t="s">
        <v>238</v>
      </c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>
        <v>5.0859069101725201E-3</v>
      </c>
      <c r="AA415" s="6">
        <v>5.12590691018611E-3</v>
      </c>
      <c r="AB415" s="6">
        <v>5.1639379401269298E-3</v>
      </c>
      <c r="AC415" s="6">
        <v>5.2000000000238496E-3</v>
      </c>
      <c r="AD415" s="6">
        <v>5.2833179986233603E-3</v>
      </c>
      <c r="AE415" s="6">
        <v>5.3649769979355897E-3</v>
      </c>
      <c r="AF415" s="6">
        <v>5.4449769979258997E-3</v>
      </c>
      <c r="AG415" s="6">
        <v>5.5233179986333703E-3</v>
      </c>
      <c r="AH415" s="6">
        <v>5.6000000000171503E-3</v>
      </c>
      <c r="AI415" s="6">
        <v>5.7038904991926201E-3</v>
      </c>
      <c r="AJ415" s="6">
        <v>5.8058357487862401E-3</v>
      </c>
      <c r="AK415" s="6">
        <v>5.9058357488170898E-3</v>
      </c>
      <c r="AL415" s="6">
        <v>6.0038904992505398E-3</v>
      </c>
      <c r="AM415" s="6">
        <v>6.1000000000976896E-3</v>
      </c>
      <c r="AN415" s="4"/>
      <c r="AO415" s="4"/>
    </row>
    <row r="416" spans="1:41" ht="18.75" customHeight="1" x14ac:dyDescent="0.25">
      <c r="A416" s="13" t="s">
        <v>347</v>
      </c>
      <c r="B416" s="2" t="s">
        <v>4</v>
      </c>
      <c r="C416" s="2" t="s">
        <v>2</v>
      </c>
      <c r="D416" s="2" t="s">
        <v>26</v>
      </c>
      <c r="E416" s="2" t="s">
        <v>64</v>
      </c>
      <c r="F416" s="2" t="s">
        <v>237</v>
      </c>
      <c r="G416" s="4"/>
      <c r="H416" s="6">
        <v>22.321100000000001</v>
      </c>
      <c r="I416" s="6">
        <v>19.900099999999998</v>
      </c>
      <c r="J416" s="6">
        <v>20.876205801790601</v>
      </c>
      <c r="K416" s="6">
        <v>21.8525987026858</v>
      </c>
      <c r="L416" s="6">
        <v>22.829278702685802</v>
      </c>
      <c r="M416" s="6">
        <v>23.806245801790599</v>
      </c>
      <c r="N416" s="6">
        <v>24.7835</v>
      </c>
      <c r="O416" s="6">
        <v>25.762896650081998</v>
      </c>
      <c r="P416" s="6">
        <v>26.743934975123</v>
      </c>
      <c r="Q416" s="6">
        <v>27.726614975122999</v>
      </c>
      <c r="R416" s="6">
        <v>28.710936650082001</v>
      </c>
      <c r="S416" s="6">
        <v>29.696899999999999</v>
      </c>
      <c r="T416" s="6">
        <v>30.7717525497061</v>
      </c>
      <c r="U416" s="6">
        <v>31.847618824559198</v>
      </c>
      <c r="V416" s="6">
        <v>32.924498824559201</v>
      </c>
      <c r="W416" s="6">
        <v>34.002392549706101</v>
      </c>
      <c r="X416" s="6">
        <v>35.081299999999999</v>
      </c>
      <c r="Y416" s="6">
        <v>36.272154122301799</v>
      </c>
      <c r="Z416" s="6">
        <v>37.463161183452698</v>
      </c>
      <c r="AA416" s="6">
        <v>38.654321183452701</v>
      </c>
      <c r="AB416" s="6">
        <v>39.845634122301803</v>
      </c>
      <c r="AC416" s="6">
        <v>41.037100000000002</v>
      </c>
      <c r="AD416" s="6">
        <v>42.377051507110302</v>
      </c>
      <c r="AE416" s="6">
        <v>43.716267260665497</v>
      </c>
      <c r="AF416" s="6">
        <v>45.054747260665501</v>
      </c>
      <c r="AG416" s="6">
        <v>46.3924915071103</v>
      </c>
      <c r="AH416" s="6">
        <v>47.729500000000002</v>
      </c>
      <c r="AI416" s="6">
        <v>49.203059132755897</v>
      </c>
      <c r="AJ416" s="6">
        <v>50.674958699133903</v>
      </c>
      <c r="AK416" s="6">
        <v>52.1451986991339</v>
      </c>
      <c r="AL416" s="6">
        <v>53.613779132755901</v>
      </c>
      <c r="AM416" s="6">
        <v>55.0807</v>
      </c>
      <c r="AN416" s="4"/>
      <c r="AO416" s="4"/>
    </row>
    <row r="417" spans="1:41" ht="18.75" customHeight="1" x14ac:dyDescent="0.25">
      <c r="A417" s="13" t="s">
        <v>347</v>
      </c>
      <c r="B417" s="2" t="s">
        <v>4</v>
      </c>
      <c r="C417" s="2" t="s">
        <v>2</v>
      </c>
      <c r="D417" s="2" t="s">
        <v>26</v>
      </c>
      <c r="E417" s="2" t="s">
        <v>64</v>
      </c>
      <c r="F417" s="2" t="s">
        <v>238</v>
      </c>
      <c r="G417" s="4"/>
      <c r="H417" s="6">
        <v>2.5236000000000001</v>
      </c>
      <c r="I417" s="6">
        <v>2.1497999999999999</v>
      </c>
      <c r="J417" s="6">
        <v>2.2287758224753902</v>
      </c>
      <c r="K417" s="6">
        <v>2.3086637337130802</v>
      </c>
      <c r="L417" s="6">
        <v>2.3894637337130802</v>
      </c>
      <c r="M417" s="6">
        <v>2.4711758224753901</v>
      </c>
      <c r="N417" s="6">
        <v>2.5537999999999998</v>
      </c>
      <c r="O417" s="6">
        <v>2.61043296608515</v>
      </c>
      <c r="P417" s="6">
        <v>2.66702944912773</v>
      </c>
      <c r="Q417" s="6">
        <v>2.7235894491277302</v>
      </c>
      <c r="R417" s="6">
        <v>2.78011296608515</v>
      </c>
      <c r="S417" s="6">
        <v>2.8365999999999998</v>
      </c>
      <c r="T417" s="6">
        <v>2.8787066777508699</v>
      </c>
      <c r="U417" s="6">
        <v>2.92033001662631</v>
      </c>
      <c r="V417" s="6">
        <v>2.9614700166263201</v>
      </c>
      <c r="W417" s="6">
        <v>3.0021266777508799</v>
      </c>
      <c r="X417" s="6">
        <v>3.0423</v>
      </c>
      <c r="Y417" s="6">
        <v>3.08372745707441</v>
      </c>
      <c r="Z417" s="6">
        <v>3.1245111856116199</v>
      </c>
      <c r="AA417" s="6">
        <v>3.16465118561162</v>
      </c>
      <c r="AB417" s="6">
        <v>3.2041474570744102</v>
      </c>
      <c r="AC417" s="6">
        <v>3.2429999999999999</v>
      </c>
      <c r="AD417" s="6">
        <v>3.3060667338654</v>
      </c>
      <c r="AE417" s="6">
        <v>3.3686001007980999</v>
      </c>
      <c r="AF417" s="6">
        <v>3.4306001007981002</v>
      </c>
      <c r="AG417" s="6">
        <v>3.4920667338653999</v>
      </c>
      <c r="AH417" s="6">
        <v>3.5530000000000102</v>
      </c>
      <c r="AI417" s="6">
        <v>3.6340784797258499</v>
      </c>
      <c r="AJ417" s="6">
        <v>3.7146777195887699</v>
      </c>
      <c r="AK417" s="6">
        <v>3.7947977195887699</v>
      </c>
      <c r="AL417" s="6">
        <v>3.87443847972584</v>
      </c>
      <c r="AM417" s="6">
        <v>3.9535999999999998</v>
      </c>
      <c r="AN417" s="4"/>
      <c r="AO417" s="4"/>
    </row>
    <row r="418" spans="1:41" ht="18.75" customHeight="1" x14ac:dyDescent="0.25">
      <c r="A418" s="13" t="s">
        <v>347</v>
      </c>
      <c r="B418" s="2" t="s">
        <v>4</v>
      </c>
      <c r="C418" s="2" t="s">
        <v>2</v>
      </c>
      <c r="D418" s="2" t="s">
        <v>26</v>
      </c>
      <c r="E418" s="2" t="s">
        <v>64</v>
      </c>
      <c r="F418" s="2" t="s">
        <v>241</v>
      </c>
      <c r="G418" s="4"/>
      <c r="H418" s="6">
        <v>244.58779999999999</v>
      </c>
      <c r="I418" s="6">
        <v>252.96279999999999</v>
      </c>
      <c r="J418" s="6">
        <v>259.65153958573802</v>
      </c>
      <c r="K418" s="6">
        <v>266.34805937860602</v>
      </c>
      <c r="L418" s="6">
        <v>273.05235937860601</v>
      </c>
      <c r="M418" s="6">
        <v>279.76443958573702</v>
      </c>
      <c r="N418" s="6">
        <v>286.48430000000002</v>
      </c>
      <c r="O418" s="6">
        <v>290.75165641532402</v>
      </c>
      <c r="P418" s="6">
        <v>295.00921462298601</v>
      </c>
      <c r="Q418" s="6">
        <v>299.25697462298598</v>
      </c>
      <c r="R418" s="6">
        <v>303.49493641532399</v>
      </c>
      <c r="S418" s="6">
        <v>307.72309999999999</v>
      </c>
      <c r="T418" s="6">
        <v>309.346465862738</v>
      </c>
      <c r="U418" s="6">
        <v>310.93605879410597</v>
      </c>
      <c r="V418" s="6">
        <v>312.49187879410601</v>
      </c>
      <c r="W418" s="6">
        <v>314.01392586273698</v>
      </c>
      <c r="X418" s="6">
        <v>315.50220000000002</v>
      </c>
      <c r="Y418" s="6">
        <v>315.176718821951</v>
      </c>
      <c r="Z418" s="6">
        <v>314.78332823292601</v>
      </c>
      <c r="AA418" s="6">
        <v>314.32202823292602</v>
      </c>
      <c r="AB418" s="6">
        <v>313.79281882195102</v>
      </c>
      <c r="AC418" s="6">
        <v>313.19569999999999</v>
      </c>
      <c r="AD418" s="6">
        <v>310.64782071568402</v>
      </c>
      <c r="AE418" s="6">
        <v>308.00744107352602</v>
      </c>
      <c r="AF418" s="6">
        <v>305.274561073526</v>
      </c>
      <c r="AG418" s="6">
        <v>302.44918071568401</v>
      </c>
      <c r="AH418" s="6">
        <v>299.53129999999999</v>
      </c>
      <c r="AI418" s="6">
        <v>296.683928021719</v>
      </c>
      <c r="AJ418" s="6">
        <v>293.721242032578</v>
      </c>
      <c r="AK418" s="6">
        <v>290.64324203257797</v>
      </c>
      <c r="AL418" s="6">
        <v>287.44992802171902</v>
      </c>
      <c r="AM418" s="6">
        <v>284.1413</v>
      </c>
      <c r="AN418" s="4"/>
      <c r="AO418" s="4"/>
    </row>
    <row r="419" spans="1:41" ht="18.75" customHeight="1" x14ac:dyDescent="0.25">
      <c r="A419" s="13" t="s">
        <v>347</v>
      </c>
      <c r="B419" s="2" t="s">
        <v>4</v>
      </c>
      <c r="C419" s="2" t="s">
        <v>2</v>
      </c>
      <c r="D419" s="2" t="s">
        <v>26</v>
      </c>
      <c r="E419" s="2" t="s">
        <v>65</v>
      </c>
      <c r="F419" s="2" t="s">
        <v>237</v>
      </c>
      <c r="G419" s="4"/>
      <c r="H419" s="6">
        <v>1.2209937579301999E-2</v>
      </c>
      <c r="I419" s="6">
        <v>1.14262889191863E-2</v>
      </c>
      <c r="J419" s="6">
        <v>1.1907473722447401E-2</v>
      </c>
      <c r="K419" s="6">
        <v>1.2381432085362401E-2</v>
      </c>
      <c r="L419" s="6">
        <v>1.28481640079313E-2</v>
      </c>
      <c r="M419" s="6">
        <v>1.3307669490154E-2</v>
      </c>
      <c r="N419" s="6">
        <v>1.37599485320307E-2</v>
      </c>
      <c r="O419" s="6">
        <v>1.42240344919755E-2</v>
      </c>
      <c r="P419" s="6">
        <v>1.46831050984814E-2</v>
      </c>
      <c r="Q419" s="6">
        <v>1.51371603515484E-2</v>
      </c>
      <c r="R419" s="6">
        <v>1.5586200251176499E-2</v>
      </c>
      <c r="S419" s="6">
        <v>1.6030224797365801E-2</v>
      </c>
      <c r="T419" s="6">
        <v>1.6543165545497899E-2</v>
      </c>
      <c r="U419" s="6">
        <v>1.70520168851012E-2</v>
      </c>
      <c r="V419" s="6">
        <v>1.7556778816175699E-2</v>
      </c>
      <c r="W419" s="6">
        <v>1.80574513387214E-2</v>
      </c>
      <c r="X419" s="6">
        <v>1.8554034452738299E-2</v>
      </c>
      <c r="Y419" s="6">
        <v>1.9134279101205201E-2</v>
      </c>
      <c r="Z419" s="6">
        <v>1.97113551259811E-2</v>
      </c>
      <c r="AA419" s="6">
        <v>2.0285262527065799E-2</v>
      </c>
      <c r="AB419" s="6">
        <v>2.0856001304459301E-2</v>
      </c>
      <c r="AC419" s="6">
        <v>2.1423571458161799E-2</v>
      </c>
      <c r="AD419" s="6">
        <v>2.209106858897E-2</v>
      </c>
      <c r="AE419" s="6">
        <v>2.2756139198173101E-2</v>
      </c>
      <c r="AF419" s="6">
        <v>2.3418783285770899E-2</v>
      </c>
      <c r="AG419" s="6">
        <v>2.4079000851763399E-2</v>
      </c>
      <c r="AH419" s="6">
        <v>2.47367918961507E-2</v>
      </c>
      <c r="AI419" s="6">
        <v>2.5487963574390201E-2</v>
      </c>
      <c r="AJ419" s="6">
        <v>2.6237511163815199E-2</v>
      </c>
      <c r="AK419" s="6">
        <v>2.69854346644256E-2</v>
      </c>
      <c r="AL419" s="6">
        <v>2.7731734076221402E-2</v>
      </c>
      <c r="AM419" s="6">
        <v>2.8476409399202599E-2</v>
      </c>
      <c r="AN419" s="4"/>
      <c r="AO419" s="4"/>
    </row>
    <row r="420" spans="1:41" ht="18.75" customHeight="1" x14ac:dyDescent="0.25">
      <c r="A420" s="13" t="s">
        <v>347</v>
      </c>
      <c r="B420" s="2" t="s">
        <v>4</v>
      </c>
      <c r="C420" s="2" t="s">
        <v>2</v>
      </c>
      <c r="D420" s="2" t="s">
        <v>26</v>
      </c>
      <c r="E420" s="2" t="s">
        <v>65</v>
      </c>
      <c r="F420" s="2" t="s">
        <v>238</v>
      </c>
      <c r="G420" s="4"/>
      <c r="H420" s="6">
        <v>1.2659383134368299E-2</v>
      </c>
      <c r="I420" s="6">
        <v>8.9889111013266004E-3</v>
      </c>
      <c r="J420" s="6">
        <v>9.3086162515942494E-3</v>
      </c>
      <c r="K420" s="6">
        <v>9.6315368935021503E-3</v>
      </c>
      <c r="L420" s="6">
        <v>9.9576730270502806E-3</v>
      </c>
      <c r="M420" s="6">
        <v>1.02870246522386E-2</v>
      </c>
      <c r="N420" s="6">
        <v>1.0619591769067301E-2</v>
      </c>
      <c r="O420" s="6">
        <v>1.08401693108479E-2</v>
      </c>
      <c r="P420" s="6">
        <v>1.1059938409254301E-2</v>
      </c>
      <c r="Q420" s="6">
        <v>1.1278899064286601E-2</v>
      </c>
      <c r="R420" s="6">
        <v>1.1497051275944799E-2</v>
      </c>
      <c r="S420" s="6">
        <v>1.17143950442288E-2</v>
      </c>
      <c r="T420" s="6">
        <v>1.18589070965196E-2</v>
      </c>
      <c r="U420" s="6">
        <v>1.20003085926752E-2</v>
      </c>
      <c r="V420" s="6">
        <v>1.2138599532695599E-2</v>
      </c>
      <c r="W420" s="6">
        <v>1.2273779916580799E-2</v>
      </c>
      <c r="X420" s="6">
        <v>1.2405849744330901E-2</v>
      </c>
      <c r="Y420" s="6">
        <v>1.25415279456289E-2</v>
      </c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4"/>
      <c r="AO420" s="4"/>
    </row>
    <row r="421" spans="1:41" ht="18.75" customHeight="1" x14ac:dyDescent="0.25">
      <c r="A421" s="13" t="s">
        <v>347</v>
      </c>
      <c r="B421" s="2" t="s">
        <v>4</v>
      </c>
      <c r="C421" s="2" t="s">
        <v>2</v>
      </c>
      <c r="D421" s="2" t="s">
        <v>26</v>
      </c>
      <c r="E421" s="2" t="s">
        <v>65</v>
      </c>
      <c r="F421" s="2" t="s">
        <v>241</v>
      </c>
      <c r="G421" s="4"/>
      <c r="H421" s="6">
        <v>14.3366332761608</v>
      </c>
      <c r="I421" s="6">
        <v>14.7287341880987</v>
      </c>
      <c r="J421" s="6">
        <v>15.0633178735086</v>
      </c>
      <c r="K421" s="6">
        <v>15.395591383870199</v>
      </c>
      <c r="L421" s="6">
        <v>15.7255547191834</v>
      </c>
      <c r="M421" s="6">
        <v>16.053207879448198</v>
      </c>
      <c r="N421" s="6">
        <v>16.3785508646647</v>
      </c>
      <c r="O421" s="6">
        <v>16.5314800238034</v>
      </c>
      <c r="P421" s="6">
        <v>16.680984691981301</v>
      </c>
      <c r="Q421" s="6">
        <v>16.827064869198399</v>
      </c>
      <c r="R421" s="6">
        <v>16.9697205554546</v>
      </c>
      <c r="S421" s="6">
        <v>17.108951750749998</v>
      </c>
      <c r="T421" s="6">
        <v>17.137565180362099</v>
      </c>
      <c r="U421" s="6">
        <v>17.163015263872499</v>
      </c>
      <c r="V421" s="6">
        <v>17.1853020012813</v>
      </c>
      <c r="W421" s="6">
        <v>17.204425392588401</v>
      </c>
      <c r="X421" s="6">
        <v>17.220385437793901</v>
      </c>
      <c r="Y421" s="6">
        <v>17.206626643494499</v>
      </c>
      <c r="Z421" s="6">
        <v>17.1892400159646</v>
      </c>
      <c r="AA421" s="6">
        <v>17.168225555204</v>
      </c>
      <c r="AB421" s="6">
        <v>17.143583261212701</v>
      </c>
      <c r="AC421" s="6">
        <v>17.115313133990899</v>
      </c>
      <c r="AD421" s="6">
        <v>17.084596155958899</v>
      </c>
      <c r="AE421" s="6">
        <v>17.0507170528006</v>
      </c>
      <c r="AF421" s="6">
        <v>17.013675824516199</v>
      </c>
      <c r="AG421" s="6">
        <v>16.973472471105499</v>
      </c>
      <c r="AH421" s="6">
        <v>16.9301069925686</v>
      </c>
      <c r="AI421" s="6">
        <v>16.924971538400602</v>
      </c>
      <c r="AJ421" s="6">
        <v>16.916396798609501</v>
      </c>
      <c r="AK421" s="6">
        <v>16.904382773195199</v>
      </c>
      <c r="AL421" s="6">
        <v>16.888929462157801</v>
      </c>
      <c r="AM421" s="6">
        <v>16.870036865497202</v>
      </c>
      <c r="AN421" s="4"/>
      <c r="AO421" s="4"/>
    </row>
    <row r="422" spans="1:41" ht="18.75" customHeight="1" x14ac:dyDescent="0.25">
      <c r="A422" s="13" t="s">
        <v>347</v>
      </c>
      <c r="B422" s="2" t="s">
        <v>4</v>
      </c>
      <c r="C422" s="2" t="s">
        <v>2</v>
      </c>
      <c r="D422" s="2" t="s">
        <v>26</v>
      </c>
      <c r="E422" s="2" t="s">
        <v>66</v>
      </c>
      <c r="F422" s="2" t="s">
        <v>237</v>
      </c>
      <c r="G422" s="4"/>
      <c r="H422" s="6">
        <v>9.1316000000000095</v>
      </c>
      <c r="I422" s="6">
        <v>7.7752999999999899</v>
      </c>
      <c r="J422" s="6">
        <v>8.15374337256854</v>
      </c>
      <c r="K422" s="6">
        <v>8.5320250588528097</v>
      </c>
      <c r="L422" s="6">
        <v>8.9101450588528195</v>
      </c>
      <c r="M422" s="6">
        <v>9.2881033725685498</v>
      </c>
      <c r="N422" s="6">
        <v>9.6659000000000095</v>
      </c>
      <c r="O422" s="6">
        <v>10.018369269848099</v>
      </c>
      <c r="P422" s="6">
        <v>10.3692839047721</v>
      </c>
      <c r="Q422" s="6">
        <v>10.718643904772099</v>
      </c>
      <c r="R422" s="6">
        <v>11.0664492698481</v>
      </c>
      <c r="S422" s="6">
        <v>11.412699999999999</v>
      </c>
      <c r="T422" s="6">
        <v>11.806445509246</v>
      </c>
      <c r="U422" s="6">
        <v>12.199248263869</v>
      </c>
      <c r="V422" s="6">
        <v>12.591108263869</v>
      </c>
      <c r="W422" s="6">
        <v>12.982025509246</v>
      </c>
      <c r="X422" s="6">
        <v>13.372</v>
      </c>
      <c r="Y422" s="6">
        <v>13.823535896569201</v>
      </c>
      <c r="Z422" s="6">
        <v>14.2749738448538</v>
      </c>
      <c r="AA422" s="6">
        <v>14.7263138448538</v>
      </c>
      <c r="AB422" s="6">
        <v>15.177555896569199</v>
      </c>
      <c r="AC422" s="6">
        <v>15.6287</v>
      </c>
      <c r="AD422" s="6">
        <v>16.1556042697027</v>
      </c>
      <c r="AE422" s="6">
        <v>16.683286404554</v>
      </c>
      <c r="AF422" s="6">
        <v>17.211746404553999</v>
      </c>
      <c r="AG422" s="6">
        <v>17.7409842697027</v>
      </c>
      <c r="AH422" s="6">
        <v>18.271000000000001</v>
      </c>
      <c r="AI422" s="6">
        <v>18.873184496043599</v>
      </c>
      <c r="AJ422" s="6">
        <v>19.477056744065401</v>
      </c>
      <c r="AK422" s="6">
        <v>20.082616744065401</v>
      </c>
      <c r="AL422" s="6">
        <v>20.689864496043601</v>
      </c>
      <c r="AM422" s="6">
        <v>21.2988</v>
      </c>
      <c r="AN422" s="4"/>
      <c r="AO422" s="4"/>
    </row>
    <row r="423" spans="1:41" ht="18.75" customHeight="1" x14ac:dyDescent="0.25">
      <c r="A423" s="13" t="s">
        <v>347</v>
      </c>
      <c r="B423" s="2" t="s">
        <v>4</v>
      </c>
      <c r="C423" s="2" t="s">
        <v>2</v>
      </c>
      <c r="D423" s="2" t="s">
        <v>26</v>
      </c>
      <c r="E423" s="2" t="s">
        <v>66</v>
      </c>
      <c r="F423" s="2" t="s">
        <v>238</v>
      </c>
      <c r="G423" s="4"/>
      <c r="H423" s="6">
        <v>98.535499999999999</v>
      </c>
      <c r="I423" s="6">
        <v>90.397400000000005</v>
      </c>
      <c r="J423" s="6">
        <v>93.107689465504805</v>
      </c>
      <c r="K423" s="6">
        <v>95.821594198257202</v>
      </c>
      <c r="L423" s="6">
        <v>98.539114198257195</v>
      </c>
      <c r="M423" s="6">
        <v>101.260249465505</v>
      </c>
      <c r="N423" s="6">
        <v>103.985</v>
      </c>
      <c r="O423" s="6">
        <v>106.395637735695</v>
      </c>
      <c r="P423" s="6">
        <v>108.809396603542</v>
      </c>
      <c r="Q423" s="6">
        <v>111.226276603542</v>
      </c>
      <c r="R423" s="6">
        <v>113.64627773569499</v>
      </c>
      <c r="S423" s="6">
        <v>116.0694</v>
      </c>
      <c r="T423" s="6">
        <v>118.393464831546</v>
      </c>
      <c r="U423" s="6">
        <v>120.72055724731899</v>
      </c>
      <c r="V423" s="6">
        <v>123.050677247319</v>
      </c>
      <c r="W423" s="6">
        <v>125.38382483154599</v>
      </c>
      <c r="X423" s="6">
        <v>127.72</v>
      </c>
      <c r="Y423" s="6">
        <v>130.26160449435801</v>
      </c>
      <c r="Z423" s="6">
        <v>132.806456741537</v>
      </c>
      <c r="AA423" s="6">
        <v>135.35455674153701</v>
      </c>
      <c r="AB423" s="6">
        <v>137.905904494358</v>
      </c>
      <c r="AC423" s="6">
        <v>140.4605</v>
      </c>
      <c r="AD423" s="6">
        <v>143.79326498237</v>
      </c>
      <c r="AE423" s="6">
        <v>147.13006747355499</v>
      </c>
      <c r="AF423" s="6">
        <v>150.470907473555</v>
      </c>
      <c r="AG423" s="6">
        <v>153.81578498236999</v>
      </c>
      <c r="AH423" s="6">
        <v>157.16470000000001</v>
      </c>
      <c r="AI423" s="6">
        <v>161.27026775711499</v>
      </c>
      <c r="AJ423" s="6">
        <v>165.380481635672</v>
      </c>
      <c r="AK423" s="6">
        <v>169.49534163567199</v>
      </c>
      <c r="AL423" s="6">
        <v>173.61484775711401</v>
      </c>
      <c r="AM423" s="6">
        <v>177.739</v>
      </c>
      <c r="AN423" s="4"/>
      <c r="AO423" s="4"/>
    </row>
    <row r="424" spans="1:41" ht="18.75" customHeight="1" x14ac:dyDescent="0.25">
      <c r="A424" s="13" t="s">
        <v>347</v>
      </c>
      <c r="B424" s="2" t="s">
        <v>4</v>
      </c>
      <c r="C424" s="2" t="s">
        <v>2</v>
      </c>
      <c r="D424" s="2" t="s">
        <v>26</v>
      </c>
      <c r="E424" s="2" t="s">
        <v>66</v>
      </c>
      <c r="F424" s="2" t="s">
        <v>239</v>
      </c>
      <c r="G424" s="4"/>
      <c r="H424" s="6">
        <v>51.217300000000002</v>
      </c>
      <c r="I424" s="6">
        <v>52.991900000000001</v>
      </c>
      <c r="J424" s="6">
        <v>54.503188139297897</v>
      </c>
      <c r="K424" s="6">
        <v>56.018882208946799</v>
      </c>
      <c r="L424" s="6">
        <v>57.538982208946798</v>
      </c>
      <c r="M424" s="6">
        <v>59.063488139297903</v>
      </c>
      <c r="N424" s="6">
        <v>60.592399999999998</v>
      </c>
      <c r="O424" s="6">
        <v>62.016432874348503</v>
      </c>
      <c r="P424" s="6">
        <v>63.444729311522799</v>
      </c>
      <c r="Q424" s="6">
        <v>64.877289311522802</v>
      </c>
      <c r="R424" s="6">
        <v>66.314112874348496</v>
      </c>
      <c r="S424" s="6">
        <v>67.755200000000002</v>
      </c>
      <c r="T424" s="6">
        <v>68.645358848148703</v>
      </c>
      <c r="U424" s="6">
        <v>69.537828272222995</v>
      </c>
      <c r="V424" s="6">
        <v>70.432608272223007</v>
      </c>
      <c r="W424" s="6">
        <v>71.329698848148695</v>
      </c>
      <c r="X424" s="6">
        <v>72.229100000000003</v>
      </c>
      <c r="Y424" s="6">
        <v>72.869790694937095</v>
      </c>
      <c r="Z424" s="6">
        <v>73.511936042405594</v>
      </c>
      <c r="AA424" s="6">
        <v>74.1555360424056</v>
      </c>
      <c r="AB424" s="6">
        <v>74.8005906949371</v>
      </c>
      <c r="AC424" s="6">
        <v>75.447100000000006</v>
      </c>
      <c r="AD424" s="6">
        <v>76.3298180053891</v>
      </c>
      <c r="AE424" s="6">
        <v>77.214477008083605</v>
      </c>
      <c r="AF424" s="6">
        <v>78.101077008083607</v>
      </c>
      <c r="AG424" s="6">
        <v>78.989618005389104</v>
      </c>
      <c r="AH424" s="6">
        <v>79.880099999999999</v>
      </c>
      <c r="AI424" s="6">
        <v>80.908667769812098</v>
      </c>
      <c r="AJ424" s="6">
        <v>81.939361654718198</v>
      </c>
      <c r="AK424" s="6">
        <v>82.972181654718199</v>
      </c>
      <c r="AL424" s="6">
        <v>84.007127769812101</v>
      </c>
      <c r="AM424" s="6">
        <v>85.044200000000004</v>
      </c>
      <c r="AN424" s="4"/>
      <c r="AO424" s="4"/>
    </row>
    <row r="425" spans="1:41" ht="18.75" customHeight="1" x14ac:dyDescent="0.25">
      <c r="A425" s="13" t="s">
        <v>347</v>
      </c>
      <c r="B425" s="2" t="s">
        <v>4</v>
      </c>
      <c r="C425" s="2" t="s">
        <v>2</v>
      </c>
      <c r="D425" s="2" t="s">
        <v>26</v>
      </c>
      <c r="E425" s="2" t="s">
        <v>66</v>
      </c>
      <c r="F425" s="2" t="s">
        <v>240</v>
      </c>
      <c r="G425" s="4"/>
      <c r="H425" s="6">
        <v>59.019300000000001</v>
      </c>
      <c r="I425" s="6">
        <v>51.586199999999998</v>
      </c>
      <c r="J425" s="6">
        <v>52.602140098254402</v>
      </c>
      <c r="K425" s="6">
        <v>53.615690147381599</v>
      </c>
      <c r="L425" s="6">
        <v>54.626850147381603</v>
      </c>
      <c r="M425" s="6">
        <v>55.6356200982544</v>
      </c>
      <c r="N425" s="6">
        <v>56.642000000000003</v>
      </c>
      <c r="O425" s="6">
        <v>58.038970046605797</v>
      </c>
      <c r="P425" s="6">
        <v>59.434165069908801</v>
      </c>
      <c r="Q425" s="6">
        <v>60.8275850699088</v>
      </c>
      <c r="R425" s="6">
        <v>62.219230046605801</v>
      </c>
      <c r="S425" s="6">
        <v>63.609099999999998</v>
      </c>
      <c r="T425" s="6">
        <v>64.858745506343695</v>
      </c>
      <c r="U425" s="6">
        <v>66.107058259515597</v>
      </c>
      <c r="V425" s="6">
        <v>67.354038259515605</v>
      </c>
      <c r="W425" s="6">
        <v>68.599685506343704</v>
      </c>
      <c r="X425" s="6">
        <v>69.843999999999994</v>
      </c>
      <c r="Y425" s="6">
        <v>70.986496138147899</v>
      </c>
      <c r="Z425" s="6">
        <v>72.127544207221803</v>
      </c>
      <c r="AA425" s="6">
        <v>73.267144207221804</v>
      </c>
      <c r="AB425" s="6">
        <v>74.405296138147904</v>
      </c>
      <c r="AC425" s="6">
        <v>75.542000000000002</v>
      </c>
      <c r="AD425" s="6">
        <v>77.380252203832399</v>
      </c>
      <c r="AE425" s="6">
        <v>79.217198305748596</v>
      </c>
      <c r="AF425" s="6">
        <v>81.052838305748594</v>
      </c>
      <c r="AG425" s="6">
        <v>82.887172203832407</v>
      </c>
      <c r="AH425" s="6">
        <v>84.720200000000006</v>
      </c>
      <c r="AI425" s="6">
        <v>87.200167879303507</v>
      </c>
      <c r="AJ425" s="6">
        <v>89.679411818955302</v>
      </c>
      <c r="AK425" s="6">
        <v>92.157931818955305</v>
      </c>
      <c r="AL425" s="6">
        <v>94.635727879303502</v>
      </c>
      <c r="AM425" s="6">
        <v>97.112799999999993</v>
      </c>
      <c r="AN425" s="4"/>
      <c r="AO425" s="4"/>
    </row>
    <row r="426" spans="1:41" ht="18.75" customHeight="1" x14ac:dyDescent="0.25">
      <c r="A426" s="13" t="s">
        <v>347</v>
      </c>
      <c r="B426" s="2" t="s">
        <v>4</v>
      </c>
      <c r="C426" s="2" t="s">
        <v>2</v>
      </c>
      <c r="D426" s="2" t="s">
        <v>26</v>
      </c>
      <c r="E426" s="2" t="s">
        <v>66</v>
      </c>
      <c r="F426" s="2" t="s">
        <v>241</v>
      </c>
      <c r="G426" s="4"/>
      <c r="H426" s="6">
        <v>20.912099999999999</v>
      </c>
      <c r="I426" s="6">
        <v>20.1708</v>
      </c>
      <c r="J426" s="6">
        <v>19.920436099469601</v>
      </c>
      <c r="K426" s="6">
        <v>19.6312241492043</v>
      </c>
      <c r="L426" s="6">
        <v>19.303164149204299</v>
      </c>
      <c r="M426" s="6">
        <v>18.936256099469599</v>
      </c>
      <c r="N426" s="6">
        <v>18.5305</v>
      </c>
      <c r="O426" s="6">
        <v>19.032187610134098</v>
      </c>
      <c r="P426" s="6">
        <v>19.540341415201102</v>
      </c>
      <c r="Q426" s="6">
        <v>20.054961415201099</v>
      </c>
      <c r="R426" s="6">
        <v>20.576047610134101</v>
      </c>
      <c r="S426" s="6">
        <v>21.1036</v>
      </c>
      <c r="T426" s="6">
        <v>22.888236022846598</v>
      </c>
      <c r="U426" s="6">
        <v>24.705454034269899</v>
      </c>
      <c r="V426" s="6">
        <v>26.5552540342699</v>
      </c>
      <c r="W426" s="6">
        <v>28.437636022846601</v>
      </c>
      <c r="X426" s="6">
        <v>30.352599999999999</v>
      </c>
      <c r="Y426" s="6">
        <v>34.161777316145702</v>
      </c>
      <c r="Z426" s="6">
        <v>38.039885974218599</v>
      </c>
      <c r="AA426" s="6">
        <v>41.9869259742186</v>
      </c>
      <c r="AB426" s="6">
        <v>46.002897316145699</v>
      </c>
      <c r="AC426" s="6">
        <v>50.087800000000001</v>
      </c>
      <c r="AD426" s="6">
        <v>55.648047799245603</v>
      </c>
      <c r="AE426" s="6">
        <v>61.297591698868501</v>
      </c>
      <c r="AF426" s="6">
        <v>67.036431698868398</v>
      </c>
      <c r="AG426" s="6">
        <v>72.864567799245705</v>
      </c>
      <c r="AH426" s="6">
        <v>78.781999999999996</v>
      </c>
      <c r="AI426" s="6">
        <v>85.449154353759198</v>
      </c>
      <c r="AJ426" s="6">
        <v>92.232511530638902</v>
      </c>
      <c r="AK426" s="6">
        <v>99.132071530638896</v>
      </c>
      <c r="AL426" s="6">
        <v>106.147834353759</v>
      </c>
      <c r="AM426" s="6">
        <v>113.27979999999999</v>
      </c>
      <c r="AN426" s="4"/>
      <c r="AO426" s="4"/>
    </row>
    <row r="427" spans="1:41" ht="18.75" customHeight="1" x14ac:dyDescent="0.25">
      <c r="A427" s="13" t="s">
        <v>347</v>
      </c>
      <c r="B427" s="2" t="s">
        <v>4</v>
      </c>
      <c r="C427" s="2" t="s">
        <v>2</v>
      </c>
      <c r="D427" s="2" t="s">
        <v>26</v>
      </c>
      <c r="E427" s="2" t="s">
        <v>67</v>
      </c>
      <c r="F427" s="2" t="s">
        <v>237</v>
      </c>
      <c r="G427" s="4"/>
      <c r="H427" s="6">
        <v>0.19969006242069801</v>
      </c>
      <c r="I427" s="6">
        <v>0.18687371108081499</v>
      </c>
      <c r="J427" s="6">
        <v>0.19474335191844899</v>
      </c>
      <c r="K427" s="6">
        <v>0.20249480637598299</v>
      </c>
      <c r="L427" s="6">
        <v>0.210128074453409</v>
      </c>
      <c r="M427" s="6">
        <v>0.21764315615073301</v>
      </c>
      <c r="N427" s="6">
        <v>0.225040051467949</v>
      </c>
      <c r="O427" s="6">
        <v>0.232630045577916</v>
      </c>
      <c r="P427" s="6">
        <v>0.240138015006372</v>
      </c>
      <c r="Q427" s="6">
        <v>0.247563959753309</v>
      </c>
      <c r="R427" s="6">
        <v>0.25490787981873397</v>
      </c>
      <c r="S427" s="6">
        <v>0.26216977520264101</v>
      </c>
      <c r="T427" s="6">
        <v>0.27055877550238699</v>
      </c>
      <c r="U427" s="6">
        <v>0.278880894686729</v>
      </c>
      <c r="V427" s="6">
        <v>0.28713613275566202</v>
      </c>
      <c r="W427" s="6">
        <v>0.29532448970918301</v>
      </c>
      <c r="X427" s="6">
        <v>0.30344596554729503</v>
      </c>
      <c r="Y427" s="6">
        <v>0.31293570202784898</v>
      </c>
      <c r="Z427" s="6">
        <v>0.32237361656757602</v>
      </c>
      <c r="AA427" s="6">
        <v>0.331759709166488</v>
      </c>
      <c r="AB427" s="6">
        <v>0.34109397982457401</v>
      </c>
      <c r="AC427" s="6">
        <v>0.35037642854184198</v>
      </c>
      <c r="AD427" s="6">
        <v>0.361293154598059</v>
      </c>
      <c r="AE427" s="6">
        <v>0.37217019558237702</v>
      </c>
      <c r="AF427" s="6">
        <v>0.38300755149476601</v>
      </c>
      <c r="AG427" s="6">
        <v>0.39380522233526</v>
      </c>
      <c r="AH427" s="6">
        <v>0.40456320810385099</v>
      </c>
      <c r="AI427" s="6">
        <v>0.41684840762612801</v>
      </c>
      <c r="AJ427" s="6">
        <v>0.429107045636963</v>
      </c>
      <c r="AK427" s="6">
        <v>0.44133912213634102</v>
      </c>
      <c r="AL427" s="6">
        <v>0.453544637124287</v>
      </c>
      <c r="AM427" s="6">
        <v>0.46572359060077201</v>
      </c>
      <c r="AN427" s="4"/>
      <c r="AO427" s="4"/>
    </row>
    <row r="428" spans="1:41" ht="18.75" customHeight="1" x14ac:dyDescent="0.25">
      <c r="A428" s="13" t="s">
        <v>347</v>
      </c>
      <c r="B428" s="2" t="s">
        <v>4</v>
      </c>
      <c r="C428" s="2" t="s">
        <v>2</v>
      </c>
      <c r="D428" s="2" t="s">
        <v>26</v>
      </c>
      <c r="E428" s="2" t="s">
        <v>67</v>
      </c>
      <c r="F428" s="2" t="s">
        <v>238</v>
      </c>
      <c r="G428" s="4"/>
      <c r="H428" s="6">
        <v>0.211040616865622</v>
      </c>
      <c r="I428" s="6">
        <v>0.15081108889870101</v>
      </c>
      <c r="J428" s="6">
        <v>0.15615888299167999</v>
      </c>
      <c r="K428" s="6">
        <v>0.16155971197138999</v>
      </c>
      <c r="L428" s="6">
        <v>0.16701357583783899</v>
      </c>
      <c r="M428" s="6">
        <v>0.17252047459103201</v>
      </c>
      <c r="N428" s="6">
        <v>0.17808040823094601</v>
      </c>
      <c r="O428" s="6">
        <v>0.18175104662414801</v>
      </c>
      <c r="P428" s="6">
        <v>0.18540688549322201</v>
      </c>
      <c r="Q428" s="6">
        <v>0.18904792483819199</v>
      </c>
      <c r="R428" s="6">
        <v>0.192674164659032</v>
      </c>
      <c r="S428" s="6">
        <v>0.19628560495576799</v>
      </c>
      <c r="T428" s="6">
        <v>0.19871123609852201</v>
      </c>
      <c r="U428" s="6">
        <v>0.201084906199889</v>
      </c>
      <c r="V428" s="6">
        <v>0.20340661525985501</v>
      </c>
      <c r="W428" s="6">
        <v>0.20567636327844899</v>
      </c>
      <c r="X428" s="6">
        <v>0.207894150255654</v>
      </c>
      <c r="Y428" s="6">
        <v>0.21015706665577699</v>
      </c>
      <c r="Z428" s="6">
        <v>0.21994198499193501</v>
      </c>
      <c r="AA428" s="6">
        <v>0.22216198499193601</v>
      </c>
      <c r="AB428" s="6">
        <v>0.22431465666129</v>
      </c>
      <c r="AC428" s="6">
        <v>0.22639999999999999</v>
      </c>
      <c r="AD428" s="6">
        <v>0.23046497007118</v>
      </c>
      <c r="AE428" s="6">
        <v>0.23447745510677001</v>
      </c>
      <c r="AF428" s="6">
        <v>0.23843745510677</v>
      </c>
      <c r="AG428" s="6">
        <v>0.24234497007118</v>
      </c>
      <c r="AH428" s="6">
        <v>0.2462</v>
      </c>
      <c r="AI428" s="6">
        <v>0.251643785200308</v>
      </c>
      <c r="AJ428" s="6">
        <v>0.257045677800461</v>
      </c>
      <c r="AK428" s="6">
        <v>0.26240567780046198</v>
      </c>
      <c r="AL428" s="6">
        <v>0.26772378520030798</v>
      </c>
      <c r="AM428" s="6">
        <v>0.27300000000000102</v>
      </c>
      <c r="AN428" s="4"/>
      <c r="AO428" s="4"/>
    </row>
    <row r="429" spans="1:41" ht="18.75" customHeight="1" x14ac:dyDescent="0.25">
      <c r="A429" s="13" t="s">
        <v>347</v>
      </c>
      <c r="B429" s="2" t="s">
        <v>4</v>
      </c>
      <c r="C429" s="2" t="s">
        <v>2</v>
      </c>
      <c r="D429" s="2" t="s">
        <v>26</v>
      </c>
      <c r="E429" s="2" t="s">
        <v>67</v>
      </c>
      <c r="F429" s="2" t="s">
        <v>241</v>
      </c>
      <c r="G429" s="4"/>
      <c r="H429" s="6">
        <v>234.50266672383901</v>
      </c>
      <c r="I429" s="6">
        <v>240.91476581190099</v>
      </c>
      <c r="J429" s="6">
        <v>246.388076465235</v>
      </c>
      <c r="K429" s="6">
        <v>251.82363012424599</v>
      </c>
      <c r="L429" s="6">
        <v>257.221426788933</v>
      </c>
      <c r="M429" s="6">
        <v>262.581466459296</v>
      </c>
      <c r="N429" s="6">
        <v>267.90374913533498</v>
      </c>
      <c r="O429" s="6">
        <v>270.41441820846399</v>
      </c>
      <c r="P429" s="6">
        <v>272.86936265641998</v>
      </c>
      <c r="Q429" s="6">
        <v>275.20186833579601</v>
      </c>
      <c r="R429" s="6">
        <v>277.53496158120902</v>
      </c>
      <c r="S429" s="6">
        <v>279.81204824924998</v>
      </c>
      <c r="T429" s="6">
        <v>280.28001276652901</v>
      </c>
      <c r="U429" s="6">
        <v>280.696241656464</v>
      </c>
      <c r="V429" s="6">
        <v>281.06073491905602</v>
      </c>
      <c r="W429" s="6">
        <v>281.37349255430303</v>
      </c>
      <c r="X429" s="6">
        <v>281.63451456220599</v>
      </c>
      <c r="Y429" s="6">
        <v>281.40949338788602</v>
      </c>
      <c r="Z429" s="6">
        <v>281.12514003110499</v>
      </c>
      <c r="AA429" s="6">
        <v>280.78145449186599</v>
      </c>
      <c r="AB429" s="6">
        <v>280.37843677016701</v>
      </c>
      <c r="AC429" s="6">
        <v>279.91608686600898</v>
      </c>
      <c r="AD429" s="6">
        <v>279.41371941156899</v>
      </c>
      <c r="AE429" s="6">
        <v>278.85963629849101</v>
      </c>
      <c r="AF429" s="6">
        <v>278.25383752677499</v>
      </c>
      <c r="AG429" s="6">
        <v>277.596323096422</v>
      </c>
      <c r="AH429" s="6">
        <v>276.88709300743102</v>
      </c>
      <c r="AI429" s="6">
        <v>276.80310411259097</v>
      </c>
      <c r="AJ429" s="6">
        <v>276.66286667787699</v>
      </c>
      <c r="AK429" s="6">
        <v>276.46638070329197</v>
      </c>
      <c r="AL429" s="6">
        <v>276.21364618883302</v>
      </c>
      <c r="AM429" s="6">
        <v>275.90466313450298</v>
      </c>
      <c r="AN429" s="4"/>
      <c r="AO429" s="4"/>
    </row>
    <row r="430" spans="1:41" ht="18.75" customHeight="1" x14ac:dyDescent="0.25">
      <c r="A430" s="13" t="s">
        <v>347</v>
      </c>
      <c r="B430" s="2" t="s">
        <v>4</v>
      </c>
      <c r="C430" s="2" t="s">
        <v>2</v>
      </c>
      <c r="D430" s="2" t="s">
        <v>26</v>
      </c>
      <c r="E430" s="2" t="s">
        <v>68</v>
      </c>
      <c r="F430" s="2" t="s">
        <v>238</v>
      </c>
      <c r="G430" s="4"/>
      <c r="H430" s="6">
        <v>0.44080000000000003</v>
      </c>
      <c r="I430" s="6">
        <v>0.3377</v>
      </c>
      <c r="J430" s="6">
        <v>0.35025632998612999</v>
      </c>
      <c r="K430" s="6">
        <v>0.36296449497919497</v>
      </c>
      <c r="L430" s="6">
        <v>0.37582449497919501</v>
      </c>
      <c r="M430" s="6">
        <v>0.38883632998612999</v>
      </c>
      <c r="N430" s="6">
        <v>0.40200000000000002</v>
      </c>
      <c r="O430" s="6">
        <v>0.41122424247485301</v>
      </c>
      <c r="P430" s="6">
        <v>0.42045636371227901</v>
      </c>
      <c r="Q430" s="6">
        <v>0.42969636371227898</v>
      </c>
      <c r="R430" s="6">
        <v>0.43894424247485198</v>
      </c>
      <c r="S430" s="6">
        <v>0.44819999999999899</v>
      </c>
      <c r="T430" s="6">
        <v>0.45561493737629599</v>
      </c>
      <c r="U430" s="6">
        <v>0.46298240606444502</v>
      </c>
      <c r="V430" s="6">
        <v>0.47030240606444501</v>
      </c>
      <c r="W430" s="6">
        <v>0.47757493737629603</v>
      </c>
      <c r="X430" s="6">
        <v>0.48480000000000001</v>
      </c>
      <c r="Y430" s="6">
        <v>0.49227896082378603</v>
      </c>
      <c r="Z430" s="6">
        <v>0.49968844123567902</v>
      </c>
      <c r="AA430" s="6">
        <v>0.50702844123567903</v>
      </c>
      <c r="AB430" s="6">
        <v>0.51429896082378601</v>
      </c>
      <c r="AC430" s="6">
        <v>0.52150000000000096</v>
      </c>
      <c r="AD430" s="6">
        <v>0.53214600518604904</v>
      </c>
      <c r="AE430" s="6">
        <v>0.54272900777907196</v>
      </c>
      <c r="AF430" s="6">
        <v>0.55324900777907204</v>
      </c>
      <c r="AG430" s="6">
        <v>0.56370600518604796</v>
      </c>
      <c r="AH430" s="6">
        <v>0.57410000000000005</v>
      </c>
      <c r="AI430" s="6">
        <v>0.58739548744630998</v>
      </c>
      <c r="AJ430" s="6">
        <v>0.60062323116946403</v>
      </c>
      <c r="AK430" s="6">
        <v>0.61378323116946398</v>
      </c>
      <c r="AL430" s="6">
        <v>0.62687548744630905</v>
      </c>
      <c r="AM430" s="6">
        <v>0.63990000000000002</v>
      </c>
      <c r="AN430" s="4"/>
      <c r="AO430" s="4"/>
    </row>
    <row r="431" spans="1:41" ht="18.75" customHeight="1" x14ac:dyDescent="0.25">
      <c r="A431" s="13" t="s">
        <v>347</v>
      </c>
      <c r="B431" s="2" t="s">
        <v>4</v>
      </c>
      <c r="C431" s="2" t="s">
        <v>2</v>
      </c>
      <c r="D431" s="2" t="s">
        <v>26</v>
      </c>
      <c r="E431" s="2" t="s">
        <v>68</v>
      </c>
      <c r="F431" s="2" t="s">
        <v>241</v>
      </c>
      <c r="G431" s="4"/>
      <c r="H431" s="6">
        <v>0.74470000000000003</v>
      </c>
      <c r="I431" s="6">
        <v>0.87270000000000303</v>
      </c>
      <c r="J431" s="6">
        <v>0.91004870353459799</v>
      </c>
      <c r="K431" s="6">
        <v>0.94814305530189502</v>
      </c>
      <c r="L431" s="6">
        <v>0.98698305530189501</v>
      </c>
      <c r="M431" s="6">
        <v>1.0265687035346001</v>
      </c>
      <c r="N431" s="6">
        <v>1.0669</v>
      </c>
      <c r="O431" s="6">
        <v>1.10612477340773</v>
      </c>
      <c r="P431" s="6">
        <v>1.1460471601116</v>
      </c>
      <c r="Q431" s="6">
        <v>1.1866671601115999</v>
      </c>
      <c r="R431" s="6">
        <v>1.22798477340773</v>
      </c>
      <c r="S431" s="6">
        <v>1.27</v>
      </c>
      <c r="T431" s="6">
        <v>1.31358041701317</v>
      </c>
      <c r="U431" s="6">
        <v>1.35779062551976</v>
      </c>
      <c r="V431" s="6">
        <v>1.40263062551976</v>
      </c>
      <c r="W431" s="6">
        <v>1.4481004170131699</v>
      </c>
      <c r="X431" s="6">
        <v>1.4942</v>
      </c>
      <c r="Y431" s="6">
        <v>1.5431586069116501</v>
      </c>
      <c r="Z431" s="6">
        <v>1.59278791036748</v>
      </c>
      <c r="AA431" s="6">
        <v>1.64308791036748</v>
      </c>
      <c r="AB431" s="6">
        <v>1.6940586069116499</v>
      </c>
      <c r="AC431" s="6">
        <v>1.7457</v>
      </c>
      <c r="AD431" s="6">
        <v>1.8016828469709301</v>
      </c>
      <c r="AE431" s="6">
        <v>1.8583742704563899</v>
      </c>
      <c r="AF431" s="6">
        <v>1.91577427045639</v>
      </c>
      <c r="AG431" s="6">
        <v>1.97388284697093</v>
      </c>
      <c r="AH431" s="6">
        <v>2.0327000000000002</v>
      </c>
      <c r="AI431" s="6">
        <v>2.0951342537290998</v>
      </c>
      <c r="AJ431" s="6">
        <v>2.1584013805936602</v>
      </c>
      <c r="AK431" s="6">
        <v>2.22250138059366</v>
      </c>
      <c r="AL431" s="6">
        <v>2.2874342537291001</v>
      </c>
      <c r="AM431" s="6">
        <v>2.3532000000000002</v>
      </c>
      <c r="AN431" s="4"/>
      <c r="AO431" s="4"/>
    </row>
    <row r="432" spans="1:41" ht="18.75" customHeight="1" x14ac:dyDescent="0.25">
      <c r="A432" s="13" t="s">
        <v>347</v>
      </c>
      <c r="B432" s="2" t="s">
        <v>4</v>
      </c>
      <c r="C432" s="2" t="s">
        <v>2</v>
      </c>
      <c r="D432" s="2" t="s">
        <v>26</v>
      </c>
      <c r="E432" s="2" t="s">
        <v>69</v>
      </c>
      <c r="F432" s="2" t="s">
        <v>241</v>
      </c>
      <c r="G432" s="4"/>
      <c r="H432" s="6">
        <v>59.130499999999898</v>
      </c>
      <c r="I432" s="6">
        <v>59.680799999999799</v>
      </c>
      <c r="J432" s="6">
        <v>62.607818892712999</v>
      </c>
      <c r="K432" s="6">
        <v>65.604608339069699</v>
      </c>
      <c r="L432" s="6">
        <v>68.671168339069794</v>
      </c>
      <c r="M432" s="6">
        <v>71.807498892713298</v>
      </c>
      <c r="N432" s="6">
        <v>75.013600000000295</v>
      </c>
      <c r="O432" s="6">
        <v>78.158978997218199</v>
      </c>
      <c r="P432" s="6">
        <v>81.365598495827101</v>
      </c>
      <c r="Q432" s="6">
        <v>84.633458495827</v>
      </c>
      <c r="R432" s="6">
        <v>87.962558997217897</v>
      </c>
      <c r="S432" s="6">
        <v>91.352899999999806</v>
      </c>
      <c r="T432" s="6">
        <v>94.864998726211596</v>
      </c>
      <c r="U432" s="6">
        <v>98.430268089317494</v>
      </c>
      <c r="V432" s="6">
        <v>102.048708089318</v>
      </c>
      <c r="W432" s="6">
        <v>105.720318726212</v>
      </c>
      <c r="X432" s="6">
        <v>109.4451</v>
      </c>
      <c r="Y432" s="6">
        <v>113.396047335693</v>
      </c>
      <c r="Z432" s="6">
        <v>117.40329100354001</v>
      </c>
      <c r="AA432" s="6">
        <v>121.46683100353999</v>
      </c>
      <c r="AB432" s="6">
        <v>125.58666733569299</v>
      </c>
      <c r="AC432" s="6">
        <v>129.7628</v>
      </c>
      <c r="AD432" s="6">
        <v>133.90850522131899</v>
      </c>
      <c r="AE432" s="6">
        <v>138.10660783197801</v>
      </c>
      <c r="AF432" s="6">
        <v>142.357107831978</v>
      </c>
      <c r="AG432" s="6">
        <v>146.66000522131901</v>
      </c>
      <c r="AH432" s="6">
        <v>151.0153</v>
      </c>
      <c r="AI432" s="6">
        <v>155.180064707778</v>
      </c>
      <c r="AJ432" s="6">
        <v>159.39734706166701</v>
      </c>
      <c r="AK432" s="6">
        <v>163.66714706166701</v>
      </c>
      <c r="AL432" s="6">
        <v>167.98946470777801</v>
      </c>
      <c r="AM432" s="6">
        <v>172.36429999999999</v>
      </c>
      <c r="AN432" s="4"/>
      <c r="AO432" s="4"/>
    </row>
    <row r="433" spans="1:41" ht="18.75" customHeight="1" x14ac:dyDescent="0.25">
      <c r="A433" s="13" t="s">
        <v>347</v>
      </c>
      <c r="B433" s="2" t="s">
        <v>4</v>
      </c>
      <c r="C433" s="2" t="s">
        <v>2</v>
      </c>
      <c r="D433" s="2" t="s">
        <v>26</v>
      </c>
      <c r="E433" s="2" t="s">
        <v>70</v>
      </c>
      <c r="F433" s="2" t="s">
        <v>238</v>
      </c>
      <c r="G433" s="4"/>
      <c r="H433" s="6">
        <v>7.3300000000000004E-2</v>
      </c>
      <c r="I433" s="6">
        <v>6.7599999999999993E-2</v>
      </c>
      <c r="J433" s="6">
        <v>7.0082714591920697E-2</v>
      </c>
      <c r="K433" s="6">
        <v>7.2594071887881001E-2</v>
      </c>
      <c r="L433" s="6">
        <v>7.5134071887881099E-2</v>
      </c>
      <c r="M433" s="6">
        <v>7.7702714591920699E-2</v>
      </c>
      <c r="N433" s="6">
        <v>8.0300000000000094E-2</v>
      </c>
      <c r="O433" s="6">
        <v>8.2008639763959196E-2</v>
      </c>
      <c r="P433" s="6">
        <v>8.3712959645938806E-2</v>
      </c>
      <c r="Q433" s="6">
        <v>8.5412959645938799E-2</v>
      </c>
      <c r="R433" s="6">
        <v>8.7108639763959203E-2</v>
      </c>
      <c r="S433" s="6">
        <v>8.8800000000000004E-2</v>
      </c>
      <c r="T433" s="6">
        <v>8.9906333707150093E-2</v>
      </c>
      <c r="U433" s="6">
        <v>9.0989500560725203E-2</v>
      </c>
      <c r="V433" s="6">
        <v>9.2049500560725195E-2</v>
      </c>
      <c r="W433" s="6">
        <v>9.3086333707150207E-2</v>
      </c>
      <c r="X433" s="6">
        <v>9.4100000000000003E-2</v>
      </c>
      <c r="Y433" s="6">
        <v>9.5119575120785796E-2</v>
      </c>
      <c r="Z433" s="6">
        <v>9.6109362681178701E-2</v>
      </c>
      <c r="AA433" s="6">
        <v>9.7069362681178703E-2</v>
      </c>
      <c r="AB433" s="6">
        <v>9.7999575120785803E-2</v>
      </c>
      <c r="AC433" s="6">
        <v>9.8900000000000002E-2</v>
      </c>
      <c r="AD433" s="6">
        <v>0.100685016591958</v>
      </c>
      <c r="AE433" s="6">
        <v>0.102447524887936</v>
      </c>
      <c r="AF433" s="6">
        <v>0.10418752488793601</v>
      </c>
      <c r="AG433" s="6">
        <v>0.105905016591958</v>
      </c>
      <c r="AH433" s="6">
        <v>0.1076</v>
      </c>
      <c r="AI433" s="6">
        <v>0.11003141532925199</v>
      </c>
      <c r="AJ433" s="6">
        <v>0.112447122993878</v>
      </c>
      <c r="AK433" s="6">
        <v>0.114847122993878</v>
      </c>
      <c r="AL433" s="6">
        <v>0.11723141532925201</v>
      </c>
      <c r="AM433" s="6">
        <v>0.1196</v>
      </c>
      <c r="AN433" s="4"/>
      <c r="AO433" s="4"/>
    </row>
    <row r="434" spans="1:41" ht="18.75" customHeight="1" x14ac:dyDescent="0.25">
      <c r="A434" s="13" t="s">
        <v>347</v>
      </c>
      <c r="B434" s="2" t="s">
        <v>4</v>
      </c>
      <c r="C434" s="2" t="s">
        <v>2</v>
      </c>
      <c r="D434" s="2" t="s">
        <v>26</v>
      </c>
      <c r="E434" s="2" t="s">
        <v>71</v>
      </c>
      <c r="F434" s="2" t="s">
        <v>238</v>
      </c>
      <c r="G434" s="4"/>
      <c r="H434" s="6">
        <v>4.1689999999999996</v>
      </c>
      <c r="I434" s="6">
        <v>4.0277000000000003</v>
      </c>
      <c r="J434" s="6">
        <v>4.06188816819851</v>
      </c>
      <c r="K434" s="6">
        <v>4.0913122522977696</v>
      </c>
      <c r="L434" s="6">
        <v>4.1159722522977704</v>
      </c>
      <c r="M434" s="6">
        <v>4.1358681681985097</v>
      </c>
      <c r="N434" s="6">
        <v>4.1509999999999998</v>
      </c>
      <c r="O434" s="6">
        <v>4.1745852000461099</v>
      </c>
      <c r="P434" s="6">
        <v>4.1950978000691697</v>
      </c>
      <c r="Q434" s="6">
        <v>4.2125378000691702</v>
      </c>
      <c r="R434" s="6">
        <v>4.2269052000461098</v>
      </c>
      <c r="S434" s="6">
        <v>4.2382</v>
      </c>
      <c r="T434" s="6">
        <v>4.2563970764245198</v>
      </c>
      <c r="U434" s="6">
        <v>4.2721756146367902</v>
      </c>
      <c r="V434" s="6">
        <v>4.2855356146367898</v>
      </c>
      <c r="W434" s="6">
        <v>4.2964770764245301</v>
      </c>
      <c r="X434" s="6">
        <v>4.3050000000000104</v>
      </c>
      <c r="Y434" s="6">
        <v>4.3232109180216103</v>
      </c>
      <c r="Z434" s="6">
        <v>4.33898637703241</v>
      </c>
      <c r="AA434" s="6">
        <v>4.3523263770324103</v>
      </c>
      <c r="AB434" s="6">
        <v>4.3632309180216096</v>
      </c>
      <c r="AC434" s="6">
        <v>4.3716999999999997</v>
      </c>
      <c r="AD434" s="6">
        <v>4.3981089739167096</v>
      </c>
      <c r="AE434" s="6">
        <v>4.4211534608750602</v>
      </c>
      <c r="AF434" s="6">
        <v>4.4408334608750604</v>
      </c>
      <c r="AG434" s="6">
        <v>4.4571489739167101</v>
      </c>
      <c r="AH434" s="6">
        <v>4.4701000000000004</v>
      </c>
      <c r="AI434" s="6">
        <v>4.5030791846845597</v>
      </c>
      <c r="AJ434" s="6">
        <v>4.5320187770268401</v>
      </c>
      <c r="AK434" s="6">
        <v>4.5569187770268398</v>
      </c>
      <c r="AL434" s="6">
        <v>4.5777791846845597</v>
      </c>
      <c r="AM434" s="6">
        <v>4.5945999999999998</v>
      </c>
      <c r="AN434" s="4"/>
      <c r="AO434" s="4"/>
    </row>
    <row r="435" spans="1:41" ht="18.75" customHeight="1" x14ac:dyDescent="0.25">
      <c r="A435" s="13" t="s">
        <v>347</v>
      </c>
      <c r="B435" s="2" t="s">
        <v>4</v>
      </c>
      <c r="C435" s="2" t="s">
        <v>2</v>
      </c>
      <c r="D435" s="2" t="s">
        <v>26</v>
      </c>
      <c r="E435" s="2" t="s">
        <v>71</v>
      </c>
      <c r="F435" s="2" t="s">
        <v>239</v>
      </c>
      <c r="G435" s="4"/>
      <c r="H435" s="6">
        <v>18.123999999999999</v>
      </c>
      <c r="I435" s="6">
        <v>18.086500000000001</v>
      </c>
      <c r="J435" s="6">
        <v>18.4896518607021</v>
      </c>
      <c r="K435" s="6">
        <v>18.888397791053201</v>
      </c>
      <c r="L435" s="6">
        <v>19.282737791053201</v>
      </c>
      <c r="M435" s="6">
        <v>19.672671860702099</v>
      </c>
      <c r="N435" s="6">
        <v>20.058199999999999</v>
      </c>
      <c r="O435" s="6">
        <v>20.396947125651501</v>
      </c>
      <c r="P435" s="6">
        <v>20.7314306884772</v>
      </c>
      <c r="Q435" s="6">
        <v>21.061650688477201</v>
      </c>
      <c r="R435" s="6">
        <v>21.387607125651499</v>
      </c>
      <c r="S435" s="6">
        <v>21.709299999999999</v>
      </c>
      <c r="T435" s="6">
        <v>21.862141151851301</v>
      </c>
      <c r="U435" s="6">
        <v>22.012671727777001</v>
      </c>
      <c r="V435" s="6">
        <v>22.160891727776999</v>
      </c>
      <c r="W435" s="6">
        <v>22.306801151851399</v>
      </c>
      <c r="X435" s="6">
        <v>22.450399999999998</v>
      </c>
      <c r="Y435" s="6">
        <v>22.521829305062901</v>
      </c>
      <c r="Z435" s="6">
        <v>22.591803957594401</v>
      </c>
      <c r="AA435" s="6">
        <v>22.6603239575944</v>
      </c>
      <c r="AB435" s="6">
        <v>22.7273893050629</v>
      </c>
      <c r="AC435" s="6">
        <v>22.792999999999999</v>
      </c>
      <c r="AD435" s="6">
        <v>22.937561994610899</v>
      </c>
      <c r="AE435" s="6">
        <v>23.080182991916399</v>
      </c>
      <c r="AF435" s="6">
        <v>23.220862991916398</v>
      </c>
      <c r="AG435" s="6">
        <v>23.359601994610902</v>
      </c>
      <c r="AH435" s="6">
        <v>23.496400000000001</v>
      </c>
      <c r="AI435" s="6">
        <v>23.680272230187899</v>
      </c>
      <c r="AJ435" s="6">
        <v>23.8620183452818</v>
      </c>
      <c r="AK435" s="6">
        <v>24.0416383452818</v>
      </c>
      <c r="AL435" s="6">
        <v>24.219132230187899</v>
      </c>
      <c r="AM435" s="6">
        <v>24.394500000000001</v>
      </c>
      <c r="AN435" s="4"/>
      <c r="AO435" s="4"/>
    </row>
    <row r="436" spans="1:41" ht="18.75" customHeight="1" x14ac:dyDescent="0.25">
      <c r="A436" s="13" t="s">
        <v>347</v>
      </c>
      <c r="B436" s="2" t="s">
        <v>4</v>
      </c>
      <c r="C436" s="2" t="s">
        <v>2</v>
      </c>
      <c r="D436" s="2" t="s">
        <v>26</v>
      </c>
      <c r="E436" s="2" t="s">
        <v>71</v>
      </c>
      <c r="F436" s="2" t="s">
        <v>240</v>
      </c>
      <c r="G436" s="4"/>
      <c r="H436" s="6">
        <v>3.1621000000000001</v>
      </c>
      <c r="I436" s="6">
        <v>2.7669000000000001</v>
      </c>
      <c r="J436" s="6">
        <v>2.8830999017455801</v>
      </c>
      <c r="K436" s="6">
        <v>3.0016898526183602</v>
      </c>
      <c r="L436" s="6">
        <v>3.1226698526183601</v>
      </c>
      <c r="M436" s="6">
        <v>3.2460399017455699</v>
      </c>
      <c r="N436" s="6">
        <v>3.3717999999999999</v>
      </c>
      <c r="O436" s="6">
        <v>3.4930699533941598</v>
      </c>
      <c r="P436" s="6">
        <v>3.6161149300912401</v>
      </c>
      <c r="Q436" s="6">
        <v>3.7409349300912398</v>
      </c>
      <c r="R436" s="6">
        <v>3.8675299533941598</v>
      </c>
      <c r="S436" s="6">
        <v>3.9958999999999998</v>
      </c>
      <c r="T436" s="6">
        <v>4.1102144936562697</v>
      </c>
      <c r="U436" s="6">
        <v>4.2258617404844001</v>
      </c>
      <c r="V436" s="6">
        <v>4.3428417404844</v>
      </c>
      <c r="W436" s="6">
        <v>4.4611544936562604</v>
      </c>
      <c r="X436" s="6">
        <v>4.5808</v>
      </c>
      <c r="Y436" s="6">
        <v>4.7019438618521203</v>
      </c>
      <c r="Z436" s="6">
        <v>4.82453579277818</v>
      </c>
      <c r="AA436" s="6">
        <v>4.9485757927781799</v>
      </c>
      <c r="AB436" s="6">
        <v>5.0740638618521201</v>
      </c>
      <c r="AC436" s="6">
        <v>5.2009999999999996</v>
      </c>
      <c r="AD436" s="6">
        <v>5.3565277961676001</v>
      </c>
      <c r="AE436" s="6">
        <v>5.5133616942513903</v>
      </c>
      <c r="AF436" s="6">
        <v>5.6715016942513898</v>
      </c>
      <c r="AG436" s="6">
        <v>5.8309477961675897</v>
      </c>
      <c r="AH436" s="6">
        <v>5.9916999999999998</v>
      </c>
      <c r="AI436" s="6">
        <v>6.1806521206964602</v>
      </c>
      <c r="AJ436" s="6">
        <v>6.3703281810446901</v>
      </c>
      <c r="AK436" s="6">
        <v>6.5607281810446896</v>
      </c>
      <c r="AL436" s="6">
        <v>6.7518521206964603</v>
      </c>
      <c r="AM436" s="6">
        <v>6.9436999999999998</v>
      </c>
      <c r="AN436" s="4"/>
      <c r="AO436" s="4"/>
    </row>
    <row r="437" spans="1:41" ht="18.75" customHeight="1" x14ac:dyDescent="0.25">
      <c r="A437" s="13" t="s">
        <v>347</v>
      </c>
      <c r="B437" s="2" t="s">
        <v>4</v>
      </c>
      <c r="C437" s="2" t="s">
        <v>2</v>
      </c>
      <c r="D437" s="2" t="s">
        <v>26</v>
      </c>
      <c r="E437" s="2" t="s">
        <v>71</v>
      </c>
      <c r="F437" s="2" t="s">
        <v>241</v>
      </c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>
        <v>6.6714143406545995E-2</v>
      </c>
      <c r="R437" s="6">
        <v>7.7116095604364096E-2</v>
      </c>
      <c r="S437" s="6">
        <v>8.7800000000000003E-2</v>
      </c>
      <c r="T437" s="6">
        <v>0.175884449164354</v>
      </c>
      <c r="U437" s="6">
        <v>0.26578667374653098</v>
      </c>
      <c r="V437" s="6">
        <v>0.357506673746532</v>
      </c>
      <c r="W437" s="6">
        <v>0.45104444916435499</v>
      </c>
      <c r="X437" s="6">
        <v>0.5464</v>
      </c>
      <c r="Y437" s="6">
        <v>0.77937719675740402</v>
      </c>
      <c r="Z437" s="6">
        <v>1.0168257951361099</v>
      </c>
      <c r="AA437" s="6">
        <v>1.2587457951361101</v>
      </c>
      <c r="AB437" s="6">
        <v>1.5051371967574001</v>
      </c>
      <c r="AC437" s="6">
        <v>1.756</v>
      </c>
      <c r="AD437" s="6">
        <v>2.0300972828836201</v>
      </c>
      <c r="AE437" s="6">
        <v>2.3087059243254302</v>
      </c>
      <c r="AF437" s="6">
        <v>2.59182592432543</v>
      </c>
      <c r="AG437" s="6">
        <v>2.87945728288362</v>
      </c>
      <c r="AH437" s="6">
        <v>3.1716000000000002</v>
      </c>
      <c r="AI437" s="6">
        <v>3.4554149006176398</v>
      </c>
      <c r="AJ437" s="6">
        <v>3.74421235092646</v>
      </c>
      <c r="AK437" s="6">
        <v>4.0379923509264604</v>
      </c>
      <c r="AL437" s="6">
        <v>4.33675490061764</v>
      </c>
      <c r="AM437" s="6">
        <v>4.6405000000000003</v>
      </c>
      <c r="AN437" s="4"/>
      <c r="AO437" s="4"/>
    </row>
    <row r="438" spans="1:41" ht="18.75" customHeight="1" x14ac:dyDescent="0.25">
      <c r="A438" s="13" t="s">
        <v>347</v>
      </c>
      <c r="B438" s="2" t="s">
        <v>4</v>
      </c>
      <c r="C438" s="2" t="s">
        <v>2</v>
      </c>
      <c r="D438" s="2" t="s">
        <v>26</v>
      </c>
      <c r="E438" s="2" t="s">
        <v>34</v>
      </c>
      <c r="F438" s="2" t="s">
        <v>179</v>
      </c>
      <c r="G438" s="4"/>
      <c r="H438" s="6">
        <v>52.695421613946102</v>
      </c>
      <c r="I438" s="6">
        <v>78.897247456557196</v>
      </c>
      <c r="J438" s="6">
        <v>71.153426246553806</v>
      </c>
      <c r="K438" s="6">
        <v>63.400625641551997</v>
      </c>
      <c r="L438" s="6">
        <v>55.638845641552201</v>
      </c>
      <c r="M438" s="6">
        <v>47.868086246553901</v>
      </c>
      <c r="N438" s="6">
        <v>40.0883474565575</v>
      </c>
      <c r="O438" s="6">
        <v>34.7849614250662</v>
      </c>
      <c r="P438" s="6">
        <v>29.4897684093207</v>
      </c>
      <c r="Q438" s="6">
        <v>24.202768409320601</v>
      </c>
      <c r="R438" s="6">
        <v>18.923961425066</v>
      </c>
      <c r="S438" s="6">
        <v>13.6533474565571</v>
      </c>
      <c r="T438" s="6">
        <v>10.913022366362799</v>
      </c>
      <c r="U438" s="6">
        <v>8.2059398212658703</v>
      </c>
      <c r="V438" s="6">
        <v>5.5320998212659402</v>
      </c>
      <c r="W438" s="6">
        <v>2.89150236636317</v>
      </c>
      <c r="X438" s="6">
        <v>0.28414745655754797</v>
      </c>
      <c r="Y438" s="6"/>
      <c r="Z438" s="6"/>
      <c r="AA438" s="6"/>
      <c r="AB438" s="6"/>
      <c r="AC438" s="6"/>
      <c r="AD438" s="6"/>
      <c r="AE438" s="6"/>
      <c r="AF438" s="6">
        <v>0.150039021567693</v>
      </c>
      <c r="AG438" s="6">
        <v>1.5762084998974599</v>
      </c>
      <c r="AH438" s="6">
        <v>3.0961474565574498</v>
      </c>
      <c r="AI438" s="6">
        <v>4.38888182235684</v>
      </c>
      <c r="AJ438" s="6">
        <v>5.7990690052565101</v>
      </c>
      <c r="AK438" s="6">
        <v>7.3267090052565296</v>
      </c>
      <c r="AL438" s="6">
        <v>8.9718018223567793</v>
      </c>
      <c r="AM438" s="6">
        <v>10.7343474565573</v>
      </c>
      <c r="AN438" s="4"/>
      <c r="AO438" s="4"/>
    </row>
    <row r="439" spans="1:41" ht="18.75" customHeight="1" x14ac:dyDescent="0.25">
      <c r="A439" s="13" t="s">
        <v>347</v>
      </c>
      <c r="B439" s="2" t="s">
        <v>4</v>
      </c>
      <c r="C439" s="2" t="s">
        <v>2</v>
      </c>
      <c r="D439" s="2" t="s">
        <v>26</v>
      </c>
      <c r="E439" s="2" t="s">
        <v>34</v>
      </c>
      <c r="F439" s="2" t="s">
        <v>244</v>
      </c>
      <c r="G439" s="4"/>
      <c r="H439" s="6">
        <v>269.4325</v>
      </c>
      <c r="I439" s="6">
        <v>275.0127</v>
      </c>
      <c r="J439" s="6">
        <v>282.756521210004</v>
      </c>
      <c r="K439" s="6">
        <v>290.50932181500502</v>
      </c>
      <c r="L439" s="6">
        <v>298.27110181500501</v>
      </c>
      <c r="M439" s="6">
        <v>306.04186121000299</v>
      </c>
      <c r="N439" s="6">
        <v>313.82159999999999</v>
      </c>
      <c r="O439" s="6">
        <v>319.12498603149101</v>
      </c>
      <c r="P439" s="6">
        <v>324.42017904723701</v>
      </c>
      <c r="Q439" s="6">
        <v>329.70717904723699</v>
      </c>
      <c r="R439" s="6">
        <v>334.985986031491</v>
      </c>
      <c r="S439" s="6">
        <v>340.25659999999999</v>
      </c>
      <c r="T439" s="6">
        <v>342.99692509019502</v>
      </c>
      <c r="U439" s="6">
        <v>345.70400763529102</v>
      </c>
      <c r="V439" s="6">
        <v>348.377847635291</v>
      </c>
      <c r="W439" s="6">
        <v>351.01844509019401</v>
      </c>
      <c r="X439" s="6">
        <v>353.62580000000003</v>
      </c>
      <c r="Y439" s="6">
        <v>354.53260040132699</v>
      </c>
      <c r="Z439" s="6">
        <v>355.371000601991</v>
      </c>
      <c r="AA439" s="6">
        <v>356.14100060199098</v>
      </c>
      <c r="AB439" s="6">
        <v>356.84260040132699</v>
      </c>
      <c r="AC439" s="6">
        <v>357.47579999999999</v>
      </c>
      <c r="AD439" s="6">
        <v>356.33093895666002</v>
      </c>
      <c r="AE439" s="6">
        <v>355.09230843499</v>
      </c>
      <c r="AF439" s="6">
        <v>353.75990843499</v>
      </c>
      <c r="AG439" s="6">
        <v>352.33373895666</v>
      </c>
      <c r="AH439" s="6">
        <v>350.81380000000001</v>
      </c>
      <c r="AI439" s="6">
        <v>349.52106563420102</v>
      </c>
      <c r="AJ439" s="6">
        <v>348.11087845130101</v>
      </c>
      <c r="AK439" s="6">
        <v>346.58323845130099</v>
      </c>
      <c r="AL439" s="6">
        <v>344.93814563420102</v>
      </c>
      <c r="AM439" s="6">
        <v>343.17559999999997</v>
      </c>
      <c r="AN439" s="4"/>
      <c r="AO439" s="4"/>
    </row>
    <row r="440" spans="1:41" ht="18.75" customHeight="1" x14ac:dyDescent="0.25">
      <c r="A440" s="13" t="s">
        <v>347</v>
      </c>
      <c r="B440" s="2" t="s">
        <v>4</v>
      </c>
      <c r="C440" s="2" t="s">
        <v>2</v>
      </c>
      <c r="D440" s="2" t="s">
        <v>26</v>
      </c>
      <c r="E440" s="2" t="s">
        <v>72</v>
      </c>
      <c r="F440" s="2" t="s">
        <v>170</v>
      </c>
      <c r="G440" s="4"/>
      <c r="H440" s="6">
        <v>0.72675796819485805</v>
      </c>
      <c r="I440" s="6">
        <v>0.58728001537639796</v>
      </c>
      <c r="J440" s="6">
        <v>0.45980812676562499</v>
      </c>
      <c r="K440" s="6">
        <v>0.536969701929635</v>
      </c>
      <c r="L440" s="6">
        <v>0.51181454520625302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4"/>
      <c r="AO440" s="4"/>
    </row>
    <row r="441" spans="1:41" ht="18.75" customHeight="1" x14ac:dyDescent="0.25">
      <c r="A441" s="13" t="s">
        <v>347</v>
      </c>
      <c r="B441" s="2" t="s">
        <v>4</v>
      </c>
      <c r="C441" s="2" t="s">
        <v>2</v>
      </c>
      <c r="D441" s="2" t="s">
        <v>26</v>
      </c>
      <c r="E441" s="2" t="s">
        <v>73</v>
      </c>
      <c r="F441" s="2" t="s">
        <v>171</v>
      </c>
      <c r="G441" s="4"/>
      <c r="H441" s="6">
        <v>3.8833627378965598</v>
      </c>
      <c r="I441" s="6">
        <v>3.7540970036614998</v>
      </c>
      <c r="J441" s="6">
        <v>3.37602647248604</v>
      </c>
      <c r="K441" s="6">
        <v>3.3473706298897099</v>
      </c>
      <c r="L441" s="6">
        <v>1.8419897370201599</v>
      </c>
      <c r="M441" s="6">
        <v>1.8419897370201599</v>
      </c>
      <c r="N441" s="6">
        <v>1.8419897370201599</v>
      </c>
      <c r="O441" s="6">
        <v>1.8419897370201599</v>
      </c>
      <c r="P441" s="6">
        <v>0.57625437345295205</v>
      </c>
      <c r="Q441" s="6">
        <v>0.196784992134207</v>
      </c>
      <c r="R441" s="6">
        <v>9.8541729582559398E-2</v>
      </c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4"/>
      <c r="AO441" s="4"/>
    </row>
    <row r="442" spans="1:41" ht="18.75" customHeight="1" x14ac:dyDescent="0.25">
      <c r="A442" s="13" t="s">
        <v>347</v>
      </c>
      <c r="B442" s="2" t="s">
        <v>4</v>
      </c>
      <c r="C442" s="2" t="s">
        <v>2</v>
      </c>
      <c r="D442" s="2" t="s">
        <v>26</v>
      </c>
      <c r="E442" s="2" t="s">
        <v>73</v>
      </c>
      <c r="F442" s="2" t="s">
        <v>172</v>
      </c>
      <c r="G442" s="4"/>
      <c r="H442" s="6">
        <v>10.9185152593786</v>
      </c>
      <c r="I442" s="6">
        <v>10.3349220655014</v>
      </c>
      <c r="J442" s="6">
        <v>9.8325726014375494</v>
      </c>
      <c r="K442" s="6">
        <v>9.3302231373736806</v>
      </c>
      <c r="L442" s="6">
        <v>8.82787367330981</v>
      </c>
      <c r="M442" s="6">
        <v>8.1282276500648702</v>
      </c>
      <c r="N442" s="6">
        <v>7.4285816268199198</v>
      </c>
      <c r="O442" s="6">
        <v>6.8737687010216701</v>
      </c>
      <c r="P442" s="6">
        <v>6.3189557752234196</v>
      </c>
      <c r="Q442" s="6">
        <v>5.7641428494251796</v>
      </c>
      <c r="R442" s="6">
        <v>3.68918019692476</v>
      </c>
      <c r="S442" s="6">
        <v>3.68918019692476</v>
      </c>
      <c r="T442" s="6">
        <v>3.68918019692476</v>
      </c>
      <c r="U442" s="6">
        <v>2.61236562084571</v>
      </c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4"/>
      <c r="AO442" s="4"/>
    </row>
    <row r="443" spans="1:41" ht="18.75" customHeight="1" x14ac:dyDescent="0.25">
      <c r="A443" s="13" t="s">
        <v>347</v>
      </c>
      <c r="B443" s="2" t="s">
        <v>4</v>
      </c>
      <c r="C443" s="2" t="s">
        <v>2</v>
      </c>
      <c r="D443" s="2" t="s">
        <v>26</v>
      </c>
      <c r="E443" s="2" t="s">
        <v>74</v>
      </c>
      <c r="F443" s="2" t="s">
        <v>173</v>
      </c>
      <c r="G443" s="4"/>
      <c r="H443" s="6">
        <v>7.7086534699123396E-2</v>
      </c>
      <c r="I443" s="6">
        <v>7.28439735993794E-2</v>
      </c>
      <c r="J443" s="6">
        <v>6.9642040693912194E-2</v>
      </c>
      <c r="K443" s="6">
        <v>6.6440107788444905E-2</v>
      </c>
      <c r="L443" s="6">
        <v>6.3238174882977699E-2</v>
      </c>
      <c r="M443" s="6">
        <v>6.0036241977510403E-2</v>
      </c>
      <c r="N443" s="6">
        <v>5.6834309072043197E-2</v>
      </c>
      <c r="O443" s="6">
        <v>6.4749844781502299E-3</v>
      </c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4"/>
      <c r="AO443" s="4"/>
    </row>
    <row r="444" spans="1:41" ht="18.75" customHeight="1" x14ac:dyDescent="0.25">
      <c r="A444" s="13" t="s">
        <v>347</v>
      </c>
      <c r="B444" s="2" t="s">
        <v>4</v>
      </c>
      <c r="C444" s="2" t="s">
        <v>2</v>
      </c>
      <c r="D444" s="2" t="s">
        <v>26</v>
      </c>
      <c r="E444" s="2" t="s">
        <v>75</v>
      </c>
      <c r="F444" s="2" t="s">
        <v>174</v>
      </c>
      <c r="G444" s="4"/>
      <c r="H444" s="6">
        <v>1.7589218024781501</v>
      </c>
      <c r="I444" s="6">
        <v>1.6360887666806501</v>
      </c>
      <c r="J444" s="6">
        <v>1.50657646095562</v>
      </c>
      <c r="K444" s="6">
        <v>1.37706415523059</v>
      </c>
      <c r="L444" s="6">
        <v>1.24755184950556</v>
      </c>
      <c r="M444" s="6">
        <v>1.10873416576336</v>
      </c>
      <c r="N444" s="6">
        <v>0.969916482021147</v>
      </c>
      <c r="O444" s="6">
        <v>0.87403588058397097</v>
      </c>
      <c r="P444" s="6">
        <v>0.72385867106116097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4"/>
      <c r="AO444" s="4"/>
    </row>
    <row r="445" spans="1:41" ht="18.75" customHeight="1" x14ac:dyDescent="0.25">
      <c r="A445" s="13" t="s">
        <v>347</v>
      </c>
      <c r="B445" s="2" t="s">
        <v>4</v>
      </c>
      <c r="C445" s="2" t="s">
        <v>2</v>
      </c>
      <c r="D445" s="2" t="s">
        <v>26</v>
      </c>
      <c r="E445" s="2" t="s">
        <v>76</v>
      </c>
      <c r="F445" s="2" t="s">
        <v>175</v>
      </c>
      <c r="G445" s="4"/>
      <c r="H445" s="6">
        <v>0.318589479957195</v>
      </c>
      <c r="I445" s="6">
        <v>0.296953402346739</v>
      </c>
      <c r="J445" s="6">
        <v>0.283292817920135</v>
      </c>
      <c r="K445" s="6">
        <v>0.26963223349353199</v>
      </c>
      <c r="L445" s="6">
        <v>0.25597164906692799</v>
      </c>
      <c r="M445" s="6">
        <v>0.236134225503042</v>
      </c>
      <c r="N445" s="6">
        <v>0.21629680193915601</v>
      </c>
      <c r="O445" s="6">
        <v>0.19977716479403901</v>
      </c>
      <c r="P445" s="6">
        <v>0.183257527648921</v>
      </c>
      <c r="Q445" s="6">
        <v>0.167503426976436</v>
      </c>
      <c r="R445" s="6">
        <v>0.15174932630395199</v>
      </c>
      <c r="S445" s="6">
        <v>0.13599522563146799</v>
      </c>
      <c r="T445" s="6">
        <v>0.12784198482983</v>
      </c>
      <c r="U445" s="6">
        <v>0.119688744028192</v>
      </c>
      <c r="V445" s="6">
        <v>3.5538981795108102E-2</v>
      </c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4"/>
      <c r="AO445" s="4"/>
    </row>
    <row r="446" spans="1:41" ht="18.75" customHeight="1" x14ac:dyDescent="0.25">
      <c r="A446" s="13" t="s">
        <v>347</v>
      </c>
      <c r="B446" s="2" t="s">
        <v>4</v>
      </c>
      <c r="C446" s="2" t="s">
        <v>2</v>
      </c>
      <c r="D446" s="2" t="s">
        <v>26</v>
      </c>
      <c r="E446" s="2" t="s">
        <v>77</v>
      </c>
      <c r="F446" s="2" t="s">
        <v>176</v>
      </c>
      <c r="G446" s="4"/>
      <c r="H446" s="6">
        <v>0.14870427012989401</v>
      </c>
      <c r="I446" s="6">
        <v>0.14600240361227401</v>
      </c>
      <c r="J446" s="6">
        <v>0.146093419598187</v>
      </c>
      <c r="K446" s="6">
        <v>0.14618443558409999</v>
      </c>
      <c r="L446" s="6">
        <v>0.14627545157001301</v>
      </c>
      <c r="M446" s="6">
        <v>0.13514319940043601</v>
      </c>
      <c r="N446" s="6">
        <v>0.12401094723085899</v>
      </c>
      <c r="O446" s="6">
        <v>0.11485041958601901</v>
      </c>
      <c r="P446" s="6">
        <v>0.105689891941179</v>
      </c>
      <c r="Q446" s="6">
        <v>9.8096800266428294E-2</v>
      </c>
      <c r="R446" s="6">
        <v>9.0503708591677196E-2</v>
      </c>
      <c r="S446" s="6">
        <v>8.2910616916926194E-2</v>
      </c>
      <c r="T446" s="6">
        <v>7.7583880040540606E-2</v>
      </c>
      <c r="U446" s="6">
        <v>7.2257143164155005E-2</v>
      </c>
      <c r="V446" s="6">
        <v>3.5030621213026698E-2</v>
      </c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4"/>
      <c r="AO446" s="4"/>
    </row>
    <row r="447" spans="1:41" ht="18.75" customHeight="1" x14ac:dyDescent="0.25">
      <c r="A447" s="13" t="s">
        <v>347</v>
      </c>
      <c r="B447" s="2" t="s">
        <v>4</v>
      </c>
      <c r="C447" s="2" t="s">
        <v>2</v>
      </c>
      <c r="D447" s="2" t="s">
        <v>26</v>
      </c>
      <c r="E447" s="2" t="s">
        <v>78</v>
      </c>
      <c r="F447" s="2" t="s">
        <v>224</v>
      </c>
      <c r="G447" s="4"/>
      <c r="H447" s="6">
        <v>0.73408618936161696</v>
      </c>
      <c r="I447" s="6">
        <v>0.59320181882106504</v>
      </c>
      <c r="J447" s="6">
        <v>0.46444457492948998</v>
      </c>
      <c r="K447" s="6">
        <v>0.54238420429190404</v>
      </c>
      <c r="L447" s="6">
        <v>0.51697539702732298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4"/>
      <c r="AO447" s="4"/>
    </row>
    <row r="448" spans="1:41" ht="18.75" customHeight="1" x14ac:dyDescent="0.25">
      <c r="A448" s="13" t="s">
        <v>347</v>
      </c>
      <c r="B448" s="2" t="s">
        <v>4</v>
      </c>
      <c r="C448" s="2" t="s">
        <v>2</v>
      </c>
      <c r="D448" s="2" t="s">
        <v>26</v>
      </c>
      <c r="E448" s="2" t="s">
        <v>79</v>
      </c>
      <c r="F448" s="2" t="s">
        <v>225</v>
      </c>
      <c r="G448" s="4"/>
      <c r="H448" s="6">
        <v>0.427956638976</v>
      </c>
      <c r="I448" s="6">
        <v>0.427956638976</v>
      </c>
      <c r="J448" s="6">
        <v>0.427956638976</v>
      </c>
      <c r="K448" s="6">
        <v>0.427956638976</v>
      </c>
      <c r="L448" s="6">
        <v>0.427956638976</v>
      </c>
      <c r="M448" s="6">
        <v>0.427956638976</v>
      </c>
      <c r="N448" s="6">
        <v>0.427956638976</v>
      </c>
      <c r="O448" s="6">
        <v>0.427956638976</v>
      </c>
      <c r="P448" s="6">
        <v>0.218429038157156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4"/>
      <c r="AO448" s="4"/>
    </row>
    <row r="449" spans="1:41" ht="18.75" customHeight="1" x14ac:dyDescent="0.25">
      <c r="A449" s="13" t="s">
        <v>347</v>
      </c>
      <c r="B449" s="2" t="s">
        <v>4</v>
      </c>
      <c r="C449" s="2" t="s">
        <v>2</v>
      </c>
      <c r="D449" s="2" t="s">
        <v>26</v>
      </c>
      <c r="E449" s="2" t="s">
        <v>79</v>
      </c>
      <c r="F449" s="2" t="s">
        <v>226</v>
      </c>
      <c r="G449" s="4"/>
      <c r="H449" s="6"/>
      <c r="I449" s="6"/>
      <c r="J449" s="6"/>
      <c r="K449" s="6"/>
      <c r="L449" s="6"/>
      <c r="M449" s="6"/>
      <c r="N449" s="6"/>
      <c r="O449" s="6"/>
      <c r="P449" s="6">
        <v>2.7578234924397599E-3</v>
      </c>
      <c r="Q449" s="6">
        <v>2.51568283263722E-3</v>
      </c>
      <c r="R449" s="6">
        <v>1.6100932142641699E-3</v>
      </c>
      <c r="S449" s="6">
        <v>1.6100932142642001E-3</v>
      </c>
      <c r="T449" s="6">
        <v>1.6100932142642001E-3</v>
      </c>
      <c r="U449" s="6">
        <v>1.14013193576363E-3</v>
      </c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4"/>
      <c r="AO449" s="4"/>
    </row>
    <row r="450" spans="1:41" ht="18.75" customHeight="1" x14ac:dyDescent="0.25">
      <c r="A450" s="13" t="s">
        <v>347</v>
      </c>
      <c r="B450" s="2" t="s">
        <v>4</v>
      </c>
      <c r="C450" s="2" t="s">
        <v>2</v>
      </c>
      <c r="D450" s="2" t="s">
        <v>26</v>
      </c>
      <c r="E450" s="2" t="s">
        <v>79</v>
      </c>
      <c r="F450" s="2" t="s">
        <v>166</v>
      </c>
      <c r="G450" s="4"/>
      <c r="H450" s="6"/>
      <c r="I450" s="6"/>
      <c r="J450" s="6"/>
      <c r="K450" s="6"/>
      <c r="L450" s="6"/>
      <c r="M450" s="6"/>
      <c r="N450" s="6"/>
      <c r="O450" s="6"/>
      <c r="P450" s="6">
        <v>0.206769777326404</v>
      </c>
      <c r="Q450" s="6">
        <v>0.42544095614336302</v>
      </c>
      <c r="R450" s="6">
        <v>0.34075521796653602</v>
      </c>
      <c r="S450" s="6">
        <v>0.34075521796653602</v>
      </c>
      <c r="T450" s="6">
        <v>0.34075521796653602</v>
      </c>
      <c r="U450" s="6">
        <v>0.34122517924503598</v>
      </c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4"/>
      <c r="AO450" s="4"/>
    </row>
    <row r="451" spans="1:41" ht="18.75" customHeight="1" x14ac:dyDescent="0.25">
      <c r="A451" s="13" t="s">
        <v>347</v>
      </c>
      <c r="B451" s="2" t="s">
        <v>4</v>
      </c>
      <c r="C451" s="2" t="s">
        <v>2</v>
      </c>
      <c r="D451" s="2" t="s">
        <v>26</v>
      </c>
      <c r="E451" s="2" t="s">
        <v>80</v>
      </c>
      <c r="F451" s="2" t="s">
        <v>167</v>
      </c>
      <c r="G451" s="4"/>
      <c r="H451" s="6">
        <v>1.41886919801496E-2</v>
      </c>
      <c r="I451" s="6">
        <v>1.34077982366938E-2</v>
      </c>
      <c r="J451" s="6">
        <v>1.2818444468047901E-2</v>
      </c>
      <c r="K451" s="6">
        <v>1.2229090699402E-2</v>
      </c>
      <c r="L451" s="6">
        <v>1.1639736930756201E-2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4"/>
      <c r="AO451" s="4"/>
    </row>
    <row r="452" spans="1:41" ht="18.75" customHeight="1" x14ac:dyDescent="0.25">
      <c r="A452" s="13" t="s">
        <v>347</v>
      </c>
      <c r="B452" s="2" t="s">
        <v>4</v>
      </c>
      <c r="C452" s="2" t="s">
        <v>2</v>
      </c>
      <c r="D452" s="2" t="s">
        <v>26</v>
      </c>
      <c r="E452" s="2" t="s">
        <v>81</v>
      </c>
      <c r="F452" s="2" t="s">
        <v>227</v>
      </c>
      <c r="G452" s="4"/>
      <c r="H452" s="6">
        <v>2.52346333055865E-2</v>
      </c>
      <c r="I452" s="6">
        <v>2.2013032431985598E-2</v>
      </c>
      <c r="J452" s="6">
        <v>1.86162511462598E-2</v>
      </c>
      <c r="K452" s="6">
        <v>1.5219469860533999E-2</v>
      </c>
      <c r="L452" s="6">
        <v>1.1822688574808201E-2</v>
      </c>
      <c r="M452" s="6">
        <v>8.1818506820410496E-3</v>
      </c>
      <c r="N452" s="6">
        <v>4.5410127892739098E-3</v>
      </c>
      <c r="O452" s="6">
        <v>2.0263063233308298E-3</v>
      </c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4"/>
      <c r="AO452" s="4"/>
    </row>
    <row r="453" spans="1:41" ht="18.75" customHeight="1" x14ac:dyDescent="0.25">
      <c r="A453" s="13" t="s">
        <v>347</v>
      </c>
      <c r="B453" s="2" t="s">
        <v>4</v>
      </c>
      <c r="C453" s="2" t="s">
        <v>2</v>
      </c>
      <c r="D453" s="2" t="s">
        <v>26</v>
      </c>
      <c r="E453" s="2" t="s">
        <v>81</v>
      </c>
      <c r="F453" s="2" t="s">
        <v>168</v>
      </c>
      <c r="G453" s="4"/>
      <c r="H453" s="6">
        <v>0.117417579686413</v>
      </c>
      <c r="I453" s="6">
        <v>0.12063918056001401</v>
      </c>
      <c r="J453" s="6">
        <v>0.12403596184574001</v>
      </c>
      <c r="K453" s="6">
        <v>0.12743274313146599</v>
      </c>
      <c r="L453" s="6">
        <v>0.13082952441719201</v>
      </c>
      <c r="M453" s="6">
        <v>0.13447036230995901</v>
      </c>
      <c r="N453" s="6">
        <v>0.13811120020272599</v>
      </c>
      <c r="O453" s="6">
        <v>2.6504136275069201E-2</v>
      </c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4"/>
      <c r="AO453" s="4"/>
    </row>
    <row r="454" spans="1:41" ht="18.75" customHeight="1" x14ac:dyDescent="0.25">
      <c r="A454" s="13" t="s">
        <v>347</v>
      </c>
      <c r="B454" s="2" t="s">
        <v>4</v>
      </c>
      <c r="C454" s="2" t="s">
        <v>2</v>
      </c>
      <c r="D454" s="2" t="s">
        <v>26</v>
      </c>
      <c r="E454" s="2" t="s">
        <v>82</v>
      </c>
      <c r="F454" s="2" t="s">
        <v>228</v>
      </c>
      <c r="G454" s="4"/>
      <c r="H454" s="6">
        <v>4.0412606382738197E-3</v>
      </c>
      <c r="I454" s="6">
        <v>3.11410965658423E-3</v>
      </c>
      <c r="J454" s="6">
        <v>2.52872516640018E-3</v>
      </c>
      <c r="K454" s="6">
        <v>1.9433406762161701E-3</v>
      </c>
      <c r="L454" s="6">
        <v>1.35795618603215E-3</v>
      </c>
      <c r="M454" s="6">
        <v>5.0788127584783498E-4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4"/>
      <c r="AO454" s="4"/>
    </row>
    <row r="455" spans="1:41" ht="18.75" customHeight="1" x14ac:dyDescent="0.25">
      <c r="A455" s="13" t="s">
        <v>347</v>
      </c>
      <c r="B455" s="2" t="s">
        <v>4</v>
      </c>
      <c r="C455" s="2" t="s">
        <v>2</v>
      </c>
      <c r="D455" s="2" t="s">
        <v>26</v>
      </c>
      <c r="E455" s="2" t="s">
        <v>83</v>
      </c>
      <c r="F455" s="2" t="s">
        <v>229</v>
      </c>
      <c r="G455" s="4"/>
      <c r="H455" s="6">
        <v>1.5850245887999999E-2</v>
      </c>
      <c r="I455" s="6">
        <v>1.5850245887999999E-2</v>
      </c>
      <c r="J455" s="6">
        <v>1.5850245887999999E-2</v>
      </c>
      <c r="K455" s="6">
        <v>1.5850245887999999E-2</v>
      </c>
      <c r="L455" s="6">
        <v>1.5850245887999999E-2</v>
      </c>
      <c r="M455" s="6">
        <v>1.5850245887999999E-2</v>
      </c>
      <c r="N455" s="6">
        <v>1.5850245887999999E-2</v>
      </c>
      <c r="O455" s="6">
        <v>1.5850245887999999E-2</v>
      </c>
      <c r="P455" s="6">
        <v>1.5850245887999999E-2</v>
      </c>
      <c r="Q455" s="6">
        <v>1.5850245887999999E-2</v>
      </c>
      <c r="R455" s="6">
        <v>1.5850245887999999E-2</v>
      </c>
      <c r="S455" s="6">
        <v>1.5850245887999999E-2</v>
      </c>
      <c r="T455" s="6">
        <v>1.5850245887999999E-2</v>
      </c>
      <c r="U455" s="6">
        <v>1.5850245887999999E-2</v>
      </c>
      <c r="V455" s="6">
        <v>9.4578599102414593E-3</v>
      </c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4"/>
      <c r="AO455" s="4"/>
    </row>
    <row r="456" spans="1:41" ht="18.75" customHeight="1" x14ac:dyDescent="0.25">
      <c r="A456" s="13" t="s">
        <v>347</v>
      </c>
      <c r="B456" s="2" t="s">
        <v>4</v>
      </c>
      <c r="C456" s="2" t="s">
        <v>2</v>
      </c>
      <c r="D456" s="2" t="s">
        <v>26</v>
      </c>
      <c r="E456" s="2" t="s">
        <v>85</v>
      </c>
      <c r="F456" s="2" t="s">
        <v>221</v>
      </c>
      <c r="G456" s="4"/>
      <c r="H456" s="6">
        <v>2.07275793390379</v>
      </c>
      <c r="I456" s="6">
        <v>1.9759812255570699</v>
      </c>
      <c r="J456" s="6">
        <v>1.69293311735911</v>
      </c>
      <c r="K456" s="6">
        <v>1.6714794959660599</v>
      </c>
      <c r="L456" s="6">
        <v>0.54445377269873196</v>
      </c>
      <c r="M456" s="6">
        <v>0.54445377269873196</v>
      </c>
      <c r="N456" s="6">
        <v>0.54445377269873196</v>
      </c>
      <c r="O456" s="6">
        <v>0.54445377269873196</v>
      </c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4"/>
      <c r="AO456" s="4"/>
    </row>
    <row r="457" spans="1:41" ht="18.75" customHeight="1" x14ac:dyDescent="0.25">
      <c r="A457" s="13" t="s">
        <v>347</v>
      </c>
      <c r="B457" s="2" t="s">
        <v>4</v>
      </c>
      <c r="C457" s="2" t="s">
        <v>2</v>
      </c>
      <c r="D457" s="2" t="s">
        <v>26</v>
      </c>
      <c r="E457" s="2" t="s">
        <v>85</v>
      </c>
      <c r="F457" s="2" t="s">
        <v>222</v>
      </c>
      <c r="G457" s="4"/>
      <c r="H457" s="6">
        <v>4.7652395357699103E-3</v>
      </c>
      <c r="I457" s="6">
        <v>4.5105381139918001E-3</v>
      </c>
      <c r="J457" s="6">
        <v>4.2912944283749503E-3</v>
      </c>
      <c r="K457" s="6">
        <v>4.0720507427580996E-3</v>
      </c>
      <c r="L457" s="6">
        <v>3.8528070571412498E-3</v>
      </c>
      <c r="M457" s="6">
        <v>3.5474559345930398E-3</v>
      </c>
      <c r="N457" s="6">
        <v>3.2421048120448298E-3</v>
      </c>
      <c r="O457" s="6">
        <v>2.9999641522422899E-3</v>
      </c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4"/>
      <c r="AO457" s="4"/>
    </row>
    <row r="458" spans="1:41" ht="18.75" customHeight="1" x14ac:dyDescent="0.25">
      <c r="A458" s="13" t="s">
        <v>347</v>
      </c>
      <c r="B458" s="2" t="s">
        <v>4</v>
      </c>
      <c r="C458" s="2" t="s">
        <v>2</v>
      </c>
      <c r="D458" s="2" t="s">
        <v>26</v>
      </c>
      <c r="E458" s="2" t="s">
        <v>88</v>
      </c>
      <c r="F458" s="2" t="s">
        <v>223</v>
      </c>
      <c r="G458" s="4"/>
      <c r="H458" s="6">
        <v>0.140258279477013</v>
      </c>
      <c r="I458" s="6">
        <v>0.13741526324715</v>
      </c>
      <c r="J458" s="6">
        <v>0.137511034049831</v>
      </c>
      <c r="K458" s="6">
        <v>0.13760680485251101</v>
      </c>
      <c r="L458" s="6">
        <v>0.13770257565519201</v>
      </c>
      <c r="M458" s="6">
        <v>0.12598875730530901</v>
      </c>
      <c r="N458" s="6">
        <v>0.11427493895542699</v>
      </c>
      <c r="O458" s="6">
        <v>0.104635851088375</v>
      </c>
      <c r="P458" s="6">
        <v>9.4996763221323194E-2</v>
      </c>
      <c r="Q458" s="6">
        <v>8.7006996619097804E-2</v>
      </c>
      <c r="R458" s="6">
        <v>7.9017230016872303E-2</v>
      </c>
      <c r="S458" s="6">
        <v>7.1027463414646802E-2</v>
      </c>
      <c r="T458" s="6">
        <v>6.5422449512956601E-2</v>
      </c>
      <c r="U458" s="6">
        <v>5.9817435611266297E-2</v>
      </c>
      <c r="V458" s="6">
        <v>2.7038528189371601E-2</v>
      </c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4"/>
      <c r="AO458" s="4"/>
    </row>
    <row r="459" spans="1:41" ht="18.75" customHeight="1" x14ac:dyDescent="0.25">
      <c r="A459" s="13" t="s">
        <v>347</v>
      </c>
      <c r="B459" s="2" t="s">
        <v>4</v>
      </c>
      <c r="C459" s="2" t="s">
        <v>2</v>
      </c>
      <c r="D459" s="2" t="s">
        <v>26</v>
      </c>
      <c r="E459" s="2" t="s">
        <v>89</v>
      </c>
      <c r="F459" s="2" t="s">
        <v>162</v>
      </c>
      <c r="G459" s="4"/>
      <c r="H459" s="6">
        <v>1.5205005591166001</v>
      </c>
      <c r="I459" s="6">
        <v>1.43862923798872</v>
      </c>
      <c r="J459" s="6">
        <v>1.3681554649524801</v>
      </c>
      <c r="K459" s="6">
        <v>1.2976816919162399</v>
      </c>
      <c r="L459" s="6">
        <v>1.22720791888</v>
      </c>
      <c r="M459" s="6">
        <v>1.12905573882393</v>
      </c>
      <c r="N459" s="6">
        <v>1.0309035587678499</v>
      </c>
      <c r="O459" s="6">
        <v>0.95306977370919699</v>
      </c>
      <c r="P459" s="6">
        <v>0.70997681056011297</v>
      </c>
      <c r="Q459" s="6">
        <v>0.45737174243183698</v>
      </c>
      <c r="R459" s="6">
        <v>0.233963108457166</v>
      </c>
      <c r="S459" s="6">
        <v>0.233963108457166</v>
      </c>
      <c r="T459" s="6">
        <v>0.233963108457166</v>
      </c>
      <c r="U459" s="6">
        <v>8.2522964764635706E-2</v>
      </c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4"/>
      <c r="AO459" s="4"/>
    </row>
    <row r="460" spans="1:41" ht="18.75" customHeight="1" x14ac:dyDescent="0.25">
      <c r="A460" s="13" t="s">
        <v>347</v>
      </c>
      <c r="B460" s="2" t="s">
        <v>4</v>
      </c>
      <c r="C460" s="2" t="s">
        <v>2</v>
      </c>
      <c r="D460" s="2" t="s">
        <v>26</v>
      </c>
      <c r="E460" s="2" t="s">
        <v>89</v>
      </c>
      <c r="F460" s="2" t="s">
        <v>163</v>
      </c>
      <c r="G460" s="4"/>
      <c r="H460" s="6">
        <v>0.22911082150304199</v>
      </c>
      <c r="I460" s="6">
        <v>0.221484395500193</v>
      </c>
      <c r="J460" s="6">
        <v>0.199178972126166</v>
      </c>
      <c r="K460" s="6">
        <v>0.197488333347039</v>
      </c>
      <c r="L460" s="6">
        <v>0.10867379905835201</v>
      </c>
      <c r="M460" s="6">
        <v>0.10867379905835201</v>
      </c>
      <c r="N460" s="6">
        <v>0.10867379905835201</v>
      </c>
      <c r="O460" s="6">
        <v>0.10867379905835201</v>
      </c>
      <c r="P460" s="6">
        <v>3.3997883228399903E-2</v>
      </c>
      <c r="Q460" s="6">
        <v>1.1609930426370201E-2</v>
      </c>
      <c r="R460" s="6">
        <v>5.8137696993043903E-3</v>
      </c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4"/>
      <c r="AO460" s="4"/>
    </row>
    <row r="461" spans="1:41" ht="18.75" customHeight="1" x14ac:dyDescent="0.25">
      <c r="A461" s="13" t="s">
        <v>347</v>
      </c>
      <c r="B461" s="2" t="s">
        <v>4</v>
      </c>
      <c r="C461" s="2" t="s">
        <v>2</v>
      </c>
      <c r="D461" s="2" t="s">
        <v>26</v>
      </c>
      <c r="E461" s="2" t="s">
        <v>90</v>
      </c>
      <c r="F461" s="2" t="s">
        <v>164</v>
      </c>
      <c r="G461" s="4"/>
      <c r="H461" s="6"/>
      <c r="I461" s="6"/>
      <c r="J461" s="6"/>
      <c r="K461" s="6"/>
      <c r="L461" s="6"/>
      <c r="M461" s="6">
        <v>8.8985530514990308E-3</v>
      </c>
      <c r="N461" s="6">
        <v>8.4239635554190801E-3</v>
      </c>
      <c r="O461" s="6">
        <v>9.5972017882192196E-4</v>
      </c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4"/>
      <c r="AO461" s="4"/>
    </row>
    <row r="462" spans="1:41" ht="18.75" customHeight="1" x14ac:dyDescent="0.25">
      <c r="A462" s="13" t="s">
        <v>347</v>
      </c>
      <c r="B462" s="2" t="s">
        <v>4</v>
      </c>
      <c r="C462" s="2" t="s">
        <v>2</v>
      </c>
      <c r="D462" s="2" t="s">
        <v>26</v>
      </c>
      <c r="E462" s="2" t="s">
        <v>91</v>
      </c>
      <c r="F462" s="2" t="s">
        <v>165</v>
      </c>
      <c r="G462" s="4"/>
      <c r="H462" s="6">
        <v>0.23910766555569599</v>
      </c>
      <c r="I462" s="6">
        <v>0.21349143803894799</v>
      </c>
      <c r="J462" s="6">
        <v>0.18648228151903301</v>
      </c>
      <c r="K462" s="6">
        <v>0.15947312499911701</v>
      </c>
      <c r="L462" s="6">
        <v>0.132463968479201</v>
      </c>
      <c r="M462" s="6">
        <v>0.10351422098658999</v>
      </c>
      <c r="N462" s="6">
        <v>7.4564473493978795E-2</v>
      </c>
      <c r="O462" s="6">
        <v>0.146467995721141</v>
      </c>
      <c r="P462" s="6">
        <v>0.13929846009772401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4"/>
      <c r="AO462" s="4"/>
    </row>
    <row r="463" spans="1:41" ht="18.75" customHeight="1" x14ac:dyDescent="0.25">
      <c r="A463" s="13" t="s">
        <v>347</v>
      </c>
      <c r="B463" s="2" t="s">
        <v>4</v>
      </c>
      <c r="C463" s="2" t="s">
        <v>2</v>
      </c>
      <c r="D463" s="2" t="s">
        <v>26</v>
      </c>
      <c r="E463" s="2" t="s">
        <v>57</v>
      </c>
      <c r="F463" s="2" t="s">
        <v>270</v>
      </c>
      <c r="G463" s="4"/>
      <c r="H463" s="6">
        <v>2.9616841553795901</v>
      </c>
      <c r="I463" s="6">
        <v>3.1527605525008502</v>
      </c>
      <c r="J463" s="6">
        <v>3.1527605525008502</v>
      </c>
      <c r="K463" s="6">
        <v>3.1527605525008502</v>
      </c>
      <c r="L463" s="6">
        <v>3.1527605525008502</v>
      </c>
      <c r="M463" s="6">
        <v>3.1527605525008502</v>
      </c>
      <c r="N463" s="6">
        <v>3.1527605525008502</v>
      </c>
      <c r="O463" s="6">
        <v>3.1527605525008502</v>
      </c>
      <c r="P463" s="6">
        <v>3.1527605525008502</v>
      </c>
      <c r="Q463" s="6">
        <v>3.1527605525008502</v>
      </c>
      <c r="R463" s="6">
        <v>3.1527605525008502</v>
      </c>
      <c r="S463" s="6">
        <v>3.1527605525008502</v>
      </c>
      <c r="T463" s="6">
        <v>3.1527605525008502</v>
      </c>
      <c r="U463" s="6">
        <v>3.1527605525008502</v>
      </c>
      <c r="V463" s="6">
        <v>3.1527605525008502</v>
      </c>
      <c r="W463" s="6">
        <v>3.1527605525008502</v>
      </c>
      <c r="X463" s="6">
        <v>3.1527605525008502</v>
      </c>
      <c r="Y463" s="6">
        <v>3.1527605525008502</v>
      </c>
      <c r="Z463" s="6">
        <v>3.1527605525008502</v>
      </c>
      <c r="AA463" s="6">
        <v>3.1527605525008502</v>
      </c>
      <c r="AB463" s="6">
        <v>3.1527605525008502</v>
      </c>
      <c r="AC463" s="6">
        <v>3.1527605525008502</v>
      </c>
      <c r="AD463" s="6">
        <v>3.1527605525008502</v>
      </c>
      <c r="AE463" s="6">
        <v>3.1527605525008502</v>
      </c>
      <c r="AF463" s="6">
        <v>3.1527605525008502</v>
      </c>
      <c r="AG463" s="6">
        <v>3.1527605525008502</v>
      </c>
      <c r="AH463" s="6">
        <v>3.1527605525008502</v>
      </c>
      <c r="AI463" s="6">
        <v>3.1527605525008502</v>
      </c>
      <c r="AJ463" s="6">
        <v>3.1527605525008502</v>
      </c>
      <c r="AK463" s="6">
        <v>3.1527605525008502</v>
      </c>
      <c r="AL463" s="6">
        <v>3.1527605525008502</v>
      </c>
      <c r="AM463" s="6">
        <v>3.1527605525008502</v>
      </c>
      <c r="AN463" s="4"/>
      <c r="AO463" s="4"/>
    </row>
    <row r="464" spans="1:41" ht="18.75" customHeight="1" x14ac:dyDescent="0.25">
      <c r="A464" s="13" t="s">
        <v>347</v>
      </c>
      <c r="B464" s="2" t="s">
        <v>4</v>
      </c>
      <c r="C464" s="2" t="s">
        <v>2</v>
      </c>
      <c r="D464" s="2" t="s">
        <v>26</v>
      </c>
      <c r="E464" s="2" t="s">
        <v>58</v>
      </c>
      <c r="F464" s="2" t="s">
        <v>271</v>
      </c>
      <c r="G464" s="4"/>
      <c r="H464" s="6">
        <v>2.1370339745013398</v>
      </c>
      <c r="I464" s="6">
        <v>2.4440004282952299</v>
      </c>
      <c r="J464" s="6">
        <v>2.4440004282952299</v>
      </c>
      <c r="K464" s="6">
        <v>2.4440004282952299</v>
      </c>
      <c r="L464" s="6">
        <v>2.4440004282952299</v>
      </c>
      <c r="M464" s="6">
        <v>2.4440004282952299</v>
      </c>
      <c r="N464" s="6">
        <v>2.4440004282952299</v>
      </c>
      <c r="O464" s="6">
        <v>2.4440004282952299</v>
      </c>
      <c r="P464" s="6">
        <v>2.4440004282952299</v>
      </c>
      <c r="Q464" s="6">
        <v>2.4440004282952299</v>
      </c>
      <c r="R464" s="6">
        <v>2.4440004282952299</v>
      </c>
      <c r="S464" s="6">
        <v>2.4440004282952299</v>
      </c>
      <c r="T464" s="6">
        <v>2.4440004282952299</v>
      </c>
      <c r="U464" s="6">
        <v>2.4440004282952299</v>
      </c>
      <c r="V464" s="6">
        <v>2.4440004282952299</v>
      </c>
      <c r="W464" s="6">
        <v>2.4440004282952299</v>
      </c>
      <c r="X464" s="6">
        <v>2.4440004282952299</v>
      </c>
      <c r="Y464" s="6">
        <v>2.4440004282952299</v>
      </c>
      <c r="Z464" s="6">
        <v>2.4440004282952299</v>
      </c>
      <c r="AA464" s="6">
        <v>2.4440004282952299</v>
      </c>
      <c r="AB464" s="6">
        <v>2.4440004282952299</v>
      </c>
      <c r="AC464" s="6">
        <v>2.4440004282952299</v>
      </c>
      <c r="AD464" s="6">
        <v>2.4440004282952299</v>
      </c>
      <c r="AE464" s="6">
        <v>2.4440004282952299</v>
      </c>
      <c r="AF464" s="6">
        <v>2.4440004282952299</v>
      </c>
      <c r="AG464" s="6">
        <v>2.4440004282952299</v>
      </c>
      <c r="AH464" s="6">
        <v>2.4440004282952299</v>
      </c>
      <c r="AI464" s="6">
        <v>2.4440004282952299</v>
      </c>
      <c r="AJ464" s="6">
        <v>2.4440004282952299</v>
      </c>
      <c r="AK464" s="6">
        <v>2.4440004282952299</v>
      </c>
      <c r="AL464" s="6">
        <v>2.4440004282952299</v>
      </c>
      <c r="AM464" s="6">
        <v>2.4440004282952299</v>
      </c>
      <c r="AN464" s="4"/>
      <c r="AO464" s="4"/>
    </row>
    <row r="465" spans="1:41" ht="18.75" customHeight="1" x14ac:dyDescent="0.25">
      <c r="A465" s="13" t="s">
        <v>347</v>
      </c>
      <c r="B465" s="2" t="s">
        <v>4</v>
      </c>
      <c r="C465" s="2" t="s">
        <v>2</v>
      </c>
      <c r="D465" s="2" t="s">
        <v>26</v>
      </c>
      <c r="E465" s="2" t="s">
        <v>35</v>
      </c>
      <c r="F465" s="2" t="s">
        <v>230</v>
      </c>
      <c r="G465" s="4"/>
      <c r="H465" s="6">
        <v>8.5470039956174801</v>
      </c>
      <c r="I465" s="6">
        <v>7.83414506750524</v>
      </c>
      <c r="J465" s="6">
        <v>6.9537250722659003</v>
      </c>
      <c r="K465" s="6">
        <v>6.4227197656057102</v>
      </c>
      <c r="L465" s="6">
        <v>4.4149894086722901</v>
      </c>
      <c r="M465" s="6">
        <v>3.7153433854273499</v>
      </c>
      <c r="N465" s="6">
        <v>3.0156973621824101</v>
      </c>
      <c r="O465" s="6">
        <v>2.46088443638416</v>
      </c>
      <c r="P465" s="6">
        <v>0.64033614701869501</v>
      </c>
      <c r="Q465" s="6"/>
      <c r="R465" s="6"/>
      <c r="S465" s="6">
        <v>2.1671178312394401</v>
      </c>
      <c r="T465" s="6">
        <v>2.1671178312394401</v>
      </c>
      <c r="U465" s="6">
        <v>1.09030325516039</v>
      </c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4"/>
      <c r="AO465" s="4"/>
    </row>
    <row r="466" spans="1:41" ht="18.75" customHeight="1" x14ac:dyDescent="0.25">
      <c r="A466" s="13" t="s">
        <v>347</v>
      </c>
      <c r="B466" s="2" t="s">
        <v>4</v>
      </c>
      <c r="C466" s="2" t="s">
        <v>2</v>
      </c>
      <c r="D466" s="2" t="s">
        <v>26</v>
      </c>
      <c r="E466" s="2" t="s">
        <v>35</v>
      </c>
      <c r="F466" s="2" t="s">
        <v>231</v>
      </c>
      <c r="G466" s="4"/>
      <c r="H466" s="6">
        <v>0.140686870480908</v>
      </c>
      <c r="I466" s="6">
        <v>0.137985003963288</v>
      </c>
      <c r="J466" s="6">
        <v>0.13807601994920199</v>
      </c>
      <c r="K466" s="6">
        <v>0.13816703593511501</v>
      </c>
      <c r="L466" s="6">
        <v>0.138258051921028</v>
      </c>
      <c r="M466" s="6">
        <v>0.127125799751451</v>
      </c>
      <c r="N466" s="6">
        <v>0.115993547581874</v>
      </c>
      <c r="O466" s="6">
        <v>0.10683301993703399</v>
      </c>
      <c r="P466" s="6">
        <v>9.7672492292193894E-2</v>
      </c>
      <c r="Q466" s="6">
        <v>9.0079400617442795E-2</v>
      </c>
      <c r="R466" s="6">
        <v>8.2486308942691794E-2</v>
      </c>
      <c r="S466" s="6">
        <v>7.4893217267940695E-2</v>
      </c>
      <c r="T466" s="6">
        <v>6.9566480391555094E-2</v>
      </c>
      <c r="U466" s="6">
        <v>6.4239743515169603E-2</v>
      </c>
      <c r="V466" s="6">
        <v>2.70132215640412E-2</v>
      </c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4"/>
      <c r="AO466" s="4"/>
    </row>
    <row r="467" spans="1:41" ht="18.75" customHeight="1" x14ac:dyDescent="0.25">
      <c r="A467" s="13" t="s">
        <v>347</v>
      </c>
      <c r="B467" s="2" t="s">
        <v>4</v>
      </c>
      <c r="C467" s="2" t="s">
        <v>2</v>
      </c>
      <c r="D467" s="2" t="s">
        <v>26</v>
      </c>
      <c r="E467" s="2" t="s">
        <v>35</v>
      </c>
      <c r="F467" s="2" t="s">
        <v>232</v>
      </c>
      <c r="G467" s="4"/>
      <c r="H467" s="6">
        <v>2.0775231734395598</v>
      </c>
      <c r="I467" s="6">
        <v>1.9804917636710599</v>
      </c>
      <c r="J467" s="6">
        <v>1.69722441178748</v>
      </c>
      <c r="K467" s="6">
        <v>1.67555154670882</v>
      </c>
      <c r="L467" s="6">
        <v>0.54830657975587305</v>
      </c>
      <c r="M467" s="6">
        <v>0.54800122863332501</v>
      </c>
      <c r="N467" s="6">
        <v>0.54769587751077697</v>
      </c>
      <c r="O467" s="6">
        <v>0.54745373685097398</v>
      </c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4"/>
      <c r="AO467" s="4"/>
    </row>
    <row r="468" spans="1:41" ht="18.75" customHeight="1" x14ac:dyDescent="0.25">
      <c r="A468" s="13" t="s">
        <v>347</v>
      </c>
      <c r="B468" s="2" t="s">
        <v>4</v>
      </c>
      <c r="C468" s="2" t="s">
        <v>2</v>
      </c>
      <c r="D468" s="2" t="s">
        <v>26</v>
      </c>
      <c r="E468" s="2" t="s">
        <v>35</v>
      </c>
      <c r="F468" s="2" t="s">
        <v>233</v>
      </c>
      <c r="G468" s="4"/>
      <c r="H468" s="6">
        <v>0.140258279477013</v>
      </c>
      <c r="I468" s="6">
        <v>0.13741526324715</v>
      </c>
      <c r="J468" s="6">
        <v>0.137511034049831</v>
      </c>
      <c r="K468" s="6">
        <v>0.13760680485251101</v>
      </c>
      <c r="L468" s="6">
        <v>0.13770257565519201</v>
      </c>
      <c r="M468" s="6">
        <v>0.12598875730530901</v>
      </c>
      <c r="N468" s="6">
        <v>0.11427493895542699</v>
      </c>
      <c r="O468" s="6">
        <v>0.104635851088375</v>
      </c>
      <c r="P468" s="6">
        <v>9.4996763221323194E-2</v>
      </c>
      <c r="Q468" s="6">
        <v>8.7006996619097804E-2</v>
      </c>
      <c r="R468" s="6">
        <v>7.9017230016872303E-2</v>
      </c>
      <c r="S468" s="6">
        <v>7.1027463414646802E-2</v>
      </c>
      <c r="T468" s="6">
        <v>6.5422449512956601E-2</v>
      </c>
      <c r="U468" s="6">
        <v>5.9817435611266297E-2</v>
      </c>
      <c r="V468" s="6">
        <v>2.7038528189371601E-2</v>
      </c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4"/>
      <c r="AO468" s="4"/>
    </row>
    <row r="469" spans="1:41" ht="18.75" customHeight="1" x14ac:dyDescent="0.25">
      <c r="A469" s="13" t="s">
        <v>347</v>
      </c>
      <c r="B469" s="2" t="s">
        <v>4</v>
      </c>
      <c r="C469" s="2" t="s">
        <v>2</v>
      </c>
      <c r="D469" s="2" t="s">
        <v>26</v>
      </c>
      <c r="E469" s="2" t="s">
        <v>35</v>
      </c>
      <c r="F469" s="2" t="s">
        <v>234</v>
      </c>
      <c r="G469" s="4"/>
      <c r="H469" s="6">
        <v>1.7496113806196401</v>
      </c>
      <c r="I469" s="6">
        <v>1.6601136334889099</v>
      </c>
      <c r="J469" s="6">
        <v>1.5673344370786499</v>
      </c>
      <c r="K469" s="6">
        <v>1.49517002526328</v>
      </c>
      <c r="L469" s="6">
        <v>1.33588171793835</v>
      </c>
      <c r="M469" s="6">
        <v>1.2377295378822799</v>
      </c>
      <c r="N469" s="6">
        <v>1.1395773578262001</v>
      </c>
      <c r="O469" s="6">
        <v>1.0617435727675499</v>
      </c>
      <c r="P469" s="6">
        <v>0.743974693788513</v>
      </c>
      <c r="Q469" s="6">
        <v>0.46898167285820702</v>
      </c>
      <c r="R469" s="6">
        <v>0.239776878156471</v>
      </c>
      <c r="S469" s="6">
        <v>0.233963108457166</v>
      </c>
      <c r="T469" s="6">
        <v>0.233963108457166</v>
      </c>
      <c r="U469" s="6">
        <v>8.2522964764635706E-2</v>
      </c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4"/>
      <c r="AO469" s="4"/>
    </row>
    <row r="470" spans="1:41" ht="18.75" customHeight="1" x14ac:dyDescent="0.25">
      <c r="A470" s="13" t="s">
        <v>347</v>
      </c>
      <c r="B470" s="2" t="s">
        <v>4</v>
      </c>
      <c r="C470" s="2" t="s">
        <v>2</v>
      </c>
      <c r="D470" s="2" t="s">
        <v>26</v>
      </c>
      <c r="E470" s="2" t="s">
        <v>35</v>
      </c>
      <c r="F470" s="2" t="s">
        <v>235</v>
      </c>
      <c r="G470" s="4"/>
      <c r="H470" s="6"/>
      <c r="I470" s="6"/>
      <c r="J470" s="6"/>
      <c r="K470" s="6"/>
      <c r="L470" s="6"/>
      <c r="M470" s="6">
        <v>8.8985530514990308E-3</v>
      </c>
      <c r="N470" s="6">
        <v>8.4239635554190801E-3</v>
      </c>
      <c r="O470" s="6">
        <v>9.5972017882192196E-4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4"/>
      <c r="AO470" s="4"/>
    </row>
    <row r="471" spans="1:41" ht="18.75" customHeight="1" x14ac:dyDescent="0.25">
      <c r="A471" s="13" t="s">
        <v>347</v>
      </c>
      <c r="B471" s="2" t="s">
        <v>4</v>
      </c>
      <c r="C471" s="2" t="s">
        <v>2</v>
      </c>
      <c r="D471" s="2" t="s">
        <v>26</v>
      </c>
      <c r="E471" s="2" t="s">
        <v>35</v>
      </c>
      <c r="F471" s="2" t="s">
        <v>236</v>
      </c>
      <c r="G471" s="4"/>
      <c r="H471" s="6">
        <v>0.23910766555569599</v>
      </c>
      <c r="I471" s="6">
        <v>0.21349143803894799</v>
      </c>
      <c r="J471" s="6">
        <v>0.18648228151903301</v>
      </c>
      <c r="K471" s="6">
        <v>0.15947312499911701</v>
      </c>
      <c r="L471" s="6">
        <v>0.132463968479201</v>
      </c>
      <c r="M471" s="6">
        <v>0.10351422098658999</v>
      </c>
      <c r="N471" s="6">
        <v>7.4564473493978795E-2</v>
      </c>
      <c r="O471" s="6">
        <v>0.146467995721141</v>
      </c>
      <c r="P471" s="6">
        <v>0.13929846009772401</v>
      </c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4"/>
      <c r="AO471" s="4"/>
    </row>
    <row r="472" spans="1:41" ht="18.75" customHeight="1" x14ac:dyDescent="0.25">
      <c r="A472" s="13" t="s">
        <v>347</v>
      </c>
      <c r="B472" s="2" t="s">
        <v>4</v>
      </c>
      <c r="C472" s="2" t="s">
        <v>2</v>
      </c>
      <c r="D472" s="2" t="s">
        <v>26</v>
      </c>
      <c r="E472" s="2" t="s">
        <v>36</v>
      </c>
      <c r="F472" s="2" t="s">
        <v>251</v>
      </c>
      <c r="G472" s="4"/>
      <c r="H472" s="6">
        <v>14.3615025968745</v>
      </c>
      <c r="I472" s="6">
        <v>14.7491493881192</v>
      </c>
      <c r="J472" s="6">
        <v>15.084533963482601</v>
      </c>
      <c r="K472" s="6">
        <v>15.417604352849001</v>
      </c>
      <c r="L472" s="6">
        <v>15.7483605562183</v>
      </c>
      <c r="M472" s="6">
        <v>16.076802573590601</v>
      </c>
      <c r="N472" s="6">
        <v>16.402930404965801</v>
      </c>
      <c r="O472" s="6">
        <v>16.556544227606199</v>
      </c>
      <c r="P472" s="6">
        <v>16.706727735489</v>
      </c>
      <c r="Q472" s="6">
        <v>16.8534809286142</v>
      </c>
      <c r="R472" s="6">
        <v>16.996803806981699</v>
      </c>
      <c r="S472" s="6">
        <v>17.136696370591601</v>
      </c>
      <c r="T472" s="6">
        <v>17.165967253004101</v>
      </c>
      <c r="U472" s="6">
        <v>17.192067589350302</v>
      </c>
      <c r="V472" s="6">
        <v>17.214997379630098</v>
      </c>
      <c r="W472" s="6">
        <v>17.234756623843701</v>
      </c>
      <c r="X472" s="6">
        <v>17.251345321991</v>
      </c>
      <c r="Y472" s="6">
        <v>17.238302450541401</v>
      </c>
      <c r="Z472" s="6">
        <v>17.2089513710905</v>
      </c>
      <c r="AA472" s="6">
        <v>17.188510817731</v>
      </c>
      <c r="AB472" s="6">
        <v>17.164439262517199</v>
      </c>
      <c r="AC472" s="6">
        <v>17.136736705449099</v>
      </c>
      <c r="AD472" s="6">
        <v>17.106687224547901</v>
      </c>
      <c r="AE472" s="6">
        <v>17.073473191998801</v>
      </c>
      <c r="AF472" s="6">
        <v>17.037094607801901</v>
      </c>
      <c r="AG472" s="6">
        <v>16.997551471957301</v>
      </c>
      <c r="AH472" s="6">
        <v>16.9548437844647</v>
      </c>
      <c r="AI472" s="6">
        <v>16.950459501975001</v>
      </c>
      <c r="AJ472" s="6">
        <v>16.9426343097733</v>
      </c>
      <c r="AK472" s="6">
        <v>16.931368207859698</v>
      </c>
      <c r="AL472" s="6">
        <v>16.916661196233999</v>
      </c>
      <c r="AM472" s="6">
        <v>16.898513274896398</v>
      </c>
      <c r="AN472" s="4"/>
      <c r="AO472" s="4"/>
    </row>
    <row r="473" spans="1:41" ht="18.75" customHeight="1" x14ac:dyDescent="0.25">
      <c r="A473" s="13" t="s">
        <v>347</v>
      </c>
      <c r="B473" s="2" t="s">
        <v>4</v>
      </c>
      <c r="C473" s="2" t="s">
        <v>2</v>
      </c>
      <c r="D473" s="2" t="s">
        <v>26</v>
      </c>
      <c r="E473" s="2" t="s">
        <v>93</v>
      </c>
      <c r="F473" s="2" t="s">
        <v>272</v>
      </c>
      <c r="G473" s="4"/>
      <c r="H473" s="6">
        <v>68.585731940983607</v>
      </c>
      <c r="I473" s="6">
        <v>55.422893826604401</v>
      </c>
      <c r="J473" s="6">
        <v>43.393094134163597</v>
      </c>
      <c r="K473" s="6">
        <v>50.674999998213103</v>
      </c>
      <c r="L473" s="6">
        <v>48.301053084017497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4"/>
      <c r="AO473" s="4"/>
    </row>
    <row r="474" spans="1:41" ht="18.75" customHeight="1" x14ac:dyDescent="0.25">
      <c r="A474" s="13" t="s">
        <v>347</v>
      </c>
      <c r="B474" s="2" t="s">
        <v>4</v>
      </c>
      <c r="C474" s="2" t="s">
        <v>2</v>
      </c>
      <c r="D474" s="2" t="s">
        <v>26</v>
      </c>
      <c r="E474" s="2" t="s">
        <v>94</v>
      </c>
      <c r="F474" s="2" t="s">
        <v>273</v>
      </c>
      <c r="G474" s="4"/>
      <c r="H474" s="6">
        <v>363.68563536317902</v>
      </c>
      <c r="I474" s="6">
        <v>351.57960925668402</v>
      </c>
      <c r="J474" s="6">
        <v>316.17245555434403</v>
      </c>
      <c r="K474" s="6">
        <v>313.48877158637202</v>
      </c>
      <c r="L474" s="6">
        <v>172.50647262570399</v>
      </c>
      <c r="M474" s="6">
        <v>172.50647262570399</v>
      </c>
      <c r="N474" s="6">
        <v>172.50647262570399</v>
      </c>
      <c r="O474" s="6">
        <v>172.50647262570399</v>
      </c>
      <c r="P474" s="6">
        <v>53.9675152915447</v>
      </c>
      <c r="Q474" s="6">
        <v>18.429356134016999</v>
      </c>
      <c r="R474" s="6">
        <v>9.2286541206376196</v>
      </c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4"/>
      <c r="AO474" s="4"/>
    </row>
    <row r="475" spans="1:41" ht="18.75" customHeight="1" x14ac:dyDescent="0.25">
      <c r="A475" s="13" t="s">
        <v>347</v>
      </c>
      <c r="B475" s="2" t="s">
        <v>4</v>
      </c>
      <c r="C475" s="2" t="s">
        <v>2</v>
      </c>
      <c r="D475" s="2" t="s">
        <v>26</v>
      </c>
      <c r="E475" s="2" t="s">
        <v>95</v>
      </c>
      <c r="F475" s="2" t="s">
        <v>274</v>
      </c>
      <c r="G475" s="4"/>
      <c r="H475" s="6">
        <v>726.70451084468402</v>
      </c>
      <c r="I475" s="6">
        <v>687.86225103060201</v>
      </c>
      <c r="J475" s="6">
        <v>654.42733676952105</v>
      </c>
      <c r="K475" s="6">
        <v>620.992422508441</v>
      </c>
      <c r="L475" s="6">
        <v>587.55750824736003</v>
      </c>
      <c r="M475" s="6">
        <v>540.991110801525</v>
      </c>
      <c r="N475" s="6">
        <v>494.42471335568899</v>
      </c>
      <c r="O475" s="6">
        <v>457.49798419201397</v>
      </c>
      <c r="P475" s="6">
        <v>420.57125502833901</v>
      </c>
      <c r="Q475" s="6">
        <v>383.64452586466501</v>
      </c>
      <c r="R475" s="6">
        <v>245.541067327929</v>
      </c>
      <c r="S475" s="6">
        <v>245.54106732792999</v>
      </c>
      <c r="T475" s="6">
        <v>245.54106732792999</v>
      </c>
      <c r="U475" s="6">
        <v>173.871431741919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4"/>
      <c r="AO475" s="4"/>
    </row>
    <row r="476" spans="1:41" ht="18.75" customHeight="1" x14ac:dyDescent="0.25">
      <c r="A476" s="13" t="s">
        <v>347</v>
      </c>
      <c r="B476" s="2" t="s">
        <v>4</v>
      </c>
      <c r="C476" s="2" t="s">
        <v>2</v>
      </c>
      <c r="D476" s="2" t="s">
        <v>26</v>
      </c>
      <c r="E476" s="2" t="s">
        <v>96</v>
      </c>
      <c r="F476" s="2" t="s">
        <v>275</v>
      </c>
      <c r="G476" s="4"/>
      <c r="H476" s="6">
        <v>5.6352908998762903</v>
      </c>
      <c r="I476" s="6">
        <v>5.3251450871105197</v>
      </c>
      <c r="J476" s="6">
        <v>5.09107277558918</v>
      </c>
      <c r="K476" s="6">
        <v>4.8570004640678297</v>
      </c>
      <c r="L476" s="6">
        <v>4.62292815254649</v>
      </c>
      <c r="M476" s="6">
        <v>4.3888558410251504</v>
      </c>
      <c r="N476" s="6">
        <v>4.1547835295038098</v>
      </c>
      <c r="O476" s="6">
        <v>0.47334364229729903</v>
      </c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4"/>
      <c r="AO476" s="4"/>
    </row>
    <row r="477" spans="1:41" ht="18.75" customHeight="1" x14ac:dyDescent="0.25">
      <c r="A477" s="13" t="s">
        <v>347</v>
      </c>
      <c r="B477" s="2" t="s">
        <v>4</v>
      </c>
      <c r="C477" s="2" t="s">
        <v>2</v>
      </c>
      <c r="D477" s="2" t="s">
        <v>26</v>
      </c>
      <c r="E477" s="2" t="s">
        <v>97</v>
      </c>
      <c r="F477" s="2" t="s">
        <v>276</v>
      </c>
      <c r="G477" s="4"/>
      <c r="H477" s="6">
        <v>165.4447887378</v>
      </c>
      <c r="I477" s="6">
        <v>153.89107121101301</v>
      </c>
      <c r="J477" s="6">
        <v>141.709099261246</v>
      </c>
      <c r="K477" s="6">
        <v>129.52712731147801</v>
      </c>
      <c r="L477" s="6">
        <v>117.34515536171099</v>
      </c>
      <c r="M477" s="6">
        <v>104.287916360271</v>
      </c>
      <c r="N477" s="6">
        <v>91.230677358831599</v>
      </c>
      <c r="O477" s="6">
        <v>82.212115063181301</v>
      </c>
      <c r="P477" s="6">
        <v>68.086395166067106</v>
      </c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4"/>
      <c r="AO477" s="4"/>
    </row>
    <row r="478" spans="1:41" ht="18.75" customHeight="1" x14ac:dyDescent="0.25">
      <c r="A478" s="13" t="s">
        <v>347</v>
      </c>
      <c r="B478" s="2" t="s">
        <v>4</v>
      </c>
      <c r="C478" s="2" t="s">
        <v>2</v>
      </c>
      <c r="D478" s="2" t="s">
        <v>26</v>
      </c>
      <c r="E478" s="2" t="s">
        <v>98</v>
      </c>
      <c r="F478" s="2" t="s">
        <v>277</v>
      </c>
      <c r="G478" s="4"/>
      <c r="H478" s="6">
        <v>29.8631785601129</v>
      </c>
      <c r="I478" s="6">
        <v>27.835107673690899</v>
      </c>
      <c r="J478" s="6">
        <v>26.5546244888037</v>
      </c>
      <c r="K478" s="6">
        <v>25.274141303916402</v>
      </c>
      <c r="L478" s="6">
        <v>23.993658119029199</v>
      </c>
      <c r="M478" s="6">
        <v>22.134185162983901</v>
      </c>
      <c r="N478" s="6">
        <v>20.274712206938698</v>
      </c>
      <c r="O478" s="6">
        <v>18.726233977591001</v>
      </c>
      <c r="P478" s="6">
        <v>17.1777557482433</v>
      </c>
      <c r="Q478" s="6">
        <v>15.701035545493299</v>
      </c>
      <c r="R478" s="6">
        <v>14.224315342743401</v>
      </c>
      <c r="S478" s="6">
        <v>12.7475951399934</v>
      </c>
      <c r="T478" s="6">
        <v>11.9833461574607</v>
      </c>
      <c r="U478" s="6">
        <v>11.219097174928001</v>
      </c>
      <c r="V478" s="6">
        <v>3.3312680611252699</v>
      </c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4"/>
      <c r="AO478" s="4"/>
    </row>
    <row r="479" spans="1:41" ht="18.75" customHeight="1" x14ac:dyDescent="0.25">
      <c r="A479" s="13" t="s">
        <v>347</v>
      </c>
      <c r="B479" s="2" t="s">
        <v>4</v>
      </c>
      <c r="C479" s="2" t="s">
        <v>2</v>
      </c>
      <c r="D479" s="2" t="s">
        <v>26</v>
      </c>
      <c r="E479" s="2" t="s">
        <v>99</v>
      </c>
      <c r="F479" s="2" t="s">
        <v>278</v>
      </c>
      <c r="G479" s="4"/>
      <c r="H479" s="6">
        <v>13.805861909055601</v>
      </c>
      <c r="I479" s="6">
        <v>13.5550177604217</v>
      </c>
      <c r="J479" s="6">
        <v>13.563467780935101</v>
      </c>
      <c r="K479" s="6">
        <v>13.571917801448601</v>
      </c>
      <c r="L479" s="6">
        <v>13.580367821962</v>
      </c>
      <c r="M479" s="6">
        <v>12.546837742054301</v>
      </c>
      <c r="N479" s="6">
        <v>11.5133076621466</v>
      </c>
      <c r="O479" s="6">
        <v>10.662834575070701</v>
      </c>
      <c r="P479" s="6">
        <v>9.8123614879947105</v>
      </c>
      <c r="Q479" s="6">
        <v>9.1074108162161203</v>
      </c>
      <c r="R479" s="6">
        <v>8.4024601444375406</v>
      </c>
      <c r="S479" s="6">
        <v>7.6975094726589504</v>
      </c>
      <c r="T479" s="6">
        <v>7.2029695803141296</v>
      </c>
      <c r="U479" s="6">
        <v>6.7084296879692999</v>
      </c>
      <c r="V479" s="6">
        <v>3.25227996904884</v>
      </c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4"/>
      <c r="AO479" s="4"/>
    </row>
    <row r="480" spans="1:41" ht="18.75" customHeight="1" x14ac:dyDescent="0.25">
      <c r="A480" s="13" t="s">
        <v>347</v>
      </c>
      <c r="B480" s="2" t="s">
        <v>4</v>
      </c>
      <c r="C480" s="2" t="s">
        <v>2</v>
      </c>
      <c r="D480" s="2" t="s">
        <v>26</v>
      </c>
      <c r="E480" s="2" t="s">
        <v>106</v>
      </c>
      <c r="F480" s="2" t="s">
        <v>201</v>
      </c>
      <c r="G480" s="4"/>
      <c r="H480" s="6">
        <v>2.0973891124617601</v>
      </c>
      <c r="I480" s="6">
        <v>1.6948623394887601</v>
      </c>
      <c r="J480" s="6">
        <v>1.3269844997985401</v>
      </c>
      <c r="K480" s="6">
        <v>1.5496691551197299</v>
      </c>
      <c r="L480" s="6">
        <v>1.4770725629352099</v>
      </c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4"/>
      <c r="AO480" s="4"/>
    </row>
    <row r="481" spans="1:41" ht="18.75" customHeight="1" x14ac:dyDescent="0.25">
      <c r="A481" s="13" t="s">
        <v>347</v>
      </c>
      <c r="B481" s="2" t="s">
        <v>4</v>
      </c>
      <c r="C481" s="2" t="s">
        <v>2</v>
      </c>
      <c r="D481" s="2" t="s">
        <v>26</v>
      </c>
      <c r="E481" s="2" t="s">
        <v>106</v>
      </c>
      <c r="F481" s="2" t="s">
        <v>210</v>
      </c>
      <c r="G481" s="4"/>
      <c r="H481" s="6">
        <v>2.0764513376995901</v>
      </c>
      <c r="I481" s="6">
        <v>1.6779429010754201</v>
      </c>
      <c r="J481" s="6">
        <v>1.31373750504464</v>
      </c>
      <c r="K481" s="6">
        <v>1.5341991483703801</v>
      </c>
      <c r="L481" s="6">
        <v>1.4623272720178699</v>
      </c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4"/>
      <c r="AO481" s="4"/>
    </row>
    <row r="482" spans="1:41" ht="18.75" customHeight="1" x14ac:dyDescent="0.25">
      <c r="A482" s="13" t="s">
        <v>347</v>
      </c>
      <c r="B482" s="2" t="s">
        <v>4</v>
      </c>
      <c r="C482" s="2" t="s">
        <v>2</v>
      </c>
      <c r="D482" s="2" t="s">
        <v>26</v>
      </c>
      <c r="E482" s="2" t="s">
        <v>107</v>
      </c>
      <c r="F482" s="2" t="s">
        <v>202</v>
      </c>
      <c r="G482" s="4"/>
      <c r="H482" s="6">
        <v>0.244546650843429</v>
      </c>
      <c r="I482" s="6">
        <v>0.244546650843429</v>
      </c>
      <c r="J482" s="6">
        <v>0.244546650843429</v>
      </c>
      <c r="K482" s="6">
        <v>0.244546650843429</v>
      </c>
      <c r="L482" s="6">
        <v>0.244546650843429</v>
      </c>
      <c r="M482" s="6">
        <v>0.244546650843429</v>
      </c>
      <c r="N482" s="6">
        <v>0.244546650843429</v>
      </c>
      <c r="O482" s="6">
        <v>0.244546650843429</v>
      </c>
      <c r="P482" s="6">
        <v>0.244546650843429</v>
      </c>
      <c r="Q482" s="6">
        <v>0.244546650843429</v>
      </c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4"/>
      <c r="AO482" s="4"/>
    </row>
    <row r="483" spans="1:41" ht="18.75" customHeight="1" x14ac:dyDescent="0.25">
      <c r="A483" s="13" t="s">
        <v>347</v>
      </c>
      <c r="B483" s="2" t="s">
        <v>4</v>
      </c>
      <c r="C483" s="2" t="s">
        <v>2</v>
      </c>
      <c r="D483" s="2" t="s">
        <v>26</v>
      </c>
      <c r="E483" s="2" t="s">
        <v>107</v>
      </c>
      <c r="F483" s="2" t="s">
        <v>211</v>
      </c>
      <c r="G483" s="4"/>
      <c r="H483" s="6">
        <v>13.522318959921</v>
      </c>
      <c r="I483" s="6">
        <v>13.522318959921</v>
      </c>
      <c r="J483" s="6">
        <v>13.522318959921</v>
      </c>
      <c r="K483" s="6">
        <v>13.522318959921</v>
      </c>
      <c r="L483" s="6">
        <v>13.522318959921</v>
      </c>
      <c r="M483" s="6">
        <v>13.522318959921</v>
      </c>
      <c r="N483" s="6">
        <v>13.522318959921</v>
      </c>
      <c r="O483" s="6">
        <v>13.522318959921</v>
      </c>
      <c r="P483" s="6">
        <v>13.522318959921</v>
      </c>
      <c r="Q483" s="6">
        <v>12.6824727882116</v>
      </c>
      <c r="R483" s="6">
        <v>6.4733130309200098</v>
      </c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4"/>
      <c r="AO483" s="4"/>
    </row>
    <row r="484" spans="1:41" ht="18.75" customHeight="1" x14ac:dyDescent="0.25">
      <c r="A484" s="13" t="s">
        <v>347</v>
      </c>
      <c r="B484" s="2" t="s">
        <v>4</v>
      </c>
      <c r="C484" s="2" t="s">
        <v>2</v>
      </c>
      <c r="D484" s="2" t="s">
        <v>26</v>
      </c>
      <c r="E484" s="2" t="s">
        <v>110</v>
      </c>
      <c r="F484" s="2" t="s">
        <v>203</v>
      </c>
      <c r="G484" s="4"/>
      <c r="H484" s="6">
        <v>8.1515550281142907E-2</v>
      </c>
      <c r="I484" s="6">
        <v>8.1515550281142907E-2</v>
      </c>
      <c r="J484" s="6">
        <v>8.1515550281142907E-2</v>
      </c>
      <c r="K484" s="6">
        <v>8.1515550281142907E-2</v>
      </c>
      <c r="L484" s="6">
        <v>8.1515550281142907E-2</v>
      </c>
      <c r="M484" s="6">
        <v>8.1515550281142907E-2</v>
      </c>
      <c r="N484" s="6">
        <v>8.1515550281142907E-2</v>
      </c>
      <c r="O484" s="6">
        <v>8.1515550281142907E-2</v>
      </c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4"/>
      <c r="AO484" s="4"/>
    </row>
    <row r="485" spans="1:41" ht="18.75" customHeight="1" x14ac:dyDescent="0.25">
      <c r="A485" s="13" t="s">
        <v>347</v>
      </c>
      <c r="B485" s="2" t="s">
        <v>4</v>
      </c>
      <c r="C485" s="2" t="s">
        <v>2</v>
      </c>
      <c r="D485" s="2" t="s">
        <v>26</v>
      </c>
      <c r="E485" s="2" t="s">
        <v>110</v>
      </c>
      <c r="F485" s="2" t="s">
        <v>212</v>
      </c>
      <c r="G485" s="4"/>
      <c r="H485" s="6">
        <v>1.7521170575840499</v>
      </c>
      <c r="I485" s="6">
        <v>1.7521170575840499</v>
      </c>
      <c r="J485" s="6">
        <v>1.7521170575840499</v>
      </c>
      <c r="K485" s="6">
        <v>1.7521170575840499</v>
      </c>
      <c r="L485" s="6">
        <v>1.7521170575840499</v>
      </c>
      <c r="M485" s="6">
        <v>1.7521170575840499</v>
      </c>
      <c r="N485" s="6">
        <v>1.7521170575840499</v>
      </c>
      <c r="O485" s="6">
        <v>1.7521170575840499</v>
      </c>
      <c r="P485" s="6">
        <v>1.6658248218678</v>
      </c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4"/>
      <c r="AO485" s="4"/>
    </row>
    <row r="486" spans="1:41" ht="18.75" customHeight="1" x14ac:dyDescent="0.25">
      <c r="A486" s="13" t="s">
        <v>347</v>
      </c>
      <c r="B486" s="2" t="s">
        <v>4</v>
      </c>
      <c r="C486" s="2" t="s">
        <v>2</v>
      </c>
      <c r="D486" s="2" t="s">
        <v>26</v>
      </c>
      <c r="E486" s="2" t="s">
        <v>111</v>
      </c>
      <c r="F486" s="2" t="s">
        <v>204</v>
      </c>
      <c r="G486" s="4"/>
      <c r="H486" s="6">
        <v>1.1546458966496601E-2</v>
      </c>
      <c r="I486" s="6">
        <v>8.8974561616692194E-3</v>
      </c>
      <c r="J486" s="6">
        <v>7.2249290468576598E-3</v>
      </c>
      <c r="K486" s="6">
        <v>5.5524019320462104E-3</v>
      </c>
      <c r="L486" s="6">
        <v>3.8798748172346998E-3</v>
      </c>
      <c r="M486" s="6">
        <v>1.45108935956524E-3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4"/>
      <c r="AO486" s="4"/>
    </row>
    <row r="487" spans="1:41" ht="18.75" customHeight="1" x14ac:dyDescent="0.25">
      <c r="A487" s="13" t="s">
        <v>347</v>
      </c>
      <c r="B487" s="2" t="s">
        <v>4</v>
      </c>
      <c r="C487" s="2" t="s">
        <v>2</v>
      </c>
      <c r="D487" s="2" t="s">
        <v>26</v>
      </c>
      <c r="E487" s="2" t="s">
        <v>111</v>
      </c>
      <c r="F487" s="2" t="s">
        <v>213</v>
      </c>
      <c r="G487" s="4"/>
      <c r="H487" s="6">
        <v>0.205757882321945</v>
      </c>
      <c r="I487" s="6">
        <v>0.205757882321945</v>
      </c>
      <c r="J487" s="6">
        <v>0.205757882321945</v>
      </c>
      <c r="K487" s="6">
        <v>0.205757882321945</v>
      </c>
      <c r="L487" s="6">
        <v>0.205757882321945</v>
      </c>
      <c r="M487" s="6">
        <v>0.205757882321945</v>
      </c>
      <c r="N487" s="6">
        <v>0.205757882321945</v>
      </c>
      <c r="O487" s="6">
        <v>0.205757882321945</v>
      </c>
      <c r="P487" s="6">
        <v>0.205757882321945</v>
      </c>
      <c r="Q487" s="6">
        <v>0.205757882321945</v>
      </c>
      <c r="R487" s="6">
        <v>0.205757882321945</v>
      </c>
      <c r="S487" s="6">
        <v>0.205757882321945</v>
      </c>
      <c r="T487" s="6">
        <v>0.205757882321945</v>
      </c>
      <c r="U487" s="6">
        <v>0.205757882321945</v>
      </c>
      <c r="V487" s="6">
        <v>0.101539947986023</v>
      </c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4"/>
      <c r="AO487" s="4"/>
    </row>
    <row r="488" spans="1:41" ht="18.75" customHeight="1" x14ac:dyDescent="0.25">
      <c r="A488" s="13" t="s">
        <v>347</v>
      </c>
      <c r="B488" s="2" t="s">
        <v>4</v>
      </c>
      <c r="C488" s="2" t="s">
        <v>2</v>
      </c>
      <c r="D488" s="2" t="s">
        <v>26</v>
      </c>
      <c r="E488" s="2" t="s">
        <v>112</v>
      </c>
      <c r="F488" s="2" t="s">
        <v>205</v>
      </c>
      <c r="G488" s="4"/>
      <c r="H488" s="6">
        <v>9.0572833645714296E-3</v>
      </c>
      <c r="I488" s="6">
        <v>9.0572833645714296E-3</v>
      </c>
      <c r="J488" s="6">
        <v>9.0572833645714296E-3</v>
      </c>
      <c r="K488" s="6">
        <v>9.0572833645714296E-3</v>
      </c>
      <c r="L488" s="6">
        <v>9.0572833645714296E-3</v>
      </c>
      <c r="M488" s="6">
        <v>9.0572833645714296E-3</v>
      </c>
      <c r="N488" s="6">
        <v>9.0572833645714296E-3</v>
      </c>
      <c r="O488" s="6">
        <v>9.0572833645714296E-3</v>
      </c>
      <c r="P488" s="6">
        <v>9.0572833645714296E-3</v>
      </c>
      <c r="Q488" s="6">
        <v>9.0572833645714296E-3</v>
      </c>
      <c r="R488" s="6">
        <v>9.0572833645714296E-3</v>
      </c>
      <c r="S488" s="6">
        <v>9.0572833645714296E-3</v>
      </c>
      <c r="T488" s="6">
        <v>9.0572833645714296E-3</v>
      </c>
      <c r="U488" s="6">
        <v>9.0572833645714296E-3</v>
      </c>
      <c r="V488" s="6">
        <v>9.0572833645714296E-3</v>
      </c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4"/>
      <c r="AO488" s="4"/>
    </row>
    <row r="489" spans="1:41" ht="18.75" customHeight="1" x14ac:dyDescent="0.25">
      <c r="A489" s="13" t="s">
        <v>347</v>
      </c>
      <c r="B489" s="2" t="s">
        <v>4</v>
      </c>
      <c r="C489" s="2" t="s">
        <v>2</v>
      </c>
      <c r="D489" s="2" t="s">
        <v>26</v>
      </c>
      <c r="E489" s="2" t="s">
        <v>112</v>
      </c>
      <c r="F489" s="2" t="s">
        <v>214</v>
      </c>
      <c r="G489" s="4"/>
      <c r="H489" s="6">
        <v>2.2906856139958499E-2</v>
      </c>
      <c r="I489" s="6">
        <v>2.2906856139958499E-2</v>
      </c>
      <c r="J489" s="6">
        <v>2.2906856139958499E-2</v>
      </c>
      <c r="K489" s="6">
        <v>2.2906856139958499E-2</v>
      </c>
      <c r="L489" s="6">
        <v>2.2906856139958499E-2</v>
      </c>
      <c r="M489" s="6">
        <v>2.2906856139958499E-2</v>
      </c>
      <c r="N489" s="6">
        <v>2.2906856139958499E-2</v>
      </c>
      <c r="O489" s="6">
        <v>2.2906856139958499E-2</v>
      </c>
      <c r="P489" s="6">
        <v>2.2906856139958499E-2</v>
      </c>
      <c r="Q489" s="6">
        <v>2.2906856139958499E-2</v>
      </c>
      <c r="R489" s="6">
        <v>2.2906856139958499E-2</v>
      </c>
      <c r="S489" s="6">
        <v>2.2906856139958499E-2</v>
      </c>
      <c r="T489" s="6">
        <v>2.2906856139958499E-2</v>
      </c>
      <c r="U489" s="6">
        <v>2.2906856139958499E-2</v>
      </c>
      <c r="V489" s="6">
        <v>2.2906856139958499E-2</v>
      </c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4"/>
      <c r="AO489" s="4"/>
    </row>
    <row r="490" spans="1:41" ht="18.75" customHeight="1" x14ac:dyDescent="0.25">
      <c r="A490" s="13" t="s">
        <v>347</v>
      </c>
      <c r="B490" s="2" t="s">
        <v>4</v>
      </c>
      <c r="C490" s="2" t="s">
        <v>2</v>
      </c>
      <c r="D490" s="2" t="s">
        <v>26</v>
      </c>
      <c r="E490" s="2" t="s">
        <v>115</v>
      </c>
      <c r="F490" s="2" t="s">
        <v>206</v>
      </c>
      <c r="G490" s="4"/>
      <c r="H490" s="6">
        <v>0.97818660337371399</v>
      </c>
      <c r="I490" s="6">
        <v>0.97818660337371399</v>
      </c>
      <c r="J490" s="6">
        <v>0.97818660337371399</v>
      </c>
      <c r="K490" s="6">
        <v>0.97818660337371399</v>
      </c>
      <c r="L490" s="6">
        <v>0.97818660337371399</v>
      </c>
      <c r="M490" s="6">
        <v>0.97818660337371399</v>
      </c>
      <c r="N490" s="6">
        <v>0.97818660337371399</v>
      </c>
      <c r="O490" s="6">
        <v>0.97818660337371399</v>
      </c>
      <c r="P490" s="6">
        <v>0.97818660337371399</v>
      </c>
      <c r="Q490" s="6">
        <v>0.97818660337371399</v>
      </c>
      <c r="R490" s="6">
        <v>0.97818660337371399</v>
      </c>
      <c r="S490" s="6">
        <v>0.97818660337371399</v>
      </c>
      <c r="T490" s="6">
        <v>0.97818660337371399</v>
      </c>
      <c r="U490" s="6">
        <v>0.97818660337371399</v>
      </c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4"/>
      <c r="AO490" s="4"/>
    </row>
    <row r="491" spans="1:41" ht="18.75" customHeight="1" x14ac:dyDescent="0.25">
      <c r="A491" s="13" t="s">
        <v>347</v>
      </c>
      <c r="B491" s="2" t="s">
        <v>4</v>
      </c>
      <c r="C491" s="2" t="s">
        <v>2</v>
      </c>
      <c r="D491" s="2" t="s">
        <v>26</v>
      </c>
      <c r="E491" s="2" t="s">
        <v>115</v>
      </c>
      <c r="F491" s="2" t="s">
        <v>215</v>
      </c>
      <c r="G491" s="4"/>
      <c r="H491" s="6">
        <v>4.3487496162437704</v>
      </c>
      <c r="I491" s="6">
        <v>4.3487496162437704</v>
      </c>
      <c r="J491" s="6">
        <v>4.3487496162437704</v>
      </c>
      <c r="K491" s="6">
        <v>4.3487496162437704</v>
      </c>
      <c r="L491" s="6">
        <v>4.3487496162437704</v>
      </c>
      <c r="M491" s="6">
        <v>4.3487496162437704</v>
      </c>
      <c r="N491" s="6">
        <v>4.3487496162437704</v>
      </c>
      <c r="O491" s="6">
        <v>4.3487496162437704</v>
      </c>
      <c r="P491" s="6">
        <v>4.3487496162437704</v>
      </c>
      <c r="Q491" s="6">
        <v>4.3487496162437704</v>
      </c>
      <c r="R491" s="6">
        <v>4.3487496162437704</v>
      </c>
      <c r="S491" s="6">
        <v>4.3487496162437704</v>
      </c>
      <c r="T491" s="6">
        <v>4.3487496162437704</v>
      </c>
      <c r="U491" s="6">
        <v>4.3487496162437704</v>
      </c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4"/>
      <c r="AO491" s="4"/>
    </row>
    <row r="492" spans="1:41" ht="18.75" customHeight="1" x14ac:dyDescent="0.25">
      <c r="A492" s="13" t="s">
        <v>347</v>
      </c>
      <c r="B492" s="2" t="s">
        <v>4</v>
      </c>
      <c r="C492" s="2" t="s">
        <v>2</v>
      </c>
      <c r="D492" s="2" t="s">
        <v>26</v>
      </c>
      <c r="E492" s="2" t="s">
        <v>116</v>
      </c>
      <c r="F492" s="2" t="s">
        <v>207</v>
      </c>
      <c r="G492" s="4"/>
      <c r="H492" s="6">
        <v>4.0539119943284602E-2</v>
      </c>
      <c r="I492" s="6">
        <v>3.8307994961982401E-2</v>
      </c>
      <c r="J492" s="6">
        <v>3.6624127051565501E-2</v>
      </c>
      <c r="K492" s="6">
        <v>3.4940259141148698E-2</v>
      </c>
      <c r="L492" s="6">
        <v>3.3256391230731902E-2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4"/>
      <c r="AO492" s="4"/>
    </row>
    <row r="493" spans="1:41" ht="18.75" customHeight="1" x14ac:dyDescent="0.25">
      <c r="A493" s="13" t="s">
        <v>347</v>
      </c>
      <c r="B493" s="2" t="s">
        <v>4</v>
      </c>
      <c r="C493" s="2" t="s">
        <v>2</v>
      </c>
      <c r="D493" s="2" t="s">
        <v>26</v>
      </c>
      <c r="E493" s="2" t="s">
        <v>116</v>
      </c>
      <c r="F493" s="2" t="s">
        <v>216</v>
      </c>
      <c r="G493" s="4"/>
      <c r="H493" s="6">
        <v>0.22024724199749501</v>
      </c>
      <c r="I493" s="6">
        <v>0.20812563885537</v>
      </c>
      <c r="J493" s="6">
        <v>0.19897725912546299</v>
      </c>
      <c r="K493" s="6">
        <v>0.18982887939555701</v>
      </c>
      <c r="L493" s="6">
        <v>0.18068049966565</v>
      </c>
      <c r="M493" s="6">
        <v>0.17153211993574399</v>
      </c>
      <c r="N493" s="6">
        <v>0.16238374020583801</v>
      </c>
      <c r="O493" s="6">
        <v>1.8499955651857799E-2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4"/>
      <c r="AO493" s="4"/>
    </row>
    <row r="494" spans="1:41" ht="18.75" customHeight="1" x14ac:dyDescent="0.25">
      <c r="A494" s="13" t="s">
        <v>347</v>
      </c>
      <c r="B494" s="2" t="s">
        <v>4</v>
      </c>
      <c r="C494" s="2" t="s">
        <v>2</v>
      </c>
      <c r="D494" s="2" t="s">
        <v>26</v>
      </c>
      <c r="E494" s="2" t="s">
        <v>117</v>
      </c>
      <c r="F494" s="2" t="s">
        <v>208</v>
      </c>
      <c r="G494" s="4"/>
      <c r="H494" s="6">
        <v>0.32606220112457102</v>
      </c>
      <c r="I494" s="6">
        <v>0.32606220112457102</v>
      </c>
      <c r="J494" s="6">
        <v>0.32606220112457102</v>
      </c>
      <c r="K494" s="6">
        <v>0.32606220112457102</v>
      </c>
      <c r="L494" s="6">
        <v>0.32606220112457102</v>
      </c>
      <c r="M494" s="6">
        <v>0.32606220112457102</v>
      </c>
      <c r="N494" s="6">
        <v>0.32606220112457102</v>
      </c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4"/>
      <c r="AO494" s="4"/>
    </row>
    <row r="495" spans="1:41" ht="18.75" customHeight="1" x14ac:dyDescent="0.25">
      <c r="A495" s="13" t="s">
        <v>347</v>
      </c>
      <c r="B495" s="2" t="s">
        <v>4</v>
      </c>
      <c r="C495" s="2" t="s">
        <v>2</v>
      </c>
      <c r="D495" s="2" t="s">
        <v>26</v>
      </c>
      <c r="E495" s="2" t="s">
        <v>117</v>
      </c>
      <c r="F495" s="2" t="s">
        <v>217</v>
      </c>
      <c r="G495" s="4"/>
      <c r="H495" s="6">
        <v>3.2733738066392402</v>
      </c>
      <c r="I495" s="6">
        <v>2.9224222757892502</v>
      </c>
      <c r="J495" s="6">
        <v>2.5523871165748799</v>
      </c>
      <c r="K495" s="6">
        <v>2.1823519573605101</v>
      </c>
      <c r="L495" s="6">
        <v>1.8123167981461299</v>
      </c>
      <c r="M495" s="6">
        <v>1.4156948445969699</v>
      </c>
      <c r="N495" s="6">
        <v>1.0190728910478</v>
      </c>
      <c r="O495" s="6">
        <v>0.74512831551301195</v>
      </c>
      <c r="P495" s="6">
        <v>0.40234280973551401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4"/>
      <c r="AO495" s="4"/>
    </row>
    <row r="496" spans="1:41" ht="18.75" customHeight="1" x14ac:dyDescent="0.25">
      <c r="A496" s="13" t="s">
        <v>347</v>
      </c>
      <c r="B496" s="2" t="s">
        <v>4</v>
      </c>
      <c r="C496" s="2" t="s">
        <v>2</v>
      </c>
      <c r="D496" s="2" t="s">
        <v>26</v>
      </c>
      <c r="E496" s="2" t="s">
        <v>118</v>
      </c>
      <c r="F496" s="2" t="s">
        <v>218</v>
      </c>
      <c r="G496" s="4"/>
      <c r="H496" s="6">
        <v>0.70449777469861197</v>
      </c>
      <c r="I496" s="6">
        <v>0.64268041009730903</v>
      </c>
      <c r="J496" s="6">
        <v>0.60365016887844203</v>
      </c>
      <c r="K496" s="6">
        <v>0.56461992765957503</v>
      </c>
      <c r="L496" s="6">
        <v>0.52558968644070803</v>
      </c>
      <c r="M496" s="6">
        <v>0.46891133340103303</v>
      </c>
      <c r="N496" s="6">
        <v>0.41223298036135803</v>
      </c>
      <c r="O496" s="6">
        <v>0.36503401708959399</v>
      </c>
      <c r="P496" s="6">
        <v>0.31783505381782901</v>
      </c>
      <c r="Q496" s="6">
        <v>0.27282333761073102</v>
      </c>
      <c r="R496" s="6">
        <v>0.22781162140363301</v>
      </c>
      <c r="S496" s="6">
        <v>0.182799905196534</v>
      </c>
      <c r="T496" s="6">
        <v>0.159504931477569</v>
      </c>
      <c r="U496" s="6">
        <v>0.13620995775860401</v>
      </c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4"/>
      <c r="AO496" s="4"/>
    </row>
    <row r="497" spans="1:41" ht="18.75" customHeight="1" x14ac:dyDescent="0.25">
      <c r="A497" s="13" t="s">
        <v>347</v>
      </c>
      <c r="B497" s="2" t="s">
        <v>4</v>
      </c>
      <c r="C497" s="2" t="s">
        <v>2</v>
      </c>
      <c r="D497" s="2" t="s">
        <v>26</v>
      </c>
      <c r="E497" s="2" t="s">
        <v>59</v>
      </c>
      <c r="F497" s="2" t="s">
        <v>209</v>
      </c>
      <c r="G497" s="4"/>
      <c r="H497" s="6">
        <v>3.6229133458285698E-2</v>
      </c>
      <c r="I497" s="6">
        <v>3.6229133458285698E-2</v>
      </c>
      <c r="J497" s="6">
        <v>3.6229133458285698E-2</v>
      </c>
      <c r="K497" s="6">
        <v>3.6229133458285698E-2</v>
      </c>
      <c r="L497" s="6">
        <v>3.6229133458285698E-2</v>
      </c>
      <c r="M497" s="6">
        <v>3.6229133458285698E-2</v>
      </c>
      <c r="N497" s="6">
        <v>3.6229133458285698E-2</v>
      </c>
      <c r="O497" s="6">
        <v>3.6229133458285698E-2</v>
      </c>
      <c r="P497" s="6">
        <v>3.6229133458285698E-2</v>
      </c>
      <c r="Q497" s="6">
        <v>3.6229133458285698E-2</v>
      </c>
      <c r="R497" s="6">
        <v>3.6229133458285698E-2</v>
      </c>
      <c r="S497" s="6">
        <v>3.6229133458285698E-2</v>
      </c>
      <c r="T497" s="6">
        <v>3.6229133458285698E-2</v>
      </c>
      <c r="U497" s="6">
        <v>3.6229133458285698E-2</v>
      </c>
      <c r="V497" s="6">
        <v>1.79651735218327E-2</v>
      </c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4"/>
      <c r="AO497" s="4"/>
    </row>
    <row r="498" spans="1:41" ht="18.75" customHeight="1" x14ac:dyDescent="0.25">
      <c r="A498" s="13" t="s">
        <v>347</v>
      </c>
      <c r="B498" s="2" t="s">
        <v>4</v>
      </c>
      <c r="C498" s="2" t="s">
        <v>2</v>
      </c>
      <c r="D498" s="2" t="s">
        <v>26</v>
      </c>
      <c r="E498" s="2" t="s">
        <v>37</v>
      </c>
      <c r="F498" s="2" t="s">
        <v>183</v>
      </c>
      <c r="G498" s="4"/>
      <c r="H498" s="6">
        <v>48.588286892560397</v>
      </c>
      <c r="I498" s="6">
        <v>41.859423096574702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4"/>
      <c r="AO498" s="4"/>
    </row>
    <row r="499" spans="1:41" ht="18.75" customHeight="1" x14ac:dyDescent="0.25">
      <c r="A499" s="13" t="s">
        <v>347</v>
      </c>
      <c r="B499" s="2" t="s">
        <v>4</v>
      </c>
      <c r="C499" s="2" t="s">
        <v>2</v>
      </c>
      <c r="D499" s="2" t="s">
        <v>26</v>
      </c>
      <c r="E499" s="2" t="s">
        <v>37</v>
      </c>
      <c r="F499" s="2" t="s">
        <v>245</v>
      </c>
      <c r="G499" s="4"/>
      <c r="H499" s="6">
        <v>238.8158</v>
      </c>
      <c r="I499" s="6">
        <v>222.92160000000001</v>
      </c>
      <c r="J499" s="6">
        <v>228.287197175095</v>
      </c>
      <c r="K499" s="6">
        <v>233.619415762643</v>
      </c>
      <c r="L499" s="6">
        <v>238.91825576264301</v>
      </c>
      <c r="M499" s="6">
        <v>244.18371717509501</v>
      </c>
      <c r="N499" s="6">
        <v>249.41579999999999</v>
      </c>
      <c r="O499" s="6">
        <v>255.50159753663101</v>
      </c>
      <c r="P499" s="6">
        <v>261.59791630494698</v>
      </c>
      <c r="Q499" s="6">
        <v>267.70475630494701</v>
      </c>
      <c r="R499" s="6">
        <v>273.82211753663103</v>
      </c>
      <c r="S499" s="6">
        <v>279.95</v>
      </c>
      <c r="T499" s="6">
        <v>286.59225071813103</v>
      </c>
      <c r="U499" s="6">
        <v>293.27014607719701</v>
      </c>
      <c r="V499" s="6">
        <v>299.98368607719698</v>
      </c>
      <c r="W499" s="6">
        <v>306.73287071813098</v>
      </c>
      <c r="X499" s="6">
        <v>313.51769999999999</v>
      </c>
      <c r="Y499" s="6">
        <v>322.103204540158</v>
      </c>
      <c r="Z499" s="6">
        <v>330.76079681023703</v>
      </c>
      <c r="AA499" s="6">
        <v>339.490476810237</v>
      </c>
      <c r="AB499" s="6">
        <v>348.29224454015798</v>
      </c>
      <c r="AC499" s="6">
        <v>357.16609999999997</v>
      </c>
      <c r="AD499" s="6">
        <v>369.30698726053998</v>
      </c>
      <c r="AE499" s="6">
        <v>381.54262089080999</v>
      </c>
      <c r="AF499" s="6">
        <v>393.87300089080998</v>
      </c>
      <c r="AG499" s="6">
        <v>406.29812726054001</v>
      </c>
      <c r="AH499" s="6">
        <v>418.81799999999998</v>
      </c>
      <c r="AI499" s="6">
        <v>433.70144225603298</v>
      </c>
      <c r="AJ499" s="6">
        <v>448.70882338404903</v>
      </c>
      <c r="AK499" s="6">
        <v>463.84014338404899</v>
      </c>
      <c r="AL499" s="6">
        <v>479.09540225603303</v>
      </c>
      <c r="AM499" s="6">
        <v>494.47460000000001</v>
      </c>
      <c r="AN499" s="4"/>
      <c r="AO499" s="4"/>
    </row>
    <row r="500" spans="1:41" ht="18.75" customHeight="1" x14ac:dyDescent="0.25">
      <c r="A500" s="13" t="s">
        <v>347</v>
      </c>
      <c r="B500" s="2" t="s">
        <v>4</v>
      </c>
      <c r="C500" s="2" t="s">
        <v>2</v>
      </c>
      <c r="D500" s="2" t="s">
        <v>26</v>
      </c>
      <c r="E500" s="2" t="s">
        <v>37</v>
      </c>
      <c r="F500" s="2" t="s">
        <v>262</v>
      </c>
      <c r="G500" s="4"/>
      <c r="H500" s="6">
        <v>9.4806706723037593</v>
      </c>
      <c r="I500" s="6">
        <v>10.092326844710399</v>
      </c>
      <c r="J500" s="6">
        <v>10.092326844710399</v>
      </c>
      <c r="K500" s="6">
        <v>10.092326844710399</v>
      </c>
      <c r="L500" s="6">
        <v>10.092326844710399</v>
      </c>
      <c r="M500" s="6">
        <v>10.092326844710399</v>
      </c>
      <c r="N500" s="6">
        <v>10.092326844710399</v>
      </c>
      <c r="O500" s="6">
        <v>10.092326844710399</v>
      </c>
      <c r="P500" s="6">
        <v>10.092326844710399</v>
      </c>
      <c r="Q500" s="6">
        <v>10.092326844710399</v>
      </c>
      <c r="R500" s="6">
        <v>10.092326844710399</v>
      </c>
      <c r="S500" s="6">
        <v>10.092326844710399</v>
      </c>
      <c r="T500" s="6">
        <v>10.092326844710399</v>
      </c>
      <c r="U500" s="6">
        <v>10.092326844710399</v>
      </c>
      <c r="V500" s="6">
        <v>10.092326844710399</v>
      </c>
      <c r="W500" s="6">
        <v>10.092326844710399</v>
      </c>
      <c r="X500" s="6">
        <v>10.092326844710399</v>
      </c>
      <c r="Y500" s="6">
        <v>10.092326844710399</v>
      </c>
      <c r="Z500" s="6">
        <v>10.092326844710399</v>
      </c>
      <c r="AA500" s="6">
        <v>10.092326844710399</v>
      </c>
      <c r="AB500" s="6">
        <v>10.092326844710399</v>
      </c>
      <c r="AC500" s="6">
        <v>10.092326844710399</v>
      </c>
      <c r="AD500" s="6">
        <v>10.092326844710399</v>
      </c>
      <c r="AE500" s="6">
        <v>10.092326844710399</v>
      </c>
      <c r="AF500" s="6">
        <v>10.092326844710399</v>
      </c>
      <c r="AG500" s="6">
        <v>10.092326844710399</v>
      </c>
      <c r="AH500" s="6">
        <v>10.092326844710399</v>
      </c>
      <c r="AI500" s="6">
        <v>10.092326844710399</v>
      </c>
      <c r="AJ500" s="6">
        <v>10.092326844710399</v>
      </c>
      <c r="AK500" s="6">
        <v>10.092326844710399</v>
      </c>
      <c r="AL500" s="6">
        <v>10.092326844710399</v>
      </c>
      <c r="AM500" s="6">
        <v>10.092326844710399</v>
      </c>
      <c r="AN500" s="4"/>
      <c r="AO500" s="4"/>
    </row>
    <row r="501" spans="1:41" ht="18.75" customHeight="1" x14ac:dyDescent="0.25">
      <c r="A501" s="13" t="s">
        <v>347</v>
      </c>
      <c r="B501" s="2" t="s">
        <v>4</v>
      </c>
      <c r="C501" s="2" t="s">
        <v>2</v>
      </c>
      <c r="D501" s="2" t="s">
        <v>26</v>
      </c>
      <c r="E501" s="2" t="s">
        <v>37</v>
      </c>
      <c r="F501" s="2" t="s">
        <v>263</v>
      </c>
      <c r="G501" s="4"/>
      <c r="H501" s="6">
        <v>3.6351787607135599</v>
      </c>
      <c r="I501" s="6">
        <v>4.1573407601939198</v>
      </c>
      <c r="J501" s="6">
        <v>4.1573407601939198</v>
      </c>
      <c r="K501" s="6">
        <v>4.1573407601939198</v>
      </c>
      <c r="L501" s="6">
        <v>4.1573407601939198</v>
      </c>
      <c r="M501" s="6">
        <v>4.1573407601939198</v>
      </c>
      <c r="N501" s="6">
        <v>4.1573407601939198</v>
      </c>
      <c r="O501" s="6">
        <v>4.1573407601939198</v>
      </c>
      <c r="P501" s="6">
        <v>4.1573407601939198</v>
      </c>
      <c r="Q501" s="6">
        <v>4.1573407601939198</v>
      </c>
      <c r="R501" s="6">
        <v>4.1573407601939198</v>
      </c>
      <c r="S501" s="6">
        <v>4.1573407601939198</v>
      </c>
      <c r="T501" s="6">
        <v>4.1573407601939198</v>
      </c>
      <c r="U501" s="6">
        <v>4.1573407601939198</v>
      </c>
      <c r="V501" s="6">
        <v>4.1573407601939198</v>
      </c>
      <c r="W501" s="6">
        <v>4.1573407601939198</v>
      </c>
      <c r="X501" s="6">
        <v>4.1573407601939198</v>
      </c>
      <c r="Y501" s="6">
        <v>4.1573407601939198</v>
      </c>
      <c r="Z501" s="6">
        <v>4.1573407601939198</v>
      </c>
      <c r="AA501" s="6">
        <v>4.1573407601939198</v>
      </c>
      <c r="AB501" s="6">
        <v>4.1573407601939198</v>
      </c>
      <c r="AC501" s="6">
        <v>4.1573407601939198</v>
      </c>
      <c r="AD501" s="6">
        <v>4.1573407601939198</v>
      </c>
      <c r="AE501" s="6">
        <v>4.1573407601939198</v>
      </c>
      <c r="AF501" s="6">
        <v>4.1573407601939198</v>
      </c>
      <c r="AG501" s="6">
        <v>4.1573407601939198</v>
      </c>
      <c r="AH501" s="6">
        <v>4.1573407601939198</v>
      </c>
      <c r="AI501" s="6">
        <v>4.1573407601939198</v>
      </c>
      <c r="AJ501" s="6">
        <v>4.1573407601939198</v>
      </c>
      <c r="AK501" s="6">
        <v>4.1573407601939198</v>
      </c>
      <c r="AL501" s="6">
        <v>4.1573407601939198</v>
      </c>
      <c r="AM501" s="6">
        <v>4.1573407601939198</v>
      </c>
      <c r="AN501" s="4"/>
      <c r="AO501" s="4"/>
    </row>
    <row r="502" spans="1:41" ht="18.75" customHeight="1" x14ac:dyDescent="0.25">
      <c r="A502" s="13" t="s">
        <v>347</v>
      </c>
      <c r="B502" s="2" t="s">
        <v>4</v>
      </c>
      <c r="C502" s="2" t="s">
        <v>2</v>
      </c>
      <c r="D502" s="2" t="s">
        <v>26</v>
      </c>
      <c r="E502" s="2" t="s">
        <v>119</v>
      </c>
      <c r="F502" s="2" t="s">
        <v>224</v>
      </c>
      <c r="G502" s="4"/>
      <c r="H502" s="6">
        <v>64.411891490822299</v>
      </c>
      <c r="I502" s="6">
        <v>52.050088586040197</v>
      </c>
      <c r="J502" s="6">
        <v>40.752372129320399</v>
      </c>
      <c r="K502" s="6">
        <v>47.591131694723003</v>
      </c>
      <c r="L502" s="6">
        <v>45.361653249064403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4"/>
      <c r="AO502" s="4"/>
    </row>
    <row r="503" spans="1:41" ht="18.75" customHeight="1" x14ac:dyDescent="0.25">
      <c r="A503" s="13" t="s">
        <v>347</v>
      </c>
      <c r="B503" s="2" t="s">
        <v>4</v>
      </c>
      <c r="C503" s="2" t="s">
        <v>2</v>
      </c>
      <c r="D503" s="2" t="s">
        <v>26</v>
      </c>
      <c r="E503" s="2" t="s">
        <v>119</v>
      </c>
      <c r="F503" s="2" t="s">
        <v>252</v>
      </c>
      <c r="G503" s="4"/>
      <c r="H503" s="6">
        <v>4.17384045016136</v>
      </c>
      <c r="I503" s="6">
        <v>3.3728052405641802</v>
      </c>
      <c r="J503" s="6">
        <v>2.6407220048431901</v>
      </c>
      <c r="K503" s="6">
        <v>3.0838683034901102</v>
      </c>
      <c r="L503" s="6">
        <v>2.9393998349530799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4"/>
      <c r="AO503" s="4"/>
    </row>
    <row r="504" spans="1:41" ht="18.75" customHeight="1" x14ac:dyDescent="0.25">
      <c r="A504" s="13" t="s">
        <v>347</v>
      </c>
      <c r="B504" s="2" t="s">
        <v>4</v>
      </c>
      <c r="C504" s="2" t="s">
        <v>2</v>
      </c>
      <c r="D504" s="2" t="s">
        <v>26</v>
      </c>
      <c r="E504" s="2" t="s">
        <v>120</v>
      </c>
      <c r="F504" s="2" t="s">
        <v>221</v>
      </c>
      <c r="G504" s="4"/>
      <c r="H504" s="6">
        <v>96.5492420796636</v>
      </c>
      <c r="I504" s="6">
        <v>88.057635879731507</v>
      </c>
      <c r="J504" s="6">
        <v>63.221772875982097</v>
      </c>
      <c r="K504" s="6">
        <v>61.339339514232002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4"/>
      <c r="AO504" s="4"/>
    </row>
    <row r="505" spans="1:41" ht="18.75" customHeight="1" x14ac:dyDescent="0.25">
      <c r="A505" s="13" t="s">
        <v>347</v>
      </c>
      <c r="B505" s="2" t="s">
        <v>4</v>
      </c>
      <c r="C505" s="2" t="s">
        <v>2</v>
      </c>
      <c r="D505" s="2" t="s">
        <v>26</v>
      </c>
      <c r="E505" s="2" t="s">
        <v>120</v>
      </c>
      <c r="F505" s="2" t="s">
        <v>225</v>
      </c>
      <c r="G505" s="4"/>
      <c r="H505" s="6">
        <v>37.550763101088499</v>
      </c>
      <c r="I505" s="6">
        <v>37.550763101088499</v>
      </c>
      <c r="J505" s="6">
        <v>37.550763101088499</v>
      </c>
      <c r="K505" s="6">
        <v>37.550763101088499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4"/>
      <c r="AO505" s="4"/>
    </row>
    <row r="506" spans="1:41" ht="18.75" customHeight="1" x14ac:dyDescent="0.25">
      <c r="A506" s="13" t="s">
        <v>347</v>
      </c>
      <c r="B506" s="2" t="s">
        <v>4</v>
      </c>
      <c r="C506" s="2" t="s">
        <v>2</v>
      </c>
      <c r="D506" s="2" t="s">
        <v>26</v>
      </c>
      <c r="E506" s="2" t="s">
        <v>120</v>
      </c>
      <c r="F506" s="2" t="s">
        <v>253</v>
      </c>
      <c r="G506" s="4"/>
      <c r="H506" s="6">
        <v>13.7668656107645</v>
      </c>
      <c r="I506" s="6">
        <v>13.7668656107645</v>
      </c>
      <c r="J506" s="6">
        <v>13.7668656107645</v>
      </c>
      <c r="K506" s="6">
        <v>13.7668656107645</v>
      </c>
      <c r="L506" s="6">
        <v>13.7668656107645</v>
      </c>
      <c r="M506" s="6">
        <v>13.7668656107645</v>
      </c>
      <c r="N506" s="6">
        <v>13.7668656107645</v>
      </c>
      <c r="O506" s="6">
        <v>13.7668656107645</v>
      </c>
      <c r="P506" s="6">
        <v>13.7668656107645</v>
      </c>
      <c r="Q506" s="6">
        <v>12.927019439055</v>
      </c>
      <c r="R506" s="6">
        <v>6.4733130309200098</v>
      </c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4"/>
      <c r="AO506" s="4"/>
    </row>
    <row r="507" spans="1:41" ht="18.75" customHeight="1" x14ac:dyDescent="0.25">
      <c r="A507" s="13" t="s">
        <v>347</v>
      </c>
      <c r="B507" s="2" t="s">
        <v>4</v>
      </c>
      <c r="C507" s="2" t="s">
        <v>2</v>
      </c>
      <c r="D507" s="2" t="s">
        <v>26</v>
      </c>
      <c r="E507" s="2" t="s">
        <v>120</v>
      </c>
      <c r="F507" s="2" t="s">
        <v>267</v>
      </c>
      <c r="G507" s="4"/>
      <c r="H507" s="6">
        <v>107.235436845107</v>
      </c>
      <c r="I507" s="6">
        <v>107.235436845107</v>
      </c>
      <c r="J507" s="6">
        <v>107.235436845107</v>
      </c>
      <c r="K507" s="6">
        <v>107.235436845107</v>
      </c>
      <c r="L507" s="6">
        <v>107.235436845107</v>
      </c>
      <c r="M507" s="6">
        <v>107.235436845107</v>
      </c>
      <c r="N507" s="6">
        <v>107.235436845107</v>
      </c>
      <c r="O507" s="6">
        <v>107.235436845107</v>
      </c>
      <c r="P507" s="6">
        <v>24.087908814240699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4"/>
      <c r="AO507" s="4"/>
    </row>
    <row r="508" spans="1:41" ht="18.75" customHeight="1" x14ac:dyDescent="0.25">
      <c r="A508" s="13" t="s">
        <v>347</v>
      </c>
      <c r="B508" s="2" t="s">
        <v>4</v>
      </c>
      <c r="C508" s="2" t="s">
        <v>2</v>
      </c>
      <c r="D508" s="2" t="s">
        <v>26</v>
      </c>
      <c r="E508" s="2" t="s">
        <v>121</v>
      </c>
      <c r="F508" s="2" t="s">
        <v>268</v>
      </c>
      <c r="G508" s="4"/>
      <c r="H508" s="6">
        <v>0.76119589685056099</v>
      </c>
      <c r="I508" s="6">
        <v>0.72051007702467895</v>
      </c>
      <c r="J508" s="6">
        <v>0.68548825017857495</v>
      </c>
      <c r="K508" s="6">
        <v>0.65046642333247195</v>
      </c>
      <c r="L508" s="6">
        <v>0.61544459648636796</v>
      </c>
      <c r="M508" s="6">
        <v>0.56666803030586999</v>
      </c>
      <c r="N508" s="6">
        <v>0.51789146412537101</v>
      </c>
      <c r="O508" s="6">
        <v>0.479212091279826</v>
      </c>
      <c r="P508" s="6">
        <v>0.44053271843427999</v>
      </c>
      <c r="Q508" s="6">
        <v>0.40185334558873498</v>
      </c>
      <c r="R508" s="6">
        <v>0.257195118743764</v>
      </c>
      <c r="S508" s="6">
        <v>0.25719511874376699</v>
      </c>
      <c r="T508" s="6">
        <v>0.25719511874376699</v>
      </c>
      <c r="U508" s="6">
        <v>0.18212384600123699</v>
      </c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4"/>
      <c r="AO508" s="4"/>
    </row>
    <row r="509" spans="1:41" ht="18.75" customHeight="1" x14ac:dyDescent="0.25">
      <c r="A509" s="13" t="s">
        <v>347</v>
      </c>
      <c r="B509" s="2" t="s">
        <v>4</v>
      </c>
      <c r="C509" s="2" t="s">
        <v>2</v>
      </c>
      <c r="D509" s="2" t="s">
        <v>26</v>
      </c>
      <c r="E509" s="2" t="s">
        <v>123</v>
      </c>
      <c r="F509" s="2" t="s">
        <v>227</v>
      </c>
      <c r="G509" s="4"/>
      <c r="H509" s="6">
        <v>2.2141956705433099</v>
      </c>
      <c r="I509" s="6">
        <v>1.93151850142564</v>
      </c>
      <c r="J509" s="6">
        <v>1.6334702466498701</v>
      </c>
      <c r="K509" s="6">
        <v>1.3354219918740999</v>
      </c>
      <c r="L509" s="6">
        <v>1.03737373709833</v>
      </c>
      <c r="M509" s="6">
        <v>0.71791090196648499</v>
      </c>
      <c r="N509" s="6">
        <v>0.39844806683464501</v>
      </c>
      <c r="O509" s="6">
        <v>0.17779686488728899</v>
      </c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4"/>
      <c r="AO509" s="4"/>
    </row>
    <row r="510" spans="1:41" ht="18.75" customHeight="1" x14ac:dyDescent="0.25">
      <c r="A510" s="13" t="s">
        <v>347</v>
      </c>
      <c r="B510" s="2" t="s">
        <v>4</v>
      </c>
      <c r="C510" s="2" t="s">
        <v>2</v>
      </c>
      <c r="D510" s="2" t="s">
        <v>26</v>
      </c>
      <c r="E510" s="2" t="s">
        <v>123</v>
      </c>
      <c r="F510" s="2" t="s">
        <v>254</v>
      </c>
      <c r="G510" s="4"/>
      <c r="H510" s="6">
        <v>1.8336326078651899</v>
      </c>
      <c r="I510" s="6">
        <v>1.8336326078651899</v>
      </c>
      <c r="J510" s="6">
        <v>1.8336326078651899</v>
      </c>
      <c r="K510" s="6">
        <v>1.8336326078651899</v>
      </c>
      <c r="L510" s="6">
        <v>1.8336326078651899</v>
      </c>
      <c r="M510" s="6">
        <v>1.8336326078651899</v>
      </c>
      <c r="N510" s="6">
        <v>1.8336326078651899</v>
      </c>
      <c r="O510" s="6">
        <v>1.8336326078651899</v>
      </c>
      <c r="P510" s="6">
        <v>1.6658248218678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4"/>
      <c r="AO510" s="4"/>
    </row>
    <row r="511" spans="1:41" ht="18.75" customHeight="1" x14ac:dyDescent="0.25">
      <c r="A511" s="13" t="s">
        <v>347</v>
      </c>
      <c r="B511" s="2" t="s">
        <v>4</v>
      </c>
      <c r="C511" s="2" t="s">
        <v>2</v>
      </c>
      <c r="D511" s="2" t="s">
        <v>26</v>
      </c>
      <c r="E511" s="2" t="s">
        <v>124</v>
      </c>
      <c r="F511" s="2" t="s">
        <v>228</v>
      </c>
      <c r="G511" s="4"/>
      <c r="H511" s="6">
        <v>0.35459765554912998</v>
      </c>
      <c r="I511" s="6">
        <v>0.27324542566978399</v>
      </c>
      <c r="J511" s="6">
        <v>0.22188126324774801</v>
      </c>
      <c r="K511" s="6">
        <v>0.170517100825712</v>
      </c>
      <c r="L511" s="6">
        <v>0.119152938403675</v>
      </c>
      <c r="M511" s="6">
        <v>4.4563695795148801E-2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4"/>
      <c r="AO511" s="4"/>
    </row>
    <row r="512" spans="1:41" ht="18.75" customHeight="1" x14ac:dyDescent="0.25">
      <c r="A512" s="13" t="s">
        <v>347</v>
      </c>
      <c r="B512" s="2" t="s">
        <v>4</v>
      </c>
      <c r="C512" s="2" t="s">
        <v>2</v>
      </c>
      <c r="D512" s="2" t="s">
        <v>26</v>
      </c>
      <c r="E512" s="2" t="s">
        <v>124</v>
      </c>
      <c r="F512" s="2" t="s">
        <v>255</v>
      </c>
      <c r="G512" s="4"/>
      <c r="H512" s="6">
        <v>0.21730434128844101</v>
      </c>
      <c r="I512" s="6">
        <v>0.21465533848361401</v>
      </c>
      <c r="J512" s="6">
        <v>0.21298281136880301</v>
      </c>
      <c r="K512" s="6">
        <v>0.21131028425399101</v>
      </c>
      <c r="L512" s="6">
        <v>0.20963775713918001</v>
      </c>
      <c r="M512" s="6">
        <v>0.20720897168151001</v>
      </c>
      <c r="N512" s="6">
        <v>0.205757882321945</v>
      </c>
      <c r="O512" s="6">
        <v>0.205757882321945</v>
      </c>
      <c r="P512" s="6">
        <v>0.205757882321945</v>
      </c>
      <c r="Q512" s="6">
        <v>0.205757882321945</v>
      </c>
      <c r="R512" s="6">
        <v>0.205757882321945</v>
      </c>
      <c r="S512" s="6">
        <v>0.205757882321945</v>
      </c>
      <c r="T512" s="6">
        <v>0.205757882321945</v>
      </c>
      <c r="U512" s="6">
        <v>0.205757882321945</v>
      </c>
      <c r="V512" s="6">
        <v>0.101539947986023</v>
      </c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4"/>
      <c r="AO512" s="4"/>
    </row>
    <row r="513" spans="1:41" ht="18.75" customHeight="1" x14ac:dyDescent="0.25">
      <c r="A513" s="13" t="s">
        <v>347</v>
      </c>
      <c r="B513" s="2" t="s">
        <v>4</v>
      </c>
      <c r="C513" s="2" t="s">
        <v>2</v>
      </c>
      <c r="D513" s="2" t="s">
        <v>26</v>
      </c>
      <c r="E513" s="2" t="s">
        <v>124</v>
      </c>
      <c r="F513" s="2" t="s">
        <v>269</v>
      </c>
      <c r="G513" s="4"/>
      <c r="H513" s="6">
        <v>0.66500931021379195</v>
      </c>
      <c r="I513" s="6">
        <v>0.66500931021379195</v>
      </c>
      <c r="J513" s="6">
        <v>0.66500931021379195</v>
      </c>
      <c r="K513" s="6">
        <v>0.66500931021379195</v>
      </c>
      <c r="L513" s="6">
        <v>0.66500931021379195</v>
      </c>
      <c r="M513" s="6">
        <v>0.66500931021379195</v>
      </c>
      <c r="N513" s="6">
        <v>0.63400606730231002</v>
      </c>
      <c r="O513" s="6">
        <v>0.56986921640589305</v>
      </c>
      <c r="P513" s="6">
        <v>0.50573236550947598</v>
      </c>
      <c r="Q513" s="6">
        <v>0.44456768029501198</v>
      </c>
      <c r="R513" s="6">
        <v>0.38340299508054898</v>
      </c>
      <c r="S513" s="6">
        <v>0.32223830986608598</v>
      </c>
      <c r="T513" s="6">
        <v>0.29058366848240502</v>
      </c>
      <c r="U513" s="6">
        <v>0.25892902709872401</v>
      </c>
      <c r="V513" s="6">
        <v>3.6438771303037999E-2</v>
      </c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4"/>
      <c r="AO513" s="4"/>
    </row>
    <row r="514" spans="1:41" ht="18.75" customHeight="1" x14ac:dyDescent="0.25">
      <c r="A514" s="13" t="s">
        <v>347</v>
      </c>
      <c r="B514" s="2" t="s">
        <v>4</v>
      </c>
      <c r="C514" s="2" t="s">
        <v>2</v>
      </c>
      <c r="D514" s="2" t="s">
        <v>26</v>
      </c>
      <c r="E514" s="2" t="s">
        <v>125</v>
      </c>
      <c r="F514" s="2" t="s">
        <v>223</v>
      </c>
      <c r="G514" s="4"/>
      <c r="H514" s="6">
        <v>12.3068669718732</v>
      </c>
      <c r="I514" s="6">
        <v>12.057408453843101</v>
      </c>
      <c r="J514" s="6">
        <v>12.0658117975371</v>
      </c>
      <c r="K514" s="6">
        <v>12.0742151412312</v>
      </c>
      <c r="L514" s="6">
        <v>12.082618484925201</v>
      </c>
      <c r="M514" s="6">
        <v>11.0547974913822</v>
      </c>
      <c r="N514" s="6">
        <v>10.0269764978392</v>
      </c>
      <c r="O514" s="6">
        <v>9.1812013139974393</v>
      </c>
      <c r="P514" s="6">
        <v>8.3354261301556498</v>
      </c>
      <c r="Q514" s="6">
        <v>7.6343695146278696</v>
      </c>
      <c r="R514" s="6">
        <v>6.9333128991000796</v>
      </c>
      <c r="S514" s="6">
        <v>6.2322562835723003</v>
      </c>
      <c r="T514" s="6">
        <v>5.7404481655716202</v>
      </c>
      <c r="U514" s="6">
        <v>5.2486400475709498</v>
      </c>
      <c r="V514" s="6">
        <v>2.37247719551827</v>
      </c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4"/>
      <c r="AO514" s="4"/>
    </row>
    <row r="515" spans="1:41" ht="18.75" customHeight="1" x14ac:dyDescent="0.25">
      <c r="A515" s="13" t="s">
        <v>347</v>
      </c>
      <c r="B515" s="2" t="s">
        <v>4</v>
      </c>
      <c r="C515" s="2" t="s">
        <v>2</v>
      </c>
      <c r="D515" s="2" t="s">
        <v>26</v>
      </c>
      <c r="E515" s="2" t="s">
        <v>125</v>
      </c>
      <c r="F515" s="2" t="s">
        <v>229</v>
      </c>
      <c r="G515" s="4"/>
      <c r="H515" s="6">
        <v>1.3907690037440299</v>
      </c>
      <c r="I515" s="6">
        <v>1.3907690037440299</v>
      </c>
      <c r="J515" s="6">
        <v>1.3907690037440299</v>
      </c>
      <c r="K515" s="6">
        <v>1.3907690037440299</v>
      </c>
      <c r="L515" s="6">
        <v>1.3907690037440299</v>
      </c>
      <c r="M515" s="6">
        <v>1.3907690037440299</v>
      </c>
      <c r="N515" s="6">
        <v>1.3907690037440299</v>
      </c>
      <c r="O515" s="6">
        <v>1.3907690037440299</v>
      </c>
      <c r="P515" s="6">
        <v>1.3907690037440299</v>
      </c>
      <c r="Q515" s="6">
        <v>1.3907690037440299</v>
      </c>
      <c r="R515" s="6">
        <v>1.3907690037440299</v>
      </c>
      <c r="S515" s="6">
        <v>1.3907690037440299</v>
      </c>
      <c r="T515" s="6">
        <v>1.3907690037440299</v>
      </c>
      <c r="U515" s="6">
        <v>1.3907690037440299</v>
      </c>
      <c r="V515" s="6">
        <v>0.82987346050420596</v>
      </c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4"/>
      <c r="AO515" s="4"/>
    </row>
    <row r="516" spans="1:41" ht="18.75" customHeight="1" x14ac:dyDescent="0.25">
      <c r="A516" s="13" t="s">
        <v>347</v>
      </c>
      <c r="B516" s="2" t="s">
        <v>4</v>
      </c>
      <c r="C516" s="2" t="s">
        <v>2</v>
      </c>
      <c r="D516" s="2" t="s">
        <v>26</v>
      </c>
      <c r="E516" s="2" t="s">
        <v>125</v>
      </c>
      <c r="F516" s="2" t="s">
        <v>256</v>
      </c>
      <c r="G516" s="4"/>
      <c r="H516" s="6">
        <v>3.19641395045299E-2</v>
      </c>
      <c r="I516" s="6">
        <v>3.19641395045299E-2</v>
      </c>
      <c r="J516" s="6">
        <v>3.19641395045299E-2</v>
      </c>
      <c r="K516" s="6">
        <v>3.19641395045299E-2</v>
      </c>
      <c r="L516" s="6">
        <v>3.19641395045299E-2</v>
      </c>
      <c r="M516" s="6">
        <v>3.19641395045299E-2</v>
      </c>
      <c r="N516" s="6">
        <v>3.19641395045299E-2</v>
      </c>
      <c r="O516" s="6">
        <v>3.19641395045299E-2</v>
      </c>
      <c r="P516" s="6">
        <v>3.19641395045299E-2</v>
      </c>
      <c r="Q516" s="6">
        <v>3.19641395045299E-2</v>
      </c>
      <c r="R516" s="6">
        <v>3.19641395045299E-2</v>
      </c>
      <c r="S516" s="6">
        <v>3.19641395045299E-2</v>
      </c>
      <c r="T516" s="6">
        <v>3.19641395045299E-2</v>
      </c>
      <c r="U516" s="6">
        <v>3.19641395045299E-2</v>
      </c>
      <c r="V516" s="6">
        <v>3.19641395045299E-2</v>
      </c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4"/>
      <c r="AO516" s="4"/>
    </row>
    <row r="517" spans="1:41" ht="18.75" customHeight="1" x14ac:dyDescent="0.25">
      <c r="A517" s="13" t="s">
        <v>347</v>
      </c>
      <c r="B517" s="2" t="s">
        <v>4</v>
      </c>
      <c r="C517" s="2" t="s">
        <v>2</v>
      </c>
      <c r="D517" s="2" t="s">
        <v>26</v>
      </c>
      <c r="E517" s="2" t="s">
        <v>127</v>
      </c>
      <c r="F517" s="2" t="s">
        <v>221</v>
      </c>
      <c r="G517" s="4"/>
      <c r="H517" s="6">
        <v>85.323487662677806</v>
      </c>
      <c r="I517" s="6">
        <v>85.323487662677806</v>
      </c>
      <c r="J517" s="6">
        <v>85.323487662677806</v>
      </c>
      <c r="K517" s="6">
        <v>85.323487662677806</v>
      </c>
      <c r="L517" s="6">
        <v>47.7727245615893</v>
      </c>
      <c r="M517" s="6">
        <v>47.7727245615893</v>
      </c>
      <c r="N517" s="6">
        <v>47.7727245615893</v>
      </c>
      <c r="O517" s="6">
        <v>47.7727245615893</v>
      </c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4"/>
      <c r="AO517" s="4"/>
    </row>
    <row r="518" spans="1:41" ht="18.75" customHeight="1" x14ac:dyDescent="0.25">
      <c r="A518" s="13" t="s">
        <v>347</v>
      </c>
      <c r="B518" s="2" t="s">
        <v>4</v>
      </c>
      <c r="C518" s="2" t="s">
        <v>2</v>
      </c>
      <c r="D518" s="2" t="s">
        <v>26</v>
      </c>
      <c r="E518" s="2" t="s">
        <v>127</v>
      </c>
      <c r="F518" s="2" t="s">
        <v>225</v>
      </c>
      <c r="G518" s="4"/>
      <c r="H518" s="6"/>
      <c r="I518" s="6"/>
      <c r="J518" s="6"/>
      <c r="K518" s="6"/>
      <c r="L518" s="6">
        <v>37.550763101088499</v>
      </c>
      <c r="M518" s="6">
        <v>37.550763101088499</v>
      </c>
      <c r="N518" s="6">
        <v>37.550763101088499</v>
      </c>
      <c r="O518" s="6">
        <v>37.550763101088499</v>
      </c>
      <c r="P518" s="6">
        <v>19.165906821457199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4"/>
      <c r="AO518" s="4"/>
    </row>
    <row r="519" spans="1:41" ht="18.75" customHeight="1" x14ac:dyDescent="0.25">
      <c r="A519" s="13" t="s">
        <v>347</v>
      </c>
      <c r="B519" s="2" t="s">
        <v>4</v>
      </c>
      <c r="C519" s="2" t="s">
        <v>2</v>
      </c>
      <c r="D519" s="2" t="s">
        <v>26</v>
      </c>
      <c r="E519" s="2" t="s">
        <v>128</v>
      </c>
      <c r="F519" s="2" t="s">
        <v>222</v>
      </c>
      <c r="G519" s="4"/>
      <c r="H519" s="6">
        <v>0.41812268961593002</v>
      </c>
      <c r="I519" s="6">
        <v>0.395774087258491</v>
      </c>
      <c r="J519" s="6">
        <v>0.37653669975188098</v>
      </c>
      <c r="K519" s="6">
        <v>0.35729931224527001</v>
      </c>
      <c r="L519" s="6">
        <v>0.33806192473865998</v>
      </c>
      <c r="M519" s="6">
        <v>0.31126909896805099</v>
      </c>
      <c r="N519" s="6">
        <v>0.28447627319744201</v>
      </c>
      <c r="O519" s="6">
        <v>0.26322980632373499</v>
      </c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4"/>
      <c r="AO519" s="4"/>
    </row>
    <row r="520" spans="1:41" ht="18.75" customHeight="1" x14ac:dyDescent="0.25">
      <c r="A520" s="13" t="s">
        <v>347</v>
      </c>
      <c r="B520" s="2" t="s">
        <v>4</v>
      </c>
      <c r="C520" s="2" t="s">
        <v>2</v>
      </c>
      <c r="D520" s="2" t="s">
        <v>26</v>
      </c>
      <c r="E520" s="2" t="s">
        <v>128</v>
      </c>
      <c r="F520" s="2" t="s">
        <v>226</v>
      </c>
      <c r="G520" s="4"/>
      <c r="H520" s="6"/>
      <c r="I520" s="6"/>
      <c r="J520" s="6"/>
      <c r="K520" s="6"/>
      <c r="L520" s="6"/>
      <c r="M520" s="6"/>
      <c r="N520" s="6"/>
      <c r="O520" s="6"/>
      <c r="P520" s="6">
        <v>0.24198333945002901</v>
      </c>
      <c r="Q520" s="6">
        <v>0.22073687257632199</v>
      </c>
      <c r="R520" s="6">
        <v>0.14127652980024299</v>
      </c>
      <c r="S520" s="6">
        <v>0.14127652980024499</v>
      </c>
      <c r="T520" s="6">
        <v>0.14127652980024499</v>
      </c>
      <c r="U520" s="6">
        <v>0.10004009828259</v>
      </c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4"/>
      <c r="AO520" s="4"/>
    </row>
    <row r="521" spans="1:41" ht="18.75" customHeight="1" x14ac:dyDescent="0.25">
      <c r="A521" s="13" t="s">
        <v>347</v>
      </c>
      <c r="B521" s="2" t="s">
        <v>4</v>
      </c>
      <c r="C521" s="2" t="s">
        <v>2</v>
      </c>
      <c r="D521" s="2" t="s">
        <v>26</v>
      </c>
      <c r="E521" s="2" t="s">
        <v>132</v>
      </c>
      <c r="F521" s="2" t="s">
        <v>219</v>
      </c>
      <c r="G521" s="4"/>
      <c r="H521" s="6">
        <v>5.6248518848484004</v>
      </c>
      <c r="I521" s="6">
        <v>5.9877455548386198</v>
      </c>
      <c r="J521" s="6">
        <v>5.9877455548386198</v>
      </c>
      <c r="K521" s="6">
        <v>5.9877455548386198</v>
      </c>
      <c r="L521" s="6">
        <v>5.9877455548386198</v>
      </c>
      <c r="M521" s="6">
        <v>5.9877455548386198</v>
      </c>
      <c r="N521" s="6">
        <v>5.9877455548386198</v>
      </c>
      <c r="O521" s="6">
        <v>5.9877455548386198</v>
      </c>
      <c r="P521" s="6">
        <v>5.9877455548386198</v>
      </c>
      <c r="Q521" s="6">
        <v>5.9877455548386198</v>
      </c>
      <c r="R521" s="6">
        <v>5.9877455548386198</v>
      </c>
      <c r="S521" s="6">
        <v>5.9877455548386198</v>
      </c>
      <c r="T521" s="6">
        <v>5.9877455548386198</v>
      </c>
      <c r="U521" s="6">
        <v>5.9877455548386198</v>
      </c>
      <c r="V521" s="6">
        <v>5.9877455548386198</v>
      </c>
      <c r="W521" s="6">
        <v>5.9877455548386198</v>
      </c>
      <c r="X521" s="6">
        <v>5.9877455548386198</v>
      </c>
      <c r="Y521" s="6">
        <v>5.9877455548386198</v>
      </c>
      <c r="Z521" s="6">
        <v>5.9877455548386198</v>
      </c>
      <c r="AA521" s="6">
        <v>5.9877455548386198</v>
      </c>
      <c r="AB521" s="6">
        <v>5.9877455548386198</v>
      </c>
      <c r="AC521" s="6">
        <v>5.9877455548386198</v>
      </c>
      <c r="AD521" s="6">
        <v>5.9877455548386198</v>
      </c>
      <c r="AE521" s="6">
        <v>5.9877455548386198</v>
      </c>
      <c r="AF521" s="6">
        <v>5.9877455548386198</v>
      </c>
      <c r="AG521" s="6">
        <v>5.9877455548386198</v>
      </c>
      <c r="AH521" s="6">
        <v>5.9877455548386198</v>
      </c>
      <c r="AI521" s="6">
        <v>5.9877455548386198</v>
      </c>
      <c r="AJ521" s="6">
        <v>5.9877455548386198</v>
      </c>
      <c r="AK521" s="6">
        <v>5.9877455548386198</v>
      </c>
      <c r="AL521" s="6">
        <v>5.9877455548386198</v>
      </c>
      <c r="AM521" s="6">
        <v>5.9877455548386198</v>
      </c>
      <c r="AN521" s="4"/>
      <c r="AO521" s="4"/>
    </row>
    <row r="522" spans="1:41" ht="18.75" customHeight="1" x14ac:dyDescent="0.25">
      <c r="A522" s="13" t="s">
        <v>347</v>
      </c>
      <c r="B522" s="2" t="s">
        <v>4</v>
      </c>
      <c r="C522" s="2" t="s">
        <v>2</v>
      </c>
      <c r="D522" s="2" t="s">
        <v>26</v>
      </c>
      <c r="E522" s="2" t="s">
        <v>132</v>
      </c>
      <c r="F522" s="2" t="s">
        <v>279</v>
      </c>
      <c r="G522" s="4"/>
      <c r="H522" s="6">
        <v>3.8558187874553602</v>
      </c>
      <c r="I522" s="6">
        <v>4.1045812898718301</v>
      </c>
      <c r="J522" s="6">
        <v>4.1045812898718301</v>
      </c>
      <c r="K522" s="6">
        <v>4.1045812898718301</v>
      </c>
      <c r="L522" s="6">
        <v>4.1045812898718301</v>
      </c>
      <c r="M522" s="6">
        <v>4.1045812898718301</v>
      </c>
      <c r="N522" s="6">
        <v>4.1045812898718301</v>
      </c>
      <c r="O522" s="6">
        <v>4.1045812898718301</v>
      </c>
      <c r="P522" s="6">
        <v>4.1045812898718301</v>
      </c>
      <c r="Q522" s="6">
        <v>4.1045812898718301</v>
      </c>
      <c r="R522" s="6">
        <v>4.1045812898718301</v>
      </c>
      <c r="S522" s="6">
        <v>4.1045812898718301</v>
      </c>
      <c r="T522" s="6">
        <v>4.1045812898718301</v>
      </c>
      <c r="U522" s="6">
        <v>4.1045812898718301</v>
      </c>
      <c r="V522" s="6">
        <v>4.1045812898718301</v>
      </c>
      <c r="W522" s="6">
        <v>4.1045812898718301</v>
      </c>
      <c r="X522" s="6">
        <v>4.1045812898718301</v>
      </c>
      <c r="Y522" s="6">
        <v>4.1045812898718301</v>
      </c>
      <c r="Z522" s="6">
        <v>4.1045812898718301</v>
      </c>
      <c r="AA522" s="6">
        <v>4.1045812898718301</v>
      </c>
      <c r="AB522" s="6">
        <v>4.1045812898718301</v>
      </c>
      <c r="AC522" s="6">
        <v>4.1045812898718301</v>
      </c>
      <c r="AD522" s="6">
        <v>4.1045812898718301</v>
      </c>
      <c r="AE522" s="6">
        <v>4.1045812898718301</v>
      </c>
      <c r="AF522" s="6">
        <v>4.1045812898718301</v>
      </c>
      <c r="AG522" s="6">
        <v>4.1045812898718301</v>
      </c>
      <c r="AH522" s="6">
        <v>4.1045812898718301</v>
      </c>
      <c r="AI522" s="6">
        <v>4.1045812898718301</v>
      </c>
      <c r="AJ522" s="6">
        <v>4.1045812898718301</v>
      </c>
      <c r="AK522" s="6">
        <v>4.1045812898718301</v>
      </c>
      <c r="AL522" s="6">
        <v>4.1045812898718301</v>
      </c>
      <c r="AM522" s="6">
        <v>4.1045812898718301</v>
      </c>
      <c r="AN522" s="4"/>
      <c r="AO522" s="4"/>
    </row>
    <row r="523" spans="1:41" ht="18.75" customHeight="1" x14ac:dyDescent="0.25">
      <c r="A523" s="13" t="s">
        <v>347</v>
      </c>
      <c r="B523" s="2" t="s">
        <v>4</v>
      </c>
      <c r="C523" s="2" t="s">
        <v>2</v>
      </c>
      <c r="D523" s="2" t="s">
        <v>26</v>
      </c>
      <c r="E523" s="2" t="s">
        <v>133</v>
      </c>
      <c r="F523" s="2" t="s">
        <v>220</v>
      </c>
      <c r="G523" s="4"/>
      <c r="H523" s="6">
        <v>3.3152994487827301</v>
      </c>
      <c r="I523" s="6">
        <v>3.7915135507579301</v>
      </c>
      <c r="J523" s="6">
        <v>3.7915135507579301</v>
      </c>
      <c r="K523" s="6">
        <v>3.7915135507579301</v>
      </c>
      <c r="L523" s="6">
        <v>3.7915135507579301</v>
      </c>
      <c r="M523" s="6">
        <v>3.7915135507579301</v>
      </c>
      <c r="N523" s="6">
        <v>3.7915135507579301</v>
      </c>
      <c r="O523" s="6">
        <v>3.7915135507579301</v>
      </c>
      <c r="P523" s="6">
        <v>3.7915135507579301</v>
      </c>
      <c r="Q523" s="6">
        <v>3.7915135507579301</v>
      </c>
      <c r="R523" s="6">
        <v>3.7915135507579301</v>
      </c>
      <c r="S523" s="6">
        <v>3.7915135507579301</v>
      </c>
      <c r="T523" s="6">
        <v>3.7915135507579301</v>
      </c>
      <c r="U523" s="6">
        <v>3.7915135507579301</v>
      </c>
      <c r="V523" s="6">
        <v>3.7915135507579301</v>
      </c>
      <c r="W523" s="6">
        <v>3.7915135507579301</v>
      </c>
      <c r="X523" s="6">
        <v>3.7915135507579301</v>
      </c>
      <c r="Y523" s="6">
        <v>3.7915135507579301</v>
      </c>
      <c r="Z523" s="6">
        <v>3.7915135507579301</v>
      </c>
      <c r="AA523" s="6">
        <v>3.7915135507579301</v>
      </c>
      <c r="AB523" s="6">
        <v>3.7915135507579301</v>
      </c>
      <c r="AC523" s="6">
        <v>3.7915135507579301</v>
      </c>
      <c r="AD523" s="6">
        <v>3.7915135507579301</v>
      </c>
      <c r="AE523" s="6">
        <v>3.7915135507579301</v>
      </c>
      <c r="AF523" s="6">
        <v>3.7915135507579301</v>
      </c>
      <c r="AG523" s="6">
        <v>3.7915135507579301</v>
      </c>
      <c r="AH523" s="6">
        <v>3.7915135507579301</v>
      </c>
      <c r="AI523" s="6">
        <v>3.7915135507579301</v>
      </c>
      <c r="AJ523" s="6">
        <v>3.7915135507579301</v>
      </c>
      <c r="AK523" s="6">
        <v>3.7915135507579301</v>
      </c>
      <c r="AL523" s="6">
        <v>3.7915135507579301</v>
      </c>
      <c r="AM523" s="6">
        <v>3.7915135507579301</v>
      </c>
      <c r="AN523" s="4"/>
      <c r="AO523" s="4"/>
    </row>
    <row r="524" spans="1:41" ht="18.75" customHeight="1" x14ac:dyDescent="0.25">
      <c r="A524" s="13" t="s">
        <v>347</v>
      </c>
      <c r="B524" s="2" t="s">
        <v>4</v>
      </c>
      <c r="C524" s="2" t="s">
        <v>2</v>
      </c>
      <c r="D524" s="2" t="s">
        <v>26</v>
      </c>
      <c r="E524" s="2" t="s">
        <v>133</v>
      </c>
      <c r="F524" s="2" t="s">
        <v>280</v>
      </c>
      <c r="G524" s="4"/>
      <c r="H524" s="6">
        <v>0.31987931193083102</v>
      </c>
      <c r="I524" s="6">
        <v>0.36582720943599201</v>
      </c>
      <c r="J524" s="6">
        <v>0.36582720943599201</v>
      </c>
      <c r="K524" s="6">
        <v>0.36582720943599201</v>
      </c>
      <c r="L524" s="6">
        <v>0.36582720943599201</v>
      </c>
      <c r="M524" s="6">
        <v>0.36582720943599201</v>
      </c>
      <c r="N524" s="6">
        <v>0.36582720943599201</v>
      </c>
      <c r="O524" s="6">
        <v>0.36582720943599201</v>
      </c>
      <c r="P524" s="6">
        <v>0.36582720943599201</v>
      </c>
      <c r="Q524" s="6">
        <v>0.36582720943599201</v>
      </c>
      <c r="R524" s="6">
        <v>0.36582720943599201</v>
      </c>
      <c r="S524" s="6">
        <v>0.36582720943599201</v>
      </c>
      <c r="T524" s="6">
        <v>0.36582720943599201</v>
      </c>
      <c r="U524" s="6">
        <v>0.36582720943599201</v>
      </c>
      <c r="V524" s="6">
        <v>0.36582720943599201</v>
      </c>
      <c r="W524" s="6">
        <v>0.36582720943599201</v>
      </c>
      <c r="X524" s="6">
        <v>0.36582720943599201</v>
      </c>
      <c r="Y524" s="6">
        <v>0.36582720943599201</v>
      </c>
      <c r="Z524" s="6">
        <v>0.36582720943599201</v>
      </c>
      <c r="AA524" s="6">
        <v>0.36582720943599201</v>
      </c>
      <c r="AB524" s="6">
        <v>0.36582720943599201</v>
      </c>
      <c r="AC524" s="6">
        <v>0.36582720943599201</v>
      </c>
      <c r="AD524" s="6">
        <v>0.36582720943599201</v>
      </c>
      <c r="AE524" s="6">
        <v>0.36582720943599201</v>
      </c>
      <c r="AF524" s="6">
        <v>0.36582720943599201</v>
      </c>
      <c r="AG524" s="6">
        <v>0.36582720943599201</v>
      </c>
      <c r="AH524" s="6">
        <v>0.36582720943599201</v>
      </c>
      <c r="AI524" s="6">
        <v>0.36582720943599201</v>
      </c>
      <c r="AJ524" s="6">
        <v>0.36582720943599201</v>
      </c>
      <c r="AK524" s="6">
        <v>0.36582720943599201</v>
      </c>
      <c r="AL524" s="6">
        <v>0.36582720943599201</v>
      </c>
      <c r="AM524" s="6">
        <v>0.36582720943599201</v>
      </c>
      <c r="AN524" s="4"/>
      <c r="AO524" s="4"/>
    </row>
    <row r="525" spans="1:41" ht="18.75" customHeight="1" x14ac:dyDescent="0.25">
      <c r="A525" s="13" t="s">
        <v>347</v>
      </c>
      <c r="B525" s="2" t="s">
        <v>4</v>
      </c>
      <c r="C525" s="2" t="s">
        <v>2</v>
      </c>
      <c r="D525" s="2" t="s">
        <v>26</v>
      </c>
      <c r="E525" s="2" t="s">
        <v>38</v>
      </c>
      <c r="F525" s="2" t="s">
        <v>246</v>
      </c>
      <c r="G525" s="4"/>
      <c r="H525" s="6">
        <v>234.913397403125</v>
      </c>
      <c r="I525" s="6">
        <v>241.25245061188099</v>
      </c>
      <c r="J525" s="6">
        <v>246.73897870014599</v>
      </c>
      <c r="K525" s="6">
        <v>252.18768464259301</v>
      </c>
      <c r="L525" s="6">
        <v>257.59856843922398</v>
      </c>
      <c r="M525" s="6">
        <v>262.97163009003702</v>
      </c>
      <c r="N525" s="6">
        <v>268.30686959503402</v>
      </c>
      <c r="O525" s="6">
        <v>270.82879930066599</v>
      </c>
      <c r="P525" s="6">
        <v>273.29490755691899</v>
      </c>
      <c r="Q525" s="6">
        <v>275.63848022038798</v>
      </c>
      <c r="R525" s="6">
        <v>277.98254362568599</v>
      </c>
      <c r="S525" s="6">
        <v>280.27050362940798</v>
      </c>
      <c r="T525" s="6">
        <v>280.74928277813001</v>
      </c>
      <c r="U525" s="6">
        <v>281.17620745735098</v>
      </c>
      <c r="V525" s="6">
        <v>281.55127766707102</v>
      </c>
      <c r="W525" s="6">
        <v>281.87449340729103</v>
      </c>
      <c r="X525" s="6">
        <v>282.14585467800902</v>
      </c>
      <c r="Y525" s="6">
        <v>281.93258615656902</v>
      </c>
      <c r="Z525" s="6">
        <v>281.667455632665</v>
      </c>
      <c r="AA525" s="6">
        <v>281.33537618602401</v>
      </c>
      <c r="AB525" s="6">
        <v>280.943845406653</v>
      </c>
      <c r="AC525" s="6">
        <v>280.492863294551</v>
      </c>
      <c r="AD525" s="6">
        <v>280.005477536238</v>
      </c>
      <c r="AE525" s="6">
        <v>279.46628394918002</v>
      </c>
      <c r="AF525" s="6">
        <v>278.875282533377</v>
      </c>
      <c r="AG525" s="6">
        <v>278.23247328882798</v>
      </c>
      <c r="AH525" s="6">
        <v>277.53785621553499</v>
      </c>
      <c r="AI525" s="6">
        <v>277.47159630541699</v>
      </c>
      <c r="AJ525" s="6">
        <v>277.34901940131499</v>
      </c>
      <c r="AK525" s="6">
        <v>277.17012550322897</v>
      </c>
      <c r="AL525" s="6">
        <v>276.93491461115798</v>
      </c>
      <c r="AM525" s="6">
        <v>276.64338672510303</v>
      </c>
      <c r="AN525" s="4"/>
      <c r="AO525" s="4"/>
    </row>
    <row r="526" spans="1:41" ht="18.75" customHeight="1" x14ac:dyDescent="0.25">
      <c r="A526" s="13" t="s">
        <v>347</v>
      </c>
      <c r="B526" s="2" t="s">
        <v>4</v>
      </c>
      <c r="C526" s="2" t="s">
        <v>2</v>
      </c>
      <c r="D526" s="2" t="s">
        <v>26</v>
      </c>
      <c r="E526" s="2" t="s">
        <v>134</v>
      </c>
      <c r="F526" s="2" t="s">
        <v>270</v>
      </c>
      <c r="G526" s="4"/>
      <c r="H526" s="6">
        <v>2.9272459675263298</v>
      </c>
      <c r="I526" s="6">
        <v>3.11610054607642</v>
      </c>
      <c r="J526" s="6">
        <v>3.11610054607642</v>
      </c>
      <c r="K526" s="6">
        <v>3.11610054607642</v>
      </c>
      <c r="L526" s="6">
        <v>3.11610054607642</v>
      </c>
      <c r="M526" s="6">
        <v>3.11610054607642</v>
      </c>
      <c r="N526" s="6">
        <v>3.11610054607642</v>
      </c>
      <c r="O526" s="6">
        <v>3.11610054607642</v>
      </c>
      <c r="P526" s="6">
        <v>3.11610054607642</v>
      </c>
      <c r="Q526" s="6">
        <v>3.11610054607642</v>
      </c>
      <c r="R526" s="6">
        <v>3.11610054607642</v>
      </c>
      <c r="S526" s="6">
        <v>3.11610054607642</v>
      </c>
      <c r="T526" s="6">
        <v>3.11610054607642</v>
      </c>
      <c r="U526" s="6">
        <v>3.11610054607642</v>
      </c>
      <c r="V526" s="6">
        <v>3.11610054607642</v>
      </c>
      <c r="W526" s="6">
        <v>3.11610054607642</v>
      </c>
      <c r="X526" s="6">
        <v>3.11610054607642</v>
      </c>
      <c r="Y526" s="6">
        <v>3.11610054607642</v>
      </c>
      <c r="Z526" s="6">
        <v>3.11610054607642</v>
      </c>
      <c r="AA526" s="6">
        <v>3.11610054607642</v>
      </c>
      <c r="AB526" s="6">
        <v>3.11610054607642</v>
      </c>
      <c r="AC526" s="6">
        <v>3.11610054607642</v>
      </c>
      <c r="AD526" s="6">
        <v>3.11610054607642</v>
      </c>
      <c r="AE526" s="6">
        <v>3.11610054607642</v>
      </c>
      <c r="AF526" s="6">
        <v>3.11610054607642</v>
      </c>
      <c r="AG526" s="6">
        <v>3.11610054607642</v>
      </c>
      <c r="AH526" s="6">
        <v>3.11610054607642</v>
      </c>
      <c r="AI526" s="6">
        <v>3.11610054607642</v>
      </c>
      <c r="AJ526" s="6">
        <v>3.11610054607642</v>
      </c>
      <c r="AK526" s="6">
        <v>3.11610054607642</v>
      </c>
      <c r="AL526" s="6">
        <v>3.11610054607642</v>
      </c>
      <c r="AM526" s="6">
        <v>3.11610054607642</v>
      </c>
      <c r="AN526" s="4"/>
      <c r="AO526" s="4"/>
    </row>
    <row r="527" spans="1:41" ht="18.75" customHeight="1" x14ac:dyDescent="0.25">
      <c r="A527" s="13" t="s">
        <v>347</v>
      </c>
      <c r="B527" s="2" t="s">
        <v>4</v>
      </c>
      <c r="C527" s="2" t="s">
        <v>2</v>
      </c>
      <c r="D527" s="2" t="s">
        <v>26</v>
      </c>
      <c r="E527" s="2" t="s">
        <v>135</v>
      </c>
      <c r="F527" s="2" t="s">
        <v>271</v>
      </c>
      <c r="G527" s="4"/>
      <c r="H527" s="6">
        <v>0.24284476982969799</v>
      </c>
      <c r="I527" s="6">
        <v>0.27772732139718498</v>
      </c>
      <c r="J527" s="6">
        <v>0.27772732139718498</v>
      </c>
      <c r="K527" s="6">
        <v>0.27772732139718498</v>
      </c>
      <c r="L527" s="6">
        <v>0.27772732139718498</v>
      </c>
      <c r="M527" s="6">
        <v>0.27772732139718498</v>
      </c>
      <c r="N527" s="6">
        <v>0.27772732139718498</v>
      </c>
      <c r="O527" s="6">
        <v>0.27772732139718498</v>
      </c>
      <c r="P527" s="6">
        <v>0.27772732139718498</v>
      </c>
      <c r="Q527" s="6">
        <v>0.27772732139718498</v>
      </c>
      <c r="R527" s="6">
        <v>0.27772732139718498</v>
      </c>
      <c r="S527" s="6">
        <v>0.27772732139718498</v>
      </c>
      <c r="T527" s="6">
        <v>0.27772732139718498</v>
      </c>
      <c r="U527" s="6">
        <v>0.27772732139718498</v>
      </c>
      <c r="V527" s="6">
        <v>0.27772732139718498</v>
      </c>
      <c r="W527" s="6">
        <v>0.27772732139718498</v>
      </c>
      <c r="X527" s="6">
        <v>0.27772732139718498</v>
      </c>
      <c r="Y527" s="6">
        <v>0.27772732139718498</v>
      </c>
      <c r="Z527" s="6">
        <v>0.27772732139718498</v>
      </c>
      <c r="AA527" s="6">
        <v>0.27772732139718498</v>
      </c>
      <c r="AB527" s="6">
        <v>0.27772732139718498</v>
      </c>
      <c r="AC527" s="6">
        <v>0.27772732139718498</v>
      </c>
      <c r="AD527" s="6">
        <v>0.27772732139718498</v>
      </c>
      <c r="AE527" s="6">
        <v>0.27772732139718498</v>
      </c>
      <c r="AF527" s="6">
        <v>0.27772732139718498</v>
      </c>
      <c r="AG527" s="6">
        <v>0.27772732139718498</v>
      </c>
      <c r="AH527" s="6">
        <v>0.27772732139718498</v>
      </c>
      <c r="AI527" s="6">
        <v>0.27772732139718498</v>
      </c>
      <c r="AJ527" s="6">
        <v>0.27772732139718498</v>
      </c>
      <c r="AK527" s="6">
        <v>0.27772732139718498</v>
      </c>
      <c r="AL527" s="6">
        <v>0.27772732139718498</v>
      </c>
      <c r="AM527" s="6">
        <v>0.27772732139718498</v>
      </c>
      <c r="AN527" s="4"/>
      <c r="AO527" s="4"/>
    </row>
    <row r="528" spans="1:41" ht="18.75" customHeight="1" x14ac:dyDescent="0.25">
      <c r="A528" s="13" t="s">
        <v>347</v>
      </c>
      <c r="B528" s="2" t="s">
        <v>4</v>
      </c>
      <c r="C528" s="2" t="s">
        <v>2</v>
      </c>
      <c r="D528" s="2" t="s">
        <v>26</v>
      </c>
      <c r="E528" s="2" t="s">
        <v>39</v>
      </c>
      <c r="F528" s="2" t="s">
        <v>186</v>
      </c>
      <c r="G528" s="4"/>
      <c r="H528" s="6">
        <v>72.204542970641796</v>
      </c>
      <c r="I528" s="6">
        <v>82.448756541788299</v>
      </c>
      <c r="J528" s="6">
        <v>82.398851508267597</v>
      </c>
      <c r="K528" s="6">
        <v>82.348048991507198</v>
      </c>
      <c r="L528" s="6">
        <v>82.296348991507202</v>
      </c>
      <c r="M528" s="6">
        <v>82.243751508267593</v>
      </c>
      <c r="N528" s="6">
        <v>82.190256541788301</v>
      </c>
      <c r="O528" s="6">
        <v>82.141807525905705</v>
      </c>
      <c r="P528" s="6">
        <v>82.092653017964395</v>
      </c>
      <c r="Q528" s="6">
        <v>82.042793017964399</v>
      </c>
      <c r="R528" s="6">
        <v>81.992227525905705</v>
      </c>
      <c r="S528" s="6">
        <v>81.940956541788296</v>
      </c>
      <c r="T528" s="6">
        <v>81.889961187398796</v>
      </c>
      <c r="U528" s="6">
        <v>81.838383510204096</v>
      </c>
      <c r="V528" s="6">
        <v>81.786223510204096</v>
      </c>
      <c r="W528" s="6">
        <v>81.733481187398795</v>
      </c>
      <c r="X528" s="6">
        <v>81.680156541788307</v>
      </c>
      <c r="Y528" s="6">
        <v>81.623718974052807</v>
      </c>
      <c r="Z528" s="6">
        <v>81.566680190185096</v>
      </c>
      <c r="AA528" s="6">
        <v>81.509040190185104</v>
      </c>
      <c r="AB528" s="6">
        <v>81.450798974052901</v>
      </c>
      <c r="AC528" s="6">
        <v>81.391956541788304</v>
      </c>
      <c r="AD528" s="6">
        <v>81.325327689631294</v>
      </c>
      <c r="AE528" s="6">
        <v>81.258053263552796</v>
      </c>
      <c r="AF528" s="6">
        <v>81.190133263552795</v>
      </c>
      <c r="AG528" s="6">
        <v>81.121567689631306</v>
      </c>
      <c r="AH528" s="6">
        <v>81.052356541788299</v>
      </c>
      <c r="AI528" s="6">
        <v>80.976626800612905</v>
      </c>
      <c r="AJ528" s="6">
        <v>80.900131930025196</v>
      </c>
      <c r="AK528" s="6">
        <v>80.822871930025201</v>
      </c>
      <c r="AL528" s="6">
        <v>80.744846800612905</v>
      </c>
      <c r="AM528" s="6">
        <v>80.666056541788294</v>
      </c>
      <c r="AN528" s="4"/>
      <c r="AO528" s="4"/>
    </row>
    <row r="529" spans="1:41" ht="18.75" customHeight="1" x14ac:dyDescent="0.25">
      <c r="A529" s="13" t="s">
        <v>347</v>
      </c>
      <c r="B529" s="2" t="s">
        <v>4</v>
      </c>
      <c r="C529" s="2" t="s">
        <v>2</v>
      </c>
      <c r="D529" s="2" t="s">
        <v>26</v>
      </c>
      <c r="E529" s="2" t="s">
        <v>39</v>
      </c>
      <c r="F529" s="2" t="s">
        <v>247</v>
      </c>
      <c r="G529" s="4"/>
      <c r="H529" s="6">
        <v>1.1855</v>
      </c>
      <c r="I529" s="6">
        <v>1.2103999999999999</v>
      </c>
      <c r="J529" s="6">
        <v>1.26030503352073</v>
      </c>
      <c r="K529" s="6">
        <v>1.3111075502810901</v>
      </c>
      <c r="L529" s="6">
        <v>1.3628075502810899</v>
      </c>
      <c r="M529" s="6">
        <v>1.41540503352073</v>
      </c>
      <c r="N529" s="6">
        <v>1.4689000000000001</v>
      </c>
      <c r="O529" s="6">
        <v>1.51734901588258</v>
      </c>
      <c r="P529" s="6">
        <v>1.56650352382388</v>
      </c>
      <c r="Q529" s="6">
        <v>1.6163635238238701</v>
      </c>
      <c r="R529" s="6">
        <v>1.66692901588258</v>
      </c>
      <c r="S529" s="6">
        <v>1.7181999999999999</v>
      </c>
      <c r="T529" s="6">
        <v>1.7691953543894701</v>
      </c>
      <c r="U529" s="6">
        <v>1.8207730315841999</v>
      </c>
      <c r="V529" s="6">
        <v>1.8729330315842101</v>
      </c>
      <c r="W529" s="6">
        <v>1.92567535438947</v>
      </c>
      <c r="X529" s="6">
        <v>1.9790000000000001</v>
      </c>
      <c r="Y529" s="6">
        <v>2.0354375677354399</v>
      </c>
      <c r="Z529" s="6">
        <v>2.0924763516031502</v>
      </c>
      <c r="AA529" s="6">
        <v>2.1501163516031601</v>
      </c>
      <c r="AB529" s="6">
        <v>2.2083575677354399</v>
      </c>
      <c r="AC529" s="6">
        <v>2.2671999999999999</v>
      </c>
      <c r="AD529" s="6">
        <v>2.3338288521569699</v>
      </c>
      <c r="AE529" s="6">
        <v>2.40110327823546</v>
      </c>
      <c r="AF529" s="6">
        <v>2.46902327823546</v>
      </c>
      <c r="AG529" s="6">
        <v>2.5375888521569698</v>
      </c>
      <c r="AH529" s="6">
        <v>2.6067999999999998</v>
      </c>
      <c r="AI529" s="6">
        <v>2.6825297411754101</v>
      </c>
      <c r="AJ529" s="6">
        <v>2.7590246117631199</v>
      </c>
      <c r="AK529" s="6">
        <v>2.8362846117631202</v>
      </c>
      <c r="AL529" s="6">
        <v>2.9143097411754102</v>
      </c>
      <c r="AM529" s="6">
        <v>2.9931000000000001</v>
      </c>
      <c r="AN529" s="4"/>
      <c r="AO529" s="4"/>
    </row>
    <row r="530" spans="1:41" ht="18.75" customHeight="1" x14ac:dyDescent="0.25">
      <c r="A530" s="13" t="s">
        <v>347</v>
      </c>
      <c r="B530" s="2" t="s">
        <v>4</v>
      </c>
      <c r="C530" s="2" t="s">
        <v>2</v>
      </c>
      <c r="D530" s="2" t="s">
        <v>26</v>
      </c>
      <c r="E530" s="2" t="s">
        <v>39</v>
      </c>
      <c r="F530" s="2" t="s">
        <v>264</v>
      </c>
      <c r="G530" s="4"/>
      <c r="H530" s="6">
        <v>1.0517168524590099</v>
      </c>
      <c r="I530" s="6">
        <v>1.2027868852459001</v>
      </c>
      <c r="J530" s="6">
        <v>1.2027868852459001</v>
      </c>
      <c r="K530" s="6">
        <v>1.2027868852459001</v>
      </c>
      <c r="L530" s="6">
        <v>1.2027868852459001</v>
      </c>
      <c r="M530" s="6">
        <v>1.2027868852459001</v>
      </c>
      <c r="N530" s="6">
        <v>1.2027868852459001</v>
      </c>
      <c r="O530" s="6">
        <v>1.2027868852459001</v>
      </c>
      <c r="P530" s="6">
        <v>1.2027868852459001</v>
      </c>
      <c r="Q530" s="6">
        <v>1.2027868852459001</v>
      </c>
      <c r="R530" s="6">
        <v>1.2027868852459001</v>
      </c>
      <c r="S530" s="6">
        <v>1.2027868852459001</v>
      </c>
      <c r="T530" s="6">
        <v>1.2027868852459001</v>
      </c>
      <c r="U530" s="6">
        <v>1.2027868852459001</v>
      </c>
      <c r="V530" s="6">
        <v>1.2027868852459001</v>
      </c>
      <c r="W530" s="6">
        <v>1.2027868852459001</v>
      </c>
      <c r="X530" s="6">
        <v>1.2027868852459001</v>
      </c>
      <c r="Y530" s="6">
        <v>1.2027868852459001</v>
      </c>
      <c r="Z530" s="6">
        <v>1.2027868852459001</v>
      </c>
      <c r="AA530" s="6">
        <v>1.2027868852459001</v>
      </c>
      <c r="AB530" s="6">
        <v>1.2027868852459001</v>
      </c>
      <c r="AC530" s="6">
        <v>1.2027868852459001</v>
      </c>
      <c r="AD530" s="6">
        <v>1.2027868852459001</v>
      </c>
      <c r="AE530" s="6">
        <v>1.2027868852459001</v>
      </c>
      <c r="AF530" s="6">
        <v>1.2027868852459001</v>
      </c>
      <c r="AG530" s="6">
        <v>1.2027868852459001</v>
      </c>
      <c r="AH530" s="6">
        <v>1.2027868852459001</v>
      </c>
      <c r="AI530" s="6">
        <v>1.2027868852459001</v>
      </c>
      <c r="AJ530" s="6">
        <v>1.2027868852459001</v>
      </c>
      <c r="AK530" s="6">
        <v>1.2027868852459001</v>
      </c>
      <c r="AL530" s="6">
        <v>1.2027868852459001</v>
      </c>
      <c r="AM530" s="6">
        <v>1.2027868852459001</v>
      </c>
      <c r="AN530" s="4"/>
      <c r="AO530" s="4"/>
    </row>
    <row r="531" spans="1:41" ht="18.75" customHeight="1" x14ac:dyDescent="0.25">
      <c r="A531" s="13" t="s">
        <v>347</v>
      </c>
      <c r="B531" s="2" t="s">
        <v>4</v>
      </c>
      <c r="C531" s="2" t="s">
        <v>2</v>
      </c>
      <c r="D531" s="2" t="s">
        <v>26</v>
      </c>
      <c r="E531" s="2" t="s">
        <v>136</v>
      </c>
      <c r="F531" s="2" t="s">
        <v>220</v>
      </c>
      <c r="G531" s="4"/>
      <c r="H531" s="6">
        <v>1.0517168524590099</v>
      </c>
      <c r="I531" s="6">
        <v>1.2027868852459001</v>
      </c>
      <c r="J531" s="6">
        <v>1.2027868852459001</v>
      </c>
      <c r="K531" s="6">
        <v>1.2027868852459001</v>
      </c>
      <c r="L531" s="6">
        <v>1.2027868852459001</v>
      </c>
      <c r="M531" s="6">
        <v>1.2027868852459001</v>
      </c>
      <c r="N531" s="6">
        <v>1.2027868852459001</v>
      </c>
      <c r="O531" s="6">
        <v>1.2027868852459001</v>
      </c>
      <c r="P531" s="6">
        <v>1.2027868852459001</v>
      </c>
      <c r="Q531" s="6">
        <v>1.2027868852459001</v>
      </c>
      <c r="R531" s="6">
        <v>1.2027868852459001</v>
      </c>
      <c r="S531" s="6">
        <v>1.2027868852459001</v>
      </c>
      <c r="T531" s="6">
        <v>1.2027868852459001</v>
      </c>
      <c r="U531" s="6">
        <v>1.2027868852459001</v>
      </c>
      <c r="V531" s="6">
        <v>1.2027868852459001</v>
      </c>
      <c r="W531" s="6">
        <v>1.2027868852459001</v>
      </c>
      <c r="X531" s="6">
        <v>1.2027868852459001</v>
      </c>
      <c r="Y531" s="6">
        <v>1.2027868852459001</v>
      </c>
      <c r="Z531" s="6">
        <v>1.2027868852459001</v>
      </c>
      <c r="AA531" s="6">
        <v>1.2027868852459001</v>
      </c>
      <c r="AB531" s="6">
        <v>1.2027868852459001</v>
      </c>
      <c r="AC531" s="6">
        <v>1.2027868852459001</v>
      </c>
      <c r="AD531" s="6">
        <v>1.2027868852459001</v>
      </c>
      <c r="AE531" s="6">
        <v>1.2027868852459001</v>
      </c>
      <c r="AF531" s="6">
        <v>1.2027868852459001</v>
      </c>
      <c r="AG531" s="6">
        <v>1.2027868852459001</v>
      </c>
      <c r="AH531" s="6">
        <v>1.2027868852459001</v>
      </c>
      <c r="AI531" s="6">
        <v>1.2027868852459001</v>
      </c>
      <c r="AJ531" s="6">
        <v>1.2027868852459001</v>
      </c>
      <c r="AK531" s="6">
        <v>1.2027868852459001</v>
      </c>
      <c r="AL531" s="6">
        <v>1.2027868852459001</v>
      </c>
      <c r="AM531" s="6">
        <v>1.2027868852459001</v>
      </c>
      <c r="AN531" s="4"/>
      <c r="AO531" s="4"/>
    </row>
    <row r="532" spans="1:41" ht="18.75" customHeight="1" x14ac:dyDescent="0.25">
      <c r="A532" s="13" t="s">
        <v>347</v>
      </c>
      <c r="B532" s="2" t="s">
        <v>4</v>
      </c>
      <c r="C532" s="2" t="s">
        <v>2</v>
      </c>
      <c r="D532" s="2" t="s">
        <v>26</v>
      </c>
      <c r="E532" s="2" t="s">
        <v>40</v>
      </c>
      <c r="F532" s="2" t="s">
        <v>187</v>
      </c>
      <c r="G532" s="4"/>
      <c r="H532" s="6">
        <v>506.03267742747602</v>
      </c>
      <c r="I532" s="6">
        <v>441.85786874439202</v>
      </c>
      <c r="J532" s="6">
        <v>408.45797631015699</v>
      </c>
      <c r="K532" s="6">
        <v>375.05808387592202</v>
      </c>
      <c r="L532" s="6">
        <v>341.65819144168802</v>
      </c>
      <c r="M532" s="6">
        <v>295.14057056203302</v>
      </c>
      <c r="N532" s="6">
        <v>248.62294968237799</v>
      </c>
      <c r="O532" s="6">
        <v>211.734899891548</v>
      </c>
      <c r="P532" s="6">
        <v>174.846850100719</v>
      </c>
      <c r="Q532" s="6">
        <v>137.95880030988999</v>
      </c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4"/>
      <c r="AO532" s="4"/>
    </row>
    <row r="533" spans="1:41" ht="18.75" customHeight="1" x14ac:dyDescent="0.25">
      <c r="A533" s="13" t="s">
        <v>347</v>
      </c>
      <c r="B533" s="2" t="s">
        <v>4</v>
      </c>
      <c r="C533" s="2" t="s">
        <v>2</v>
      </c>
      <c r="D533" s="2" t="s">
        <v>26</v>
      </c>
      <c r="E533" s="2" t="s">
        <v>40</v>
      </c>
      <c r="F533" s="2" t="s">
        <v>265</v>
      </c>
      <c r="G533" s="4"/>
      <c r="H533" s="6">
        <v>68.876375706501904</v>
      </c>
      <c r="I533" s="6">
        <v>73.320012848856805</v>
      </c>
      <c r="J533" s="6">
        <v>73.320012848856805</v>
      </c>
      <c r="K533" s="6">
        <v>73.320012848856805</v>
      </c>
      <c r="L533" s="6">
        <v>73.320012848856805</v>
      </c>
      <c r="M533" s="6">
        <v>73.320012848856805</v>
      </c>
      <c r="N533" s="6">
        <v>73.320012848856805</v>
      </c>
      <c r="O533" s="6">
        <v>73.320012848856805</v>
      </c>
      <c r="P533" s="6">
        <v>73.320012848856805</v>
      </c>
      <c r="Q533" s="6">
        <v>73.320012848856805</v>
      </c>
      <c r="R533" s="6">
        <v>73.320012848856805</v>
      </c>
      <c r="S533" s="6">
        <v>73.320012848856805</v>
      </c>
      <c r="T533" s="6">
        <v>73.320012848856805</v>
      </c>
      <c r="U533" s="6">
        <v>73.320012848856805</v>
      </c>
      <c r="V533" s="6">
        <v>73.320012848856805</v>
      </c>
      <c r="W533" s="6">
        <v>73.320012848856805</v>
      </c>
      <c r="X533" s="6">
        <v>73.320012848856805</v>
      </c>
      <c r="Y533" s="6">
        <v>73.320012848856805</v>
      </c>
      <c r="Z533" s="6">
        <v>73.320012848856805</v>
      </c>
      <c r="AA533" s="6">
        <v>73.320012848856805</v>
      </c>
      <c r="AB533" s="6">
        <v>73.320012848856805</v>
      </c>
      <c r="AC533" s="6">
        <v>73.320012848856805</v>
      </c>
      <c r="AD533" s="6">
        <v>73.320012848856805</v>
      </c>
      <c r="AE533" s="6">
        <v>73.320012848856805</v>
      </c>
      <c r="AF533" s="6">
        <v>73.320012848856805</v>
      </c>
      <c r="AG533" s="6">
        <v>73.320012848856805</v>
      </c>
      <c r="AH533" s="6">
        <v>73.320012848856805</v>
      </c>
      <c r="AI533" s="6">
        <v>73.320012848856805</v>
      </c>
      <c r="AJ533" s="6">
        <v>73.320012848856805</v>
      </c>
      <c r="AK533" s="6">
        <v>73.320012848856805</v>
      </c>
      <c r="AL533" s="6">
        <v>73.320012848856805</v>
      </c>
      <c r="AM533" s="6">
        <v>73.320012848856805</v>
      </c>
      <c r="AN533" s="4"/>
      <c r="AO533" s="4"/>
    </row>
    <row r="534" spans="1:41" ht="18.75" customHeight="1" x14ac:dyDescent="0.25">
      <c r="A534" s="13" t="s">
        <v>347</v>
      </c>
      <c r="B534" s="2" t="s">
        <v>4</v>
      </c>
      <c r="C534" s="2" t="s">
        <v>2</v>
      </c>
      <c r="D534" s="2" t="s">
        <v>26</v>
      </c>
      <c r="E534" s="2" t="s">
        <v>40</v>
      </c>
      <c r="F534" s="2" t="s">
        <v>266</v>
      </c>
      <c r="G534" s="4"/>
      <c r="H534" s="6">
        <v>145.707325594238</v>
      </c>
      <c r="I534" s="6">
        <v>166.63692314071099</v>
      </c>
      <c r="J534" s="6">
        <v>166.63692314071099</v>
      </c>
      <c r="K534" s="6">
        <v>166.63692314071099</v>
      </c>
      <c r="L534" s="6">
        <v>166.63692314071099</v>
      </c>
      <c r="M534" s="6">
        <v>166.63692314071099</v>
      </c>
      <c r="N534" s="6">
        <v>166.63692314071099</v>
      </c>
      <c r="O534" s="6">
        <v>166.63692314071099</v>
      </c>
      <c r="P534" s="6">
        <v>166.63692314071099</v>
      </c>
      <c r="Q534" s="6">
        <v>166.63692314071099</v>
      </c>
      <c r="R534" s="6">
        <v>166.63692314071099</v>
      </c>
      <c r="S534" s="6">
        <v>166.63692314071099</v>
      </c>
      <c r="T534" s="6">
        <v>166.63692314071099</v>
      </c>
      <c r="U534" s="6">
        <v>166.63692314071099</v>
      </c>
      <c r="V534" s="6">
        <v>166.63692314071099</v>
      </c>
      <c r="W534" s="6">
        <v>166.63692314071099</v>
      </c>
      <c r="X534" s="6">
        <v>166.63692314071099</v>
      </c>
      <c r="Y534" s="6">
        <v>166.63692314071099</v>
      </c>
      <c r="Z534" s="6">
        <v>166.63692314071099</v>
      </c>
      <c r="AA534" s="6">
        <v>166.63692314071099</v>
      </c>
      <c r="AB534" s="6">
        <v>166.63692314071099</v>
      </c>
      <c r="AC534" s="6">
        <v>166.63692314071099</v>
      </c>
      <c r="AD534" s="6">
        <v>166.63692314071099</v>
      </c>
      <c r="AE534" s="6">
        <v>166.63692314071099</v>
      </c>
      <c r="AF534" s="6">
        <v>166.63692314071099</v>
      </c>
      <c r="AG534" s="6">
        <v>166.63692314071099</v>
      </c>
      <c r="AH534" s="6">
        <v>166.63692314071099</v>
      </c>
      <c r="AI534" s="6">
        <v>166.63692314071099</v>
      </c>
      <c r="AJ534" s="6">
        <v>166.63692314071099</v>
      </c>
      <c r="AK534" s="6">
        <v>166.63692314071099</v>
      </c>
      <c r="AL534" s="6">
        <v>166.63692314071099</v>
      </c>
      <c r="AM534" s="6">
        <v>166.63692314071099</v>
      </c>
      <c r="AN534" s="4"/>
      <c r="AO534" s="4"/>
    </row>
    <row r="535" spans="1:41" ht="18.75" customHeight="1" x14ac:dyDescent="0.25">
      <c r="A535" s="13" t="s">
        <v>347</v>
      </c>
      <c r="B535" s="2" t="s">
        <v>4</v>
      </c>
      <c r="C535" s="2" t="s">
        <v>2</v>
      </c>
      <c r="D535" s="2" t="s">
        <v>26</v>
      </c>
      <c r="E535" s="2" t="s">
        <v>137</v>
      </c>
      <c r="F535" s="2" t="s">
        <v>162</v>
      </c>
      <c r="G535" s="4"/>
      <c r="H535" s="6">
        <v>720.61637872821598</v>
      </c>
      <c r="I535" s="6">
        <v>681.81480473396005</v>
      </c>
      <c r="J535" s="6">
        <v>648.41491229972496</v>
      </c>
      <c r="K535" s="6">
        <v>615.01501986549101</v>
      </c>
      <c r="L535" s="6">
        <v>581.61512743125604</v>
      </c>
      <c r="M535" s="6">
        <v>535.09750655160099</v>
      </c>
      <c r="N535" s="6">
        <v>488.57988567194599</v>
      </c>
      <c r="O535" s="6">
        <v>451.69183588111702</v>
      </c>
      <c r="P535" s="6">
        <v>336.48190073937599</v>
      </c>
      <c r="Q535" s="6">
        <v>216.763858972425</v>
      </c>
      <c r="R535" s="6">
        <v>110.882989790121</v>
      </c>
      <c r="S535" s="6">
        <v>110.882989790122</v>
      </c>
      <c r="T535" s="6">
        <v>110.882989790122</v>
      </c>
      <c r="U535" s="6">
        <v>39.110409841057901</v>
      </c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4"/>
      <c r="AO535" s="4"/>
    </row>
    <row r="536" spans="1:41" ht="18.75" customHeight="1" x14ac:dyDescent="0.25">
      <c r="A536" s="13" t="s">
        <v>347</v>
      </c>
      <c r="B536" s="2" t="s">
        <v>4</v>
      </c>
      <c r="C536" s="2" t="s">
        <v>2</v>
      </c>
      <c r="D536" s="2" t="s">
        <v>26</v>
      </c>
      <c r="E536" s="2" t="s">
        <v>137</v>
      </c>
      <c r="F536" s="2" t="s">
        <v>166</v>
      </c>
      <c r="G536" s="4"/>
      <c r="H536" s="6"/>
      <c r="I536" s="6"/>
      <c r="J536" s="6"/>
      <c r="K536" s="6"/>
      <c r="L536" s="6"/>
      <c r="M536" s="6"/>
      <c r="N536" s="6"/>
      <c r="O536" s="6"/>
      <c r="P536" s="6">
        <v>78.321885350911401</v>
      </c>
      <c r="Q536" s="6">
        <v>161.15187732703299</v>
      </c>
      <c r="R536" s="6">
        <v>129.07394619944699</v>
      </c>
      <c r="S536" s="6">
        <v>129.07394619944699</v>
      </c>
      <c r="T536" s="6">
        <v>129.07394619944699</v>
      </c>
      <c r="U536" s="6">
        <v>129.25196183524201</v>
      </c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4"/>
      <c r="AO536" s="4"/>
    </row>
    <row r="537" spans="1:41" ht="18.75" customHeight="1" x14ac:dyDescent="0.25">
      <c r="A537" s="13" t="s">
        <v>347</v>
      </c>
      <c r="B537" s="2" t="s">
        <v>4</v>
      </c>
      <c r="C537" s="2" t="s">
        <v>2</v>
      </c>
      <c r="D537" s="2" t="s">
        <v>26</v>
      </c>
      <c r="E537" s="2" t="s">
        <v>137</v>
      </c>
      <c r="F537" s="2" t="s">
        <v>257</v>
      </c>
      <c r="G537" s="4"/>
      <c r="H537" s="6">
        <v>5.3269362196174903</v>
      </c>
      <c r="I537" s="6">
        <v>5.3269362196174903</v>
      </c>
      <c r="J537" s="6">
        <v>5.3269362196174903</v>
      </c>
      <c r="K537" s="6">
        <v>5.3269362196174903</v>
      </c>
      <c r="L537" s="6">
        <v>5.3269362196174903</v>
      </c>
      <c r="M537" s="6">
        <v>5.3269362196174903</v>
      </c>
      <c r="N537" s="6">
        <v>5.3269362196174903</v>
      </c>
      <c r="O537" s="6">
        <v>5.3269362196174903</v>
      </c>
      <c r="P537" s="6">
        <v>5.3269362196174903</v>
      </c>
      <c r="Q537" s="6">
        <v>5.3269362196174903</v>
      </c>
      <c r="R537" s="6">
        <v>5.3269362196174903</v>
      </c>
      <c r="S537" s="6">
        <v>5.3269362196174903</v>
      </c>
      <c r="T537" s="6">
        <v>5.3269362196174903</v>
      </c>
      <c r="U537" s="6">
        <v>5.3269362196174903</v>
      </c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4"/>
      <c r="AO537" s="4"/>
    </row>
    <row r="538" spans="1:41" ht="18.75" customHeight="1" x14ac:dyDescent="0.25">
      <c r="A538" s="13" t="s">
        <v>347</v>
      </c>
      <c r="B538" s="2" t="s">
        <v>4</v>
      </c>
      <c r="C538" s="2" t="s">
        <v>2</v>
      </c>
      <c r="D538" s="2" t="s">
        <v>26</v>
      </c>
      <c r="E538" s="2" t="s">
        <v>41</v>
      </c>
      <c r="F538" s="2" t="s">
        <v>248</v>
      </c>
      <c r="G538" s="4"/>
      <c r="H538" s="6">
        <v>59.130499999999898</v>
      </c>
      <c r="I538" s="6">
        <v>59.680799999999799</v>
      </c>
      <c r="J538" s="6">
        <v>62.607818892712999</v>
      </c>
      <c r="K538" s="6">
        <v>65.604608339069699</v>
      </c>
      <c r="L538" s="6">
        <v>68.671168339069794</v>
      </c>
      <c r="M538" s="6">
        <v>71.807498892713298</v>
      </c>
      <c r="N538" s="6">
        <v>75.013600000000295</v>
      </c>
      <c r="O538" s="6">
        <v>78.158978997218199</v>
      </c>
      <c r="P538" s="6">
        <v>81.365598495827101</v>
      </c>
      <c r="Q538" s="6">
        <v>84.633458495827</v>
      </c>
      <c r="R538" s="6">
        <v>87.962558997217897</v>
      </c>
      <c r="S538" s="6">
        <v>91.352899999999806</v>
      </c>
      <c r="T538" s="6">
        <v>94.864998726211596</v>
      </c>
      <c r="U538" s="6">
        <v>98.430268089317494</v>
      </c>
      <c r="V538" s="6">
        <v>102.048708089318</v>
      </c>
      <c r="W538" s="6">
        <v>105.720318726212</v>
      </c>
      <c r="X538" s="6">
        <v>109.4451</v>
      </c>
      <c r="Y538" s="6">
        <v>113.396047335693</v>
      </c>
      <c r="Z538" s="6">
        <v>117.40329100354001</v>
      </c>
      <c r="AA538" s="6">
        <v>121.46683100353999</v>
      </c>
      <c r="AB538" s="6">
        <v>125.58666733569299</v>
      </c>
      <c r="AC538" s="6">
        <v>129.7628</v>
      </c>
      <c r="AD538" s="6">
        <v>133.90850522131899</v>
      </c>
      <c r="AE538" s="6">
        <v>138.10660783197801</v>
      </c>
      <c r="AF538" s="6">
        <v>142.357107831978</v>
      </c>
      <c r="AG538" s="6">
        <v>146.66000522131901</v>
      </c>
      <c r="AH538" s="6">
        <v>151.0153</v>
      </c>
      <c r="AI538" s="6">
        <v>155.180064707778</v>
      </c>
      <c r="AJ538" s="6">
        <v>159.39734706166701</v>
      </c>
      <c r="AK538" s="6">
        <v>163.66714706166701</v>
      </c>
      <c r="AL538" s="6">
        <v>167.98946470777801</v>
      </c>
      <c r="AM538" s="6">
        <v>172.36429999999999</v>
      </c>
      <c r="AN538" s="4"/>
      <c r="AO538" s="4"/>
    </row>
    <row r="539" spans="1:41" ht="18.75" customHeight="1" x14ac:dyDescent="0.25">
      <c r="A539" s="13" t="s">
        <v>347</v>
      </c>
      <c r="B539" s="2" t="s">
        <v>4</v>
      </c>
      <c r="C539" s="2" t="s">
        <v>2</v>
      </c>
      <c r="D539" s="2" t="s">
        <v>26</v>
      </c>
      <c r="E539" s="2" t="s">
        <v>42</v>
      </c>
      <c r="F539" s="2" t="s">
        <v>249</v>
      </c>
      <c r="G539" s="4"/>
      <c r="H539" s="6">
        <v>7.3300000000000004E-2</v>
      </c>
      <c r="I539" s="6">
        <v>6.7599999999999993E-2</v>
      </c>
      <c r="J539" s="6">
        <v>7.0082714591920697E-2</v>
      </c>
      <c r="K539" s="6">
        <v>7.2594071887881001E-2</v>
      </c>
      <c r="L539" s="6">
        <v>7.5134071887881099E-2</v>
      </c>
      <c r="M539" s="6">
        <v>7.7702714591920699E-2</v>
      </c>
      <c r="N539" s="6">
        <v>8.0300000000000094E-2</v>
      </c>
      <c r="O539" s="6">
        <v>8.2008639763959196E-2</v>
      </c>
      <c r="P539" s="6">
        <v>8.3712959645938806E-2</v>
      </c>
      <c r="Q539" s="6">
        <v>8.5412959645938799E-2</v>
      </c>
      <c r="R539" s="6">
        <v>8.7108639763959203E-2</v>
      </c>
      <c r="S539" s="6">
        <v>8.8800000000000004E-2</v>
      </c>
      <c r="T539" s="6">
        <v>8.9906333707150093E-2</v>
      </c>
      <c r="U539" s="6">
        <v>9.0989500560725203E-2</v>
      </c>
      <c r="V539" s="6">
        <v>9.2049500560725195E-2</v>
      </c>
      <c r="W539" s="6">
        <v>9.3086333707150207E-2</v>
      </c>
      <c r="X539" s="6">
        <v>9.4100000000000003E-2</v>
      </c>
      <c r="Y539" s="6">
        <v>9.5119575120785796E-2</v>
      </c>
      <c r="Z539" s="6">
        <v>9.6109362681178701E-2</v>
      </c>
      <c r="AA539" s="6">
        <v>9.7069362681178703E-2</v>
      </c>
      <c r="AB539" s="6">
        <v>9.7999575120785803E-2</v>
      </c>
      <c r="AC539" s="6">
        <v>9.8900000000000002E-2</v>
      </c>
      <c r="AD539" s="6">
        <v>0.100685016591958</v>
      </c>
      <c r="AE539" s="6">
        <v>0.102447524887936</v>
      </c>
      <c r="AF539" s="6">
        <v>0.10418752488793601</v>
      </c>
      <c r="AG539" s="6">
        <v>0.105905016591958</v>
      </c>
      <c r="AH539" s="6">
        <v>0.1076</v>
      </c>
      <c r="AI539" s="6">
        <v>0.11003141532925199</v>
      </c>
      <c r="AJ539" s="6">
        <v>0.112447122993878</v>
      </c>
      <c r="AK539" s="6">
        <v>0.114847122993878</v>
      </c>
      <c r="AL539" s="6">
        <v>0.11723141532925201</v>
      </c>
      <c r="AM539" s="6">
        <v>0.1196</v>
      </c>
      <c r="AN539" s="4"/>
      <c r="AO539" s="4"/>
    </row>
    <row r="540" spans="1:41" ht="18.75" customHeight="1" x14ac:dyDescent="0.25">
      <c r="A540" s="13" t="s">
        <v>347</v>
      </c>
      <c r="B540" s="2" t="s">
        <v>4</v>
      </c>
      <c r="C540" s="2" t="s">
        <v>2</v>
      </c>
      <c r="D540" s="2" t="s">
        <v>26</v>
      </c>
      <c r="E540" s="2" t="s">
        <v>42</v>
      </c>
      <c r="F540" s="2" t="s">
        <v>265</v>
      </c>
      <c r="G540" s="4"/>
      <c r="H540" s="6">
        <v>103.314563559753</v>
      </c>
      <c r="I540" s="6">
        <v>109.980019273285</v>
      </c>
      <c r="J540" s="6">
        <v>109.980019273285</v>
      </c>
      <c r="K540" s="6">
        <v>109.980019273285</v>
      </c>
      <c r="L540" s="6">
        <v>109.980019273285</v>
      </c>
      <c r="M540" s="6">
        <v>109.980019273285</v>
      </c>
      <c r="N540" s="6">
        <v>109.980019273285</v>
      </c>
      <c r="O540" s="6">
        <v>109.980019273285</v>
      </c>
      <c r="P540" s="6">
        <v>109.980019273285</v>
      </c>
      <c r="Q540" s="6">
        <v>109.980019273285</v>
      </c>
      <c r="R540" s="6">
        <v>109.980019273285</v>
      </c>
      <c r="S540" s="6">
        <v>109.980019273285</v>
      </c>
      <c r="T540" s="6">
        <v>109.980019273285</v>
      </c>
      <c r="U540" s="6">
        <v>109.980019273285</v>
      </c>
      <c r="V540" s="6">
        <v>109.980019273285</v>
      </c>
      <c r="W540" s="6">
        <v>109.980019273285</v>
      </c>
      <c r="X540" s="6">
        <v>109.980019273285</v>
      </c>
      <c r="Y540" s="6">
        <v>109.980019273285</v>
      </c>
      <c r="Z540" s="6">
        <v>109.980019273285</v>
      </c>
      <c r="AA540" s="6">
        <v>109.980019273285</v>
      </c>
      <c r="AB540" s="6">
        <v>109.980019273285</v>
      </c>
      <c r="AC540" s="6">
        <v>109.980019273285</v>
      </c>
      <c r="AD540" s="6">
        <v>109.980019273285</v>
      </c>
      <c r="AE540" s="6">
        <v>109.980019273285</v>
      </c>
      <c r="AF540" s="6">
        <v>109.980019273285</v>
      </c>
      <c r="AG540" s="6">
        <v>109.980019273285</v>
      </c>
      <c r="AH540" s="6">
        <v>109.980019273285</v>
      </c>
      <c r="AI540" s="6">
        <v>109.980019273285</v>
      </c>
      <c r="AJ540" s="6">
        <v>109.980019273285</v>
      </c>
      <c r="AK540" s="6">
        <v>109.980019273285</v>
      </c>
      <c r="AL540" s="6">
        <v>109.980019273285</v>
      </c>
      <c r="AM540" s="6">
        <v>109.980019273285</v>
      </c>
      <c r="AN540" s="4"/>
      <c r="AO540" s="4"/>
    </row>
    <row r="541" spans="1:41" ht="18.75" customHeight="1" x14ac:dyDescent="0.25">
      <c r="A541" s="13" t="s">
        <v>347</v>
      </c>
      <c r="B541" s="2" t="s">
        <v>4</v>
      </c>
      <c r="C541" s="2" t="s">
        <v>2</v>
      </c>
      <c r="D541" s="2" t="s">
        <v>26</v>
      </c>
      <c r="E541" s="2" t="s">
        <v>42</v>
      </c>
      <c r="F541" s="2" t="s">
        <v>266</v>
      </c>
      <c r="G541" s="4"/>
      <c r="H541" s="6">
        <v>10.5699687047381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4"/>
      <c r="AO541" s="4"/>
    </row>
    <row r="542" spans="1:41" ht="18.75" customHeight="1" x14ac:dyDescent="0.25">
      <c r="A542" s="13" t="s">
        <v>347</v>
      </c>
      <c r="B542" s="2" t="s">
        <v>4</v>
      </c>
      <c r="C542" s="2" t="s">
        <v>2</v>
      </c>
      <c r="D542" s="2" t="s">
        <v>26</v>
      </c>
      <c r="E542" s="2" t="s">
        <v>138</v>
      </c>
      <c r="F542" s="2" t="s">
        <v>163</v>
      </c>
      <c r="G542" s="4"/>
      <c r="H542" s="6">
        <v>108.583327726555</v>
      </c>
      <c r="I542" s="6">
        <v>104.968907819992</v>
      </c>
      <c r="J542" s="6">
        <v>94.397617121401794</v>
      </c>
      <c r="K542" s="6">
        <v>93.596366515180407</v>
      </c>
      <c r="L542" s="6">
        <v>51.504170169832697</v>
      </c>
      <c r="M542" s="6">
        <v>51.504170169832697</v>
      </c>
      <c r="N542" s="6">
        <v>51.504170169832697</v>
      </c>
      <c r="O542" s="6">
        <v>51.504170169832697</v>
      </c>
      <c r="P542" s="6">
        <v>16.1127408665395</v>
      </c>
      <c r="Q542" s="6">
        <v>5.5023366949619597</v>
      </c>
      <c r="R542" s="6">
        <v>2.7553410897176001</v>
      </c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4"/>
      <c r="AO542" s="4"/>
    </row>
    <row r="543" spans="1:41" ht="18.75" customHeight="1" x14ac:dyDescent="0.25">
      <c r="A543" s="13" t="s">
        <v>347</v>
      </c>
      <c r="B543" s="2" t="s">
        <v>4</v>
      </c>
      <c r="C543" s="2" t="s">
        <v>2</v>
      </c>
      <c r="D543" s="2" t="s">
        <v>26</v>
      </c>
      <c r="E543" s="2" t="s">
        <v>139</v>
      </c>
      <c r="F543" s="2" t="s">
        <v>164</v>
      </c>
      <c r="G543" s="4"/>
      <c r="H543" s="6"/>
      <c r="I543" s="6"/>
      <c r="J543" s="6"/>
      <c r="K543" s="6"/>
      <c r="L543" s="6"/>
      <c r="M543" s="6">
        <v>4.2173237210894099</v>
      </c>
      <c r="N543" s="6">
        <v>3.9923997892979699</v>
      </c>
      <c r="O543" s="6">
        <v>0.454843686645441</v>
      </c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4"/>
      <c r="AO543" s="4"/>
    </row>
    <row r="544" spans="1:41" ht="18.75" customHeight="1" x14ac:dyDescent="0.25">
      <c r="A544" s="13" t="s">
        <v>347</v>
      </c>
      <c r="B544" s="2" t="s">
        <v>4</v>
      </c>
      <c r="C544" s="2" t="s">
        <v>2</v>
      </c>
      <c r="D544" s="2" t="s">
        <v>26</v>
      </c>
      <c r="E544" s="2" t="s">
        <v>139</v>
      </c>
      <c r="F544" s="2" t="s">
        <v>167</v>
      </c>
      <c r="G544" s="4"/>
      <c r="H544" s="6">
        <v>5.3745045379355103</v>
      </c>
      <c r="I544" s="6">
        <v>5.0787114532931703</v>
      </c>
      <c r="J544" s="6">
        <v>4.8554713894121502</v>
      </c>
      <c r="K544" s="6">
        <v>4.63223132553113</v>
      </c>
      <c r="L544" s="6">
        <v>4.4089912616501099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4"/>
      <c r="AO544" s="4"/>
    </row>
    <row r="545" spans="1:41" ht="18.75" customHeight="1" x14ac:dyDescent="0.25">
      <c r="A545" s="13" t="s">
        <v>347</v>
      </c>
      <c r="B545" s="2" t="s">
        <v>4</v>
      </c>
      <c r="C545" s="2" t="s">
        <v>2</v>
      </c>
      <c r="D545" s="2" t="s">
        <v>26</v>
      </c>
      <c r="E545" s="2" t="s">
        <v>139</v>
      </c>
      <c r="F545" s="2" t="s">
        <v>258</v>
      </c>
      <c r="G545" s="4"/>
      <c r="H545" s="6">
        <v>0.26078636194077998</v>
      </c>
      <c r="I545" s="6">
        <v>0.24643363381735101</v>
      </c>
      <c r="J545" s="6">
        <v>0.235601386177029</v>
      </c>
      <c r="K545" s="6">
        <v>0.22476913853670599</v>
      </c>
      <c r="L545" s="6">
        <v>0.21393689089638199</v>
      </c>
      <c r="M545" s="6">
        <v>0.17153211993574399</v>
      </c>
      <c r="N545" s="6">
        <v>0.16238374020583801</v>
      </c>
      <c r="O545" s="6">
        <v>1.8499955651857799E-2</v>
      </c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4"/>
      <c r="AO545" s="4"/>
    </row>
    <row r="546" spans="1:41" ht="18.75" customHeight="1" x14ac:dyDescent="0.25">
      <c r="A546" s="13" t="s">
        <v>347</v>
      </c>
      <c r="B546" s="2" t="s">
        <v>4</v>
      </c>
      <c r="C546" s="2" t="s">
        <v>2</v>
      </c>
      <c r="D546" s="2" t="s">
        <v>26</v>
      </c>
      <c r="E546" s="2" t="s">
        <v>140</v>
      </c>
      <c r="F546" s="2" t="s">
        <v>261</v>
      </c>
      <c r="G546" s="4"/>
      <c r="H546" s="6">
        <v>7.6261793933805194E-2</v>
      </c>
      <c r="I546" s="6">
        <v>7.4876163330034495E-2</v>
      </c>
      <c r="J546" s="6">
        <v>7.4922840149444794E-2</v>
      </c>
      <c r="K546" s="6">
        <v>7.4969516968854996E-2</v>
      </c>
      <c r="L546" s="6">
        <v>7.5016193788265295E-2</v>
      </c>
      <c r="M546" s="6">
        <v>6.9307107423537101E-2</v>
      </c>
      <c r="N546" s="6">
        <v>6.3598021058808796E-2</v>
      </c>
      <c r="O546" s="6">
        <v>5.8900117824654999E-2</v>
      </c>
      <c r="P546" s="6">
        <v>5.4202214590501202E-2</v>
      </c>
      <c r="Q546" s="6">
        <v>5.0308158339698601E-2</v>
      </c>
      <c r="R546" s="6">
        <v>4.6414102088896E-2</v>
      </c>
      <c r="S546" s="6">
        <v>4.2520045838093302E-2</v>
      </c>
      <c r="T546" s="6">
        <v>3.9788271493942498E-2</v>
      </c>
      <c r="U546" s="6">
        <v>3.7056497149791701E-2</v>
      </c>
      <c r="V546" s="6">
        <v>1.79651735218327E-2</v>
      </c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4"/>
      <c r="AO546" s="4"/>
    </row>
    <row r="547" spans="1:41" ht="18.75" customHeight="1" x14ac:dyDescent="0.25">
      <c r="A547" s="13" t="s">
        <v>347</v>
      </c>
      <c r="B547" s="2" t="s">
        <v>4</v>
      </c>
      <c r="C547" s="2" t="s">
        <v>2</v>
      </c>
      <c r="D547" s="2" t="s">
        <v>26</v>
      </c>
      <c r="E547" s="2" t="s">
        <v>43</v>
      </c>
      <c r="F547" s="2" t="s">
        <v>191</v>
      </c>
      <c r="G547" s="4"/>
      <c r="H547" s="6">
        <v>8.0320016708031794</v>
      </c>
      <c r="I547" s="6">
        <v>9.6521000919260995</v>
      </c>
      <c r="J547" s="6">
        <v>9.0827757219404095</v>
      </c>
      <c r="K547" s="6">
        <v>8.5202313172778208</v>
      </c>
      <c r="L547" s="6">
        <v>7.9644668779383299</v>
      </c>
      <c r="M547" s="6">
        <v>7.4092831028515604</v>
      </c>
      <c r="N547" s="6">
        <v>6.8486809789155503</v>
      </c>
      <c r="O547" s="6">
        <v>6.3224109673052</v>
      </c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4"/>
      <c r="AO547" s="4"/>
    </row>
    <row r="548" spans="1:41" ht="18.75" customHeight="1" x14ac:dyDescent="0.25">
      <c r="A548" s="13" t="s">
        <v>347</v>
      </c>
      <c r="B548" s="2" t="s">
        <v>4</v>
      </c>
      <c r="C548" s="2" t="s">
        <v>2</v>
      </c>
      <c r="D548" s="2" t="s">
        <v>26</v>
      </c>
      <c r="E548" s="2" t="s">
        <v>43</v>
      </c>
      <c r="F548" s="2" t="s">
        <v>250</v>
      </c>
      <c r="G548" s="4"/>
      <c r="H548" s="6">
        <v>25.455100000000002</v>
      </c>
      <c r="I548" s="6">
        <v>24.8811</v>
      </c>
      <c r="J548" s="6">
        <v>25.434639930646199</v>
      </c>
      <c r="K548" s="6">
        <v>25.9813998959693</v>
      </c>
      <c r="L548" s="6">
        <v>26.5213798959693</v>
      </c>
      <c r="M548" s="6">
        <v>27.054579930646199</v>
      </c>
      <c r="N548" s="6">
        <v>27.581</v>
      </c>
      <c r="O548" s="6">
        <v>28.064602279091801</v>
      </c>
      <c r="P548" s="6">
        <v>28.542643418637599</v>
      </c>
      <c r="Q548" s="6">
        <v>29.0818375620442</v>
      </c>
      <c r="R548" s="6">
        <v>29.5591583746961</v>
      </c>
      <c r="S548" s="6">
        <v>30.031199999999998</v>
      </c>
      <c r="T548" s="6">
        <v>30.4046371710965</v>
      </c>
      <c r="U548" s="6">
        <v>30.776495756644699</v>
      </c>
      <c r="V548" s="6">
        <v>31.146775756644701</v>
      </c>
      <c r="W548" s="6">
        <v>31.515477171096499</v>
      </c>
      <c r="X548" s="6">
        <v>31.8826</v>
      </c>
      <c r="Y548" s="6">
        <v>32.326361281694098</v>
      </c>
      <c r="Z548" s="6">
        <v>32.772151922541099</v>
      </c>
      <c r="AA548" s="6">
        <v>33.219971922541099</v>
      </c>
      <c r="AB548" s="6">
        <v>33.669821281693999</v>
      </c>
      <c r="AC548" s="6">
        <v>34.121699999999997</v>
      </c>
      <c r="AD548" s="6">
        <v>34.722296047578801</v>
      </c>
      <c r="AE548" s="6">
        <v>35.323404071368202</v>
      </c>
      <c r="AF548" s="6">
        <v>35.925024071368199</v>
      </c>
      <c r="AG548" s="6">
        <v>36.527156047578799</v>
      </c>
      <c r="AH548" s="6">
        <v>37.129800000000003</v>
      </c>
      <c r="AI548" s="6">
        <v>37.819418436186602</v>
      </c>
      <c r="AJ548" s="6">
        <v>38.508577654279797</v>
      </c>
      <c r="AK548" s="6">
        <v>39.197277654279802</v>
      </c>
      <c r="AL548" s="6">
        <v>39.885518436186501</v>
      </c>
      <c r="AM548" s="6">
        <v>40.573300000000003</v>
      </c>
      <c r="AN548" s="4"/>
      <c r="AO548" s="4"/>
    </row>
    <row r="549" spans="1:41" ht="18.75" customHeight="1" x14ac:dyDescent="0.25">
      <c r="A549" s="13" t="s">
        <v>347</v>
      </c>
      <c r="B549" s="2" t="s">
        <v>4</v>
      </c>
      <c r="C549" s="2" t="s">
        <v>2</v>
      </c>
      <c r="D549" s="2" t="s">
        <v>26</v>
      </c>
      <c r="E549" s="2" t="s">
        <v>44</v>
      </c>
      <c r="F549" s="2" t="s">
        <v>265</v>
      </c>
      <c r="G549" s="4"/>
      <c r="H549" s="6">
        <v>172.19093926625499</v>
      </c>
      <c r="I549" s="6">
        <v>183.300032122142</v>
      </c>
      <c r="J549" s="6">
        <v>183.300032122142</v>
      </c>
      <c r="K549" s="6">
        <v>183.300032122142</v>
      </c>
      <c r="L549" s="6">
        <v>183.300032122142</v>
      </c>
      <c r="M549" s="6">
        <v>183.300032122142</v>
      </c>
      <c r="N549" s="6">
        <v>183.300032122142</v>
      </c>
      <c r="O549" s="6">
        <v>183.300032122142</v>
      </c>
      <c r="P549" s="6">
        <v>183.300032122142</v>
      </c>
      <c r="Q549" s="6">
        <v>183.300032122142</v>
      </c>
      <c r="R549" s="6">
        <v>183.300032122142</v>
      </c>
      <c r="S549" s="6">
        <v>183.300032122142</v>
      </c>
      <c r="T549" s="6">
        <v>183.300032122142</v>
      </c>
      <c r="U549" s="6">
        <v>183.300032122142</v>
      </c>
      <c r="V549" s="6">
        <v>183.300032122142</v>
      </c>
      <c r="W549" s="6">
        <v>183.300032122142</v>
      </c>
      <c r="X549" s="6">
        <v>183.300032122142</v>
      </c>
      <c r="Y549" s="6">
        <v>183.300032122142</v>
      </c>
      <c r="Z549" s="6">
        <v>183.300032122142</v>
      </c>
      <c r="AA549" s="6">
        <v>183.300032122142</v>
      </c>
      <c r="AB549" s="6">
        <v>183.300032122142</v>
      </c>
      <c r="AC549" s="6">
        <v>183.300032122142</v>
      </c>
      <c r="AD549" s="6">
        <v>183.300032122142</v>
      </c>
      <c r="AE549" s="6">
        <v>183.300032122142</v>
      </c>
      <c r="AF549" s="6">
        <v>183.300032122142</v>
      </c>
      <c r="AG549" s="6">
        <v>183.300032122142</v>
      </c>
      <c r="AH549" s="6">
        <v>183.300032122142</v>
      </c>
      <c r="AI549" s="6">
        <v>183.300032122142</v>
      </c>
      <c r="AJ549" s="6">
        <v>183.300032122142</v>
      </c>
      <c r="AK549" s="6">
        <v>183.300032122142</v>
      </c>
      <c r="AL549" s="6">
        <v>183.300032122142</v>
      </c>
      <c r="AM549" s="6">
        <v>183.300032122142</v>
      </c>
      <c r="AN549" s="4"/>
      <c r="AO549" s="4"/>
    </row>
    <row r="550" spans="1:41" ht="18.75" customHeight="1" x14ac:dyDescent="0.25">
      <c r="A550" s="13" t="s">
        <v>347</v>
      </c>
      <c r="B550" s="2" t="s">
        <v>4</v>
      </c>
      <c r="C550" s="2" t="s">
        <v>2</v>
      </c>
      <c r="D550" s="2" t="s">
        <v>26</v>
      </c>
      <c r="E550" s="2" t="s">
        <v>44</v>
      </c>
      <c r="F550" s="2" t="s">
        <v>266</v>
      </c>
      <c r="G550" s="4"/>
      <c r="H550" s="6">
        <v>329.41224536042102</v>
      </c>
      <c r="I550" s="6">
        <v>388.81771965365903</v>
      </c>
      <c r="J550" s="6">
        <v>388.81771965365903</v>
      </c>
      <c r="K550" s="6">
        <v>388.81771965365903</v>
      </c>
      <c r="L550" s="6">
        <v>388.81771965365903</v>
      </c>
      <c r="M550" s="6">
        <v>388.81771965365903</v>
      </c>
      <c r="N550" s="6">
        <v>388.81771965365903</v>
      </c>
      <c r="O550" s="6">
        <v>388.81771965365903</v>
      </c>
      <c r="P550" s="6">
        <v>388.81771965365903</v>
      </c>
      <c r="Q550" s="6">
        <v>388.81771965365903</v>
      </c>
      <c r="R550" s="6">
        <v>388.81771965365903</v>
      </c>
      <c r="S550" s="6">
        <v>388.81771965365903</v>
      </c>
      <c r="T550" s="6">
        <v>388.81771965365903</v>
      </c>
      <c r="U550" s="6">
        <v>388.81771965365903</v>
      </c>
      <c r="V550" s="6">
        <v>388.81771965365903</v>
      </c>
      <c r="W550" s="6">
        <v>388.81771965365903</v>
      </c>
      <c r="X550" s="6">
        <v>388.81771965365903</v>
      </c>
      <c r="Y550" s="6">
        <v>388.81771965365903</v>
      </c>
      <c r="Z550" s="6">
        <v>388.81771965365903</v>
      </c>
      <c r="AA550" s="6">
        <v>388.81771965365903</v>
      </c>
      <c r="AB550" s="6">
        <v>388.81771965365903</v>
      </c>
      <c r="AC550" s="6">
        <v>388.81771965365903</v>
      </c>
      <c r="AD550" s="6">
        <v>388.81771965365903</v>
      </c>
      <c r="AE550" s="6">
        <v>388.81771965365903</v>
      </c>
      <c r="AF550" s="6">
        <v>388.81771965365903</v>
      </c>
      <c r="AG550" s="6">
        <v>388.81771965365903</v>
      </c>
      <c r="AH550" s="6">
        <v>388.81771965365903</v>
      </c>
      <c r="AI550" s="6">
        <v>388.81771965365903</v>
      </c>
      <c r="AJ550" s="6">
        <v>388.81771965365903</v>
      </c>
      <c r="AK550" s="6">
        <v>388.81771965365903</v>
      </c>
      <c r="AL550" s="6">
        <v>388.81771965365903</v>
      </c>
      <c r="AM550" s="6">
        <v>388.81771965365903</v>
      </c>
      <c r="AN550" s="4"/>
      <c r="AO550" s="4"/>
    </row>
    <row r="551" spans="1:41" ht="18.75" customHeight="1" x14ac:dyDescent="0.25">
      <c r="A551" s="13" t="s">
        <v>347</v>
      </c>
      <c r="B551" s="2" t="s">
        <v>4</v>
      </c>
      <c r="C551" s="2" t="s">
        <v>2</v>
      </c>
      <c r="D551" s="2" t="s">
        <v>26</v>
      </c>
      <c r="E551" s="2" t="s">
        <v>141</v>
      </c>
      <c r="F551" s="2" t="s">
        <v>165</v>
      </c>
      <c r="G551" s="4"/>
      <c r="H551" s="6">
        <v>113.321168509804</v>
      </c>
      <c r="I551" s="6">
        <v>101.180776321772</v>
      </c>
      <c r="J551" s="6">
        <v>88.380228208068502</v>
      </c>
      <c r="K551" s="6">
        <v>75.579680094364804</v>
      </c>
      <c r="L551" s="6">
        <v>62.779131980661198</v>
      </c>
      <c r="M551" s="6">
        <v>49.058872505490697</v>
      </c>
      <c r="N551" s="6">
        <v>35.338613030320197</v>
      </c>
      <c r="O551" s="6">
        <v>69.416111716177397</v>
      </c>
      <c r="P551" s="6">
        <v>66.018227534463804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4"/>
      <c r="AO551" s="4"/>
    </row>
    <row r="552" spans="1:41" ht="18.75" customHeight="1" x14ac:dyDescent="0.25">
      <c r="A552" s="13" t="s">
        <v>347</v>
      </c>
      <c r="B552" s="2" t="s">
        <v>4</v>
      </c>
      <c r="C552" s="2" t="s">
        <v>2</v>
      </c>
      <c r="D552" s="2" t="s">
        <v>26</v>
      </c>
      <c r="E552" s="2" t="s">
        <v>141</v>
      </c>
      <c r="F552" s="2" t="s">
        <v>168</v>
      </c>
      <c r="G552" s="4"/>
      <c r="H552" s="6">
        <v>44.476355941823698</v>
      </c>
      <c r="I552" s="6">
        <v>45.696659303036199</v>
      </c>
      <c r="J552" s="6">
        <v>46.983318880962699</v>
      </c>
      <c r="K552" s="6">
        <v>48.269978458889099</v>
      </c>
      <c r="L552" s="6">
        <v>49.556638036815599</v>
      </c>
      <c r="M552" s="6">
        <v>50.935743299227397</v>
      </c>
      <c r="N552" s="6">
        <v>52.314848561639202</v>
      </c>
      <c r="O552" s="6">
        <v>10.0394455587384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4"/>
      <c r="AO552" s="4"/>
    </row>
    <row r="553" spans="1:41" ht="18.75" customHeight="1" x14ac:dyDescent="0.25">
      <c r="A553" s="13" t="s">
        <v>347</v>
      </c>
      <c r="B553" s="2" t="s">
        <v>4</v>
      </c>
      <c r="C553" s="2" t="s">
        <v>2</v>
      </c>
      <c r="D553" s="2" t="s">
        <v>26</v>
      </c>
      <c r="E553" s="2" t="s">
        <v>141</v>
      </c>
      <c r="F553" s="2" t="s">
        <v>259</v>
      </c>
      <c r="G553" s="4"/>
      <c r="H553" s="6">
        <v>3.5994360077638201</v>
      </c>
      <c r="I553" s="6">
        <v>3.2484844769138199</v>
      </c>
      <c r="J553" s="6">
        <v>2.8784493176994501</v>
      </c>
      <c r="K553" s="6">
        <v>2.5084141584850799</v>
      </c>
      <c r="L553" s="6">
        <v>2.1383789992706999</v>
      </c>
      <c r="M553" s="6">
        <v>1.7417570457215401</v>
      </c>
      <c r="N553" s="6">
        <v>1.3451350921723699</v>
      </c>
      <c r="O553" s="6">
        <v>0.74512831551301195</v>
      </c>
      <c r="P553" s="6">
        <v>0.40234280973551401</v>
      </c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4"/>
      <c r="AO553" s="4"/>
    </row>
    <row r="554" spans="1:41" ht="18.75" customHeight="1" x14ac:dyDescent="0.25">
      <c r="A554" s="13" t="s">
        <v>347</v>
      </c>
      <c r="B554" s="2" t="s">
        <v>4</v>
      </c>
      <c r="C554" s="2" t="s">
        <v>2</v>
      </c>
      <c r="D554" s="2" t="s">
        <v>26</v>
      </c>
      <c r="E554" s="2" t="s">
        <v>142</v>
      </c>
      <c r="F554" s="2" t="s">
        <v>169</v>
      </c>
      <c r="G554" s="4"/>
      <c r="H554" s="6">
        <v>27.921769478362901</v>
      </c>
      <c r="I554" s="6">
        <v>26.039517189226402</v>
      </c>
      <c r="J554" s="6">
        <v>24.851100935094902</v>
      </c>
      <c r="K554" s="6">
        <v>23.662684680963402</v>
      </c>
      <c r="L554" s="6">
        <v>22.474268426831799</v>
      </c>
      <c r="M554" s="6">
        <v>20.748491851892499</v>
      </c>
      <c r="N554" s="6">
        <v>19.0227152769531</v>
      </c>
      <c r="O554" s="6">
        <v>17.585572861773599</v>
      </c>
      <c r="P554" s="6">
        <v>16.148430446593999</v>
      </c>
      <c r="Q554" s="6">
        <v>14.7778866452656</v>
      </c>
      <c r="R554" s="6">
        <v>13.407342843937201</v>
      </c>
      <c r="S554" s="6">
        <v>12.0367990426088</v>
      </c>
      <c r="T554" s="6">
        <v>11.3274996751788</v>
      </c>
      <c r="U554" s="6">
        <v>10.618200307748699</v>
      </c>
      <c r="V554" s="6">
        <v>3.19328934183621</v>
      </c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4"/>
      <c r="AO554" s="4"/>
    </row>
    <row r="555" spans="1:41" ht="18.75" customHeight="1" x14ac:dyDescent="0.25">
      <c r="A555" s="13" t="s">
        <v>347</v>
      </c>
      <c r="B555" s="2" t="s">
        <v>4</v>
      </c>
      <c r="C555" s="2" t="s">
        <v>2</v>
      </c>
      <c r="D555" s="2" t="s">
        <v>26</v>
      </c>
      <c r="E555" s="2" t="s">
        <v>142</v>
      </c>
      <c r="F555" s="2" t="s">
        <v>260</v>
      </c>
      <c r="G555" s="4"/>
      <c r="H555" s="6">
        <v>0.70449777469861197</v>
      </c>
      <c r="I555" s="6">
        <v>0.64268041009730903</v>
      </c>
      <c r="J555" s="6">
        <v>0.60365016887844203</v>
      </c>
      <c r="K555" s="6">
        <v>0.56461992765957503</v>
      </c>
      <c r="L555" s="6">
        <v>0.52558968644070803</v>
      </c>
      <c r="M555" s="6">
        <v>0.46891133340103303</v>
      </c>
      <c r="N555" s="6">
        <v>0.41223298036135803</v>
      </c>
      <c r="O555" s="6">
        <v>0.36503401708959399</v>
      </c>
      <c r="P555" s="6">
        <v>0.31783505381782901</v>
      </c>
      <c r="Q555" s="6">
        <v>0.27282333761073102</v>
      </c>
      <c r="R555" s="6">
        <v>0.22781162140363301</v>
      </c>
      <c r="S555" s="6">
        <v>0.182799905196534</v>
      </c>
      <c r="T555" s="6">
        <v>0.159504931477569</v>
      </c>
      <c r="U555" s="6">
        <v>0.13620995775860401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4"/>
      <c r="AO555" s="4"/>
    </row>
    <row r="556" spans="1:41" ht="18.75" customHeight="1" x14ac:dyDescent="0.25">
      <c r="A556" s="13" t="s">
        <v>347</v>
      </c>
      <c r="B556" s="2" t="s">
        <v>4</v>
      </c>
      <c r="C556" s="2" t="s">
        <v>2</v>
      </c>
      <c r="D556" s="2" t="s">
        <v>26</v>
      </c>
      <c r="E556" s="2" t="s">
        <v>143</v>
      </c>
      <c r="F556" s="2" t="s">
        <v>270</v>
      </c>
      <c r="G556" s="4"/>
      <c r="H556" s="6">
        <v>344.38187853250997</v>
      </c>
      <c r="I556" s="6">
        <v>366.600064244284</v>
      </c>
      <c r="J556" s="6">
        <v>366.600064244284</v>
      </c>
      <c r="K556" s="6">
        <v>366.600064244284</v>
      </c>
      <c r="L556" s="6">
        <v>366.600064244284</v>
      </c>
      <c r="M556" s="6">
        <v>366.600064244284</v>
      </c>
      <c r="N556" s="6">
        <v>366.600064244284</v>
      </c>
      <c r="O556" s="6">
        <v>366.600064244284</v>
      </c>
      <c r="P556" s="6">
        <v>366.600064244284</v>
      </c>
      <c r="Q556" s="6">
        <v>366.600064244284</v>
      </c>
      <c r="R556" s="6">
        <v>366.600064244284</v>
      </c>
      <c r="S556" s="6">
        <v>366.600064244284</v>
      </c>
      <c r="T556" s="6">
        <v>366.600064244284</v>
      </c>
      <c r="U556" s="6">
        <v>366.600064244284</v>
      </c>
      <c r="V556" s="6">
        <v>366.600064244284</v>
      </c>
      <c r="W556" s="6">
        <v>366.600064244284</v>
      </c>
      <c r="X556" s="6">
        <v>366.600064244284</v>
      </c>
      <c r="Y556" s="6">
        <v>366.600064244284</v>
      </c>
      <c r="Z556" s="6">
        <v>366.600064244284</v>
      </c>
      <c r="AA556" s="6">
        <v>366.600064244284</v>
      </c>
      <c r="AB556" s="6">
        <v>366.600064244284</v>
      </c>
      <c r="AC556" s="6">
        <v>366.600064244284</v>
      </c>
      <c r="AD556" s="6">
        <v>366.600064244284</v>
      </c>
      <c r="AE556" s="6">
        <v>366.600064244284</v>
      </c>
      <c r="AF556" s="6">
        <v>366.600064244284</v>
      </c>
      <c r="AG556" s="6">
        <v>366.600064244284</v>
      </c>
      <c r="AH556" s="6">
        <v>366.600064244284</v>
      </c>
      <c r="AI556" s="6">
        <v>366.600064244284</v>
      </c>
      <c r="AJ556" s="6">
        <v>366.600064244284</v>
      </c>
      <c r="AK556" s="6">
        <v>366.600064244284</v>
      </c>
      <c r="AL556" s="6">
        <v>366.600064244284</v>
      </c>
      <c r="AM556" s="6">
        <v>366.600064244284</v>
      </c>
      <c r="AN556" s="4"/>
      <c r="AO556" s="4"/>
    </row>
    <row r="557" spans="1:41" ht="18.75" customHeight="1" x14ac:dyDescent="0.25">
      <c r="A557" s="13" t="s">
        <v>347</v>
      </c>
      <c r="B557" s="2" t="s">
        <v>4</v>
      </c>
      <c r="C557" s="2" t="s">
        <v>2</v>
      </c>
      <c r="D557" s="2" t="s">
        <v>26</v>
      </c>
      <c r="E557" s="2" t="s">
        <v>144</v>
      </c>
      <c r="F557" s="2" t="s">
        <v>271</v>
      </c>
      <c r="G557" s="4"/>
      <c r="H557" s="6">
        <v>485.68953965939698</v>
      </c>
      <c r="I557" s="6">
        <v>555.45464279437101</v>
      </c>
      <c r="J557" s="6">
        <v>555.45464279437101</v>
      </c>
      <c r="K557" s="6">
        <v>555.45464279437101</v>
      </c>
      <c r="L557" s="6">
        <v>555.45464279437101</v>
      </c>
      <c r="M557" s="6">
        <v>555.45464279437101</v>
      </c>
      <c r="N557" s="6">
        <v>555.45464279437101</v>
      </c>
      <c r="O557" s="6">
        <v>555.45464279437101</v>
      </c>
      <c r="P557" s="6">
        <v>555.45464279437101</v>
      </c>
      <c r="Q557" s="6">
        <v>555.45464279437101</v>
      </c>
      <c r="R557" s="6">
        <v>555.45464279437101</v>
      </c>
      <c r="S557" s="6">
        <v>555.45464279437101</v>
      </c>
      <c r="T557" s="6">
        <v>555.45464279437101</v>
      </c>
      <c r="U557" s="6">
        <v>555.45464279437101</v>
      </c>
      <c r="V557" s="6">
        <v>555.45464279437101</v>
      </c>
      <c r="W557" s="6">
        <v>555.45464279437101</v>
      </c>
      <c r="X557" s="6">
        <v>555.45464279437101</v>
      </c>
      <c r="Y557" s="6">
        <v>555.45464279437101</v>
      </c>
      <c r="Z557" s="6">
        <v>555.45464279437101</v>
      </c>
      <c r="AA557" s="6">
        <v>555.45464279437101</v>
      </c>
      <c r="AB557" s="6">
        <v>555.45464279437101</v>
      </c>
      <c r="AC557" s="6">
        <v>555.45464279437101</v>
      </c>
      <c r="AD557" s="6">
        <v>555.45464279437101</v>
      </c>
      <c r="AE557" s="6">
        <v>555.45464279437101</v>
      </c>
      <c r="AF557" s="6">
        <v>555.45464279437101</v>
      </c>
      <c r="AG557" s="6">
        <v>555.45464279437101</v>
      </c>
      <c r="AH557" s="6">
        <v>555.45464279437101</v>
      </c>
      <c r="AI557" s="6">
        <v>555.45464279437101</v>
      </c>
      <c r="AJ557" s="6">
        <v>555.45464279437101</v>
      </c>
      <c r="AK557" s="6">
        <v>555.45464279437101</v>
      </c>
      <c r="AL557" s="6">
        <v>555.45464279437101</v>
      </c>
      <c r="AM557" s="6">
        <v>555.45464279437101</v>
      </c>
      <c r="AN557" s="4"/>
      <c r="AO557" s="4"/>
    </row>
    <row r="558" spans="1:41" ht="18.75" customHeight="1" x14ac:dyDescent="0.25">
      <c r="A558" s="13" t="s">
        <v>347</v>
      </c>
      <c r="B558" s="2" t="s">
        <v>4</v>
      </c>
      <c r="C558" s="2" t="s">
        <v>2</v>
      </c>
      <c r="D558" s="2" t="s">
        <v>26</v>
      </c>
      <c r="E558" s="2" t="s">
        <v>45</v>
      </c>
      <c r="F558" s="2" t="s">
        <v>170</v>
      </c>
      <c r="G558" s="4"/>
      <c r="H558" s="6">
        <v>68.678696673107595</v>
      </c>
      <c r="I558" s="6">
        <v>55.498016951083997</v>
      </c>
      <c r="J558" s="6">
        <v>43.451911431261003</v>
      </c>
      <c r="K558" s="6">
        <v>50.743687576035803</v>
      </c>
      <c r="L558" s="6">
        <v>48.366522888511597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4"/>
      <c r="AO558" s="4"/>
    </row>
    <row r="559" spans="1:41" ht="18.75" customHeight="1" x14ac:dyDescent="0.25">
      <c r="A559" s="13" t="s">
        <v>347</v>
      </c>
      <c r="B559" s="2" t="s">
        <v>4</v>
      </c>
      <c r="C559" s="2" t="s">
        <v>2</v>
      </c>
      <c r="D559" s="2" t="s">
        <v>26</v>
      </c>
      <c r="E559" s="2" t="s">
        <v>46</v>
      </c>
      <c r="F559" s="2" t="s">
        <v>171</v>
      </c>
      <c r="G559" s="4"/>
      <c r="H559" s="6">
        <v>366.97814570935401</v>
      </c>
      <c r="I559" s="6">
        <v>354.76252160851698</v>
      </c>
      <c r="J559" s="6">
        <v>319.03482068473699</v>
      </c>
      <c r="K559" s="6">
        <v>316.32684085140397</v>
      </c>
      <c r="L559" s="6">
        <v>174.068204216602</v>
      </c>
      <c r="M559" s="6">
        <v>174.068204216602</v>
      </c>
      <c r="N559" s="6">
        <v>174.068204216602</v>
      </c>
      <c r="O559" s="6">
        <v>174.068204216602</v>
      </c>
      <c r="P559" s="6">
        <v>54.456092747394301</v>
      </c>
      <c r="Q559" s="6">
        <v>18.596200352882001</v>
      </c>
      <c r="R559" s="6">
        <v>9.3122027577541999</v>
      </c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4"/>
      <c r="AO559" s="4"/>
    </row>
    <row r="560" spans="1:41" ht="18.75" customHeight="1" x14ac:dyDescent="0.25">
      <c r="A560" s="13" t="s">
        <v>347</v>
      </c>
      <c r="B560" s="2" t="s">
        <v>4</v>
      </c>
      <c r="C560" s="2" t="s">
        <v>2</v>
      </c>
      <c r="D560" s="2" t="s">
        <v>26</v>
      </c>
      <c r="E560" s="2" t="s">
        <v>47</v>
      </c>
      <c r="F560" s="2" t="s">
        <v>172</v>
      </c>
      <c r="G560" s="4"/>
      <c r="H560" s="6">
        <v>727.99808370307301</v>
      </c>
      <c r="I560" s="6">
        <v>689.086682591113</v>
      </c>
      <c r="J560" s="6">
        <v>655.59225239616205</v>
      </c>
      <c r="K560" s="6">
        <v>622.09782220121099</v>
      </c>
      <c r="L560" s="6">
        <v>588.60339200626004</v>
      </c>
      <c r="M560" s="6">
        <v>541.95410388484697</v>
      </c>
      <c r="N560" s="6">
        <v>495.30481576343402</v>
      </c>
      <c r="O560" s="6">
        <v>458.31235504878902</v>
      </c>
      <c r="P560" s="6">
        <v>421.31989433414299</v>
      </c>
      <c r="Q560" s="6">
        <v>384.32743361949798</v>
      </c>
      <c r="R560" s="6">
        <v>245.97814354745901</v>
      </c>
      <c r="S560" s="6">
        <v>245.97814354745901</v>
      </c>
      <c r="T560" s="6">
        <v>245.97814354745901</v>
      </c>
      <c r="U560" s="6">
        <v>174.18093218067301</v>
      </c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4"/>
      <c r="AO560" s="4"/>
    </row>
    <row r="561" spans="1:41" ht="18.75" customHeight="1" x14ac:dyDescent="0.25">
      <c r="A561" s="13" t="s">
        <v>347</v>
      </c>
      <c r="B561" s="2" t="s">
        <v>4</v>
      </c>
      <c r="C561" s="2" t="s">
        <v>2</v>
      </c>
      <c r="D561" s="2" t="s">
        <v>26</v>
      </c>
      <c r="E561" s="2" t="s">
        <v>48</v>
      </c>
      <c r="F561" s="2" t="s">
        <v>173</v>
      </c>
      <c r="G561" s="4"/>
      <c r="H561" s="6">
        <v>7.2846848137516496</v>
      </c>
      <c r="I561" s="6">
        <v>6.8837623889034303</v>
      </c>
      <c r="J561" s="6">
        <v>6.5811794267538302</v>
      </c>
      <c r="K561" s="6">
        <v>6.2785964646042203</v>
      </c>
      <c r="L561" s="6">
        <v>5.9760135024546202</v>
      </c>
      <c r="M561" s="6">
        <v>5.67343054030502</v>
      </c>
      <c r="N561" s="6">
        <v>5.3708475781554199</v>
      </c>
      <c r="O561" s="6">
        <v>0.61188664507181401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4"/>
      <c r="AO561" s="4"/>
    </row>
    <row r="562" spans="1:41" ht="18.75" customHeight="1" x14ac:dyDescent="0.25">
      <c r="A562" s="13" t="s">
        <v>347</v>
      </c>
      <c r="B562" s="2" t="s">
        <v>4</v>
      </c>
      <c r="C562" s="2" t="s">
        <v>2</v>
      </c>
      <c r="D562" s="2" t="s">
        <v>26</v>
      </c>
      <c r="E562" s="2" t="s">
        <v>49</v>
      </c>
      <c r="F562" s="2" t="s">
        <v>174</v>
      </c>
      <c r="G562" s="4"/>
      <c r="H562" s="6">
        <v>166.218276552454</v>
      </c>
      <c r="I562" s="6">
        <v>154.61054306185801</v>
      </c>
      <c r="J562" s="6">
        <v>142.371617931918</v>
      </c>
      <c r="K562" s="6">
        <v>130.13269280197801</v>
      </c>
      <c r="L562" s="6">
        <v>117.893767672038</v>
      </c>
      <c r="M562" s="6">
        <v>104.77548344011601</v>
      </c>
      <c r="N562" s="6">
        <v>91.657199208193504</v>
      </c>
      <c r="O562" s="6">
        <v>82.596473311654904</v>
      </c>
      <c r="P562" s="6">
        <v>68.404712819989498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4"/>
      <c r="AO562" s="4"/>
    </row>
    <row r="563" spans="1:41" ht="18.75" customHeight="1" x14ac:dyDescent="0.25">
      <c r="A563" s="13" t="s">
        <v>347</v>
      </c>
      <c r="B563" s="2" t="s">
        <v>4</v>
      </c>
      <c r="C563" s="2" t="s">
        <v>2</v>
      </c>
      <c r="D563" s="2" t="s">
        <v>26</v>
      </c>
      <c r="E563" s="2" t="s">
        <v>50</v>
      </c>
      <c r="F563" s="2" t="s">
        <v>175</v>
      </c>
      <c r="G563" s="4"/>
      <c r="H563" s="6">
        <v>30.106735962689498</v>
      </c>
      <c r="I563" s="6">
        <v>28.0621245838901</v>
      </c>
      <c r="J563" s="6">
        <v>26.771198064649699</v>
      </c>
      <c r="K563" s="6">
        <v>25.480271545409199</v>
      </c>
      <c r="L563" s="6">
        <v>24.189345026168699</v>
      </c>
      <c r="M563" s="6">
        <v>22.314706624743099</v>
      </c>
      <c r="N563" s="6">
        <v>20.440068223317599</v>
      </c>
      <c r="O563" s="6">
        <v>18.878960951996699</v>
      </c>
      <c r="P563" s="6">
        <v>17.317853680675899</v>
      </c>
      <c r="Q563" s="6">
        <v>15.8290896783622</v>
      </c>
      <c r="R563" s="6">
        <v>14.340325676048501</v>
      </c>
      <c r="S563" s="6">
        <v>12.8515616737348</v>
      </c>
      <c r="T563" s="6">
        <v>12.081079647497999</v>
      </c>
      <c r="U563" s="6">
        <v>11.3105976212613</v>
      </c>
      <c r="V563" s="6">
        <v>3.3584371380747</v>
      </c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4"/>
      <c r="AO563" s="4"/>
    </row>
    <row r="564" spans="1:41" ht="18.75" customHeight="1" x14ac:dyDescent="0.25">
      <c r="A564" s="13" t="s">
        <v>347</v>
      </c>
      <c r="B564" s="2" t="s">
        <v>4</v>
      </c>
      <c r="C564" s="2" t="s">
        <v>2</v>
      </c>
      <c r="D564" s="2" t="s">
        <v>26</v>
      </c>
      <c r="E564" s="2" t="s">
        <v>51</v>
      </c>
      <c r="F564" s="2" t="s">
        <v>176</v>
      </c>
      <c r="G564" s="4"/>
      <c r="H564" s="6">
        <v>14.052567579841901</v>
      </c>
      <c r="I564" s="6">
        <v>13.797240938600201</v>
      </c>
      <c r="J564" s="6">
        <v>13.805841957869999</v>
      </c>
      <c r="K564" s="6">
        <v>13.8144429771398</v>
      </c>
      <c r="L564" s="6">
        <v>13.8230439964096</v>
      </c>
      <c r="M564" s="6">
        <v>12.771045114385799</v>
      </c>
      <c r="N564" s="6">
        <v>11.719046232361899</v>
      </c>
      <c r="O564" s="6">
        <v>10.853375504253799</v>
      </c>
      <c r="P564" s="6">
        <v>9.9877047761457707</v>
      </c>
      <c r="Q564" s="6">
        <v>9.2701568953339493</v>
      </c>
      <c r="R564" s="6">
        <v>8.5526090145221207</v>
      </c>
      <c r="S564" s="6">
        <v>7.8350611337103002</v>
      </c>
      <c r="T564" s="6">
        <v>7.3316839955147497</v>
      </c>
      <c r="U564" s="6">
        <v>6.8283068573192001</v>
      </c>
      <c r="V564" s="6">
        <v>3.3103970150278901</v>
      </c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4"/>
      <c r="AO564" s="4"/>
    </row>
    <row r="565" spans="1:41" ht="18.75" customHeight="1" x14ac:dyDescent="0.25">
      <c r="A565" s="13" t="s">
        <v>347</v>
      </c>
      <c r="B565" s="2" t="s">
        <v>4</v>
      </c>
      <c r="C565" s="2" t="s">
        <v>2</v>
      </c>
      <c r="D565" s="2" t="s">
        <v>26</v>
      </c>
      <c r="E565" s="2" t="s">
        <v>60</v>
      </c>
      <c r="F565" s="2" t="s">
        <v>219</v>
      </c>
      <c r="G565" s="4"/>
      <c r="H565" s="6">
        <v>2.7729785151516002</v>
      </c>
      <c r="I565" s="6">
        <v>2.9518803548388002</v>
      </c>
      <c r="J565" s="6">
        <v>2.9518803548388002</v>
      </c>
      <c r="K565" s="6">
        <v>2.9518803548388002</v>
      </c>
      <c r="L565" s="6">
        <v>2.9518803548388002</v>
      </c>
      <c r="M565" s="6">
        <v>2.9518803548388002</v>
      </c>
      <c r="N565" s="6">
        <v>2.9518803548388002</v>
      </c>
      <c r="O565" s="6">
        <v>2.9518803548388002</v>
      </c>
      <c r="P565" s="6">
        <v>2.9518803548388002</v>
      </c>
      <c r="Q565" s="6">
        <v>2.9518803548388002</v>
      </c>
      <c r="R565" s="6">
        <v>2.9518803548388002</v>
      </c>
      <c r="S565" s="6">
        <v>2.9518803548388002</v>
      </c>
      <c r="T565" s="6">
        <v>2.9518803548388002</v>
      </c>
      <c r="U565" s="6">
        <v>2.9518803548388002</v>
      </c>
      <c r="V565" s="6">
        <v>2.9518803548388002</v>
      </c>
      <c r="W565" s="6">
        <v>2.9518803548388002</v>
      </c>
      <c r="X565" s="6">
        <v>2.9518803548388002</v>
      </c>
      <c r="Y565" s="6">
        <v>2.9518803548388002</v>
      </c>
      <c r="Z565" s="6">
        <v>2.9518803548388002</v>
      </c>
      <c r="AA565" s="6">
        <v>2.9518803548388002</v>
      </c>
      <c r="AB565" s="6">
        <v>2.9518803548388002</v>
      </c>
      <c r="AC565" s="6">
        <v>2.9518803548388002</v>
      </c>
      <c r="AD565" s="6">
        <v>2.9518803548388002</v>
      </c>
      <c r="AE565" s="6">
        <v>2.9518803548388002</v>
      </c>
      <c r="AF565" s="6">
        <v>2.9518803548388002</v>
      </c>
      <c r="AG565" s="6">
        <v>2.9518803548388002</v>
      </c>
      <c r="AH565" s="6">
        <v>2.9518803548388002</v>
      </c>
      <c r="AI565" s="6">
        <v>2.9518803548388002</v>
      </c>
      <c r="AJ565" s="6">
        <v>2.9518803548388002</v>
      </c>
      <c r="AK565" s="6">
        <v>2.9518803548388002</v>
      </c>
      <c r="AL565" s="6">
        <v>2.9518803548388002</v>
      </c>
      <c r="AM565" s="6">
        <v>2.9518803548388002</v>
      </c>
      <c r="AN565" s="4"/>
      <c r="AO565" s="4"/>
    </row>
    <row r="566" spans="1:41" ht="18.75" customHeight="1" x14ac:dyDescent="0.25">
      <c r="A566" s="13" t="s">
        <v>347</v>
      </c>
      <c r="B566" s="2" t="s">
        <v>4</v>
      </c>
      <c r="C566" s="2" t="s">
        <v>2</v>
      </c>
      <c r="D566" s="2" t="s">
        <v>26</v>
      </c>
      <c r="E566" s="2" t="s">
        <v>61</v>
      </c>
      <c r="F566" s="2" t="s">
        <v>220</v>
      </c>
      <c r="G566" s="4"/>
      <c r="H566" s="6">
        <v>1.3696210758074301</v>
      </c>
      <c r="I566" s="6">
        <v>1.5663553017010901</v>
      </c>
      <c r="J566" s="6">
        <v>1.5663553017010901</v>
      </c>
      <c r="K566" s="6">
        <v>1.5663553017010901</v>
      </c>
      <c r="L566" s="6">
        <v>1.5663553017010901</v>
      </c>
      <c r="M566" s="6">
        <v>1.5663553017010901</v>
      </c>
      <c r="N566" s="6">
        <v>1.5663553017010901</v>
      </c>
      <c r="O566" s="6">
        <v>1.5663553017010901</v>
      </c>
      <c r="P566" s="6">
        <v>1.5663553017010901</v>
      </c>
      <c r="Q566" s="6">
        <v>1.5663553017010901</v>
      </c>
      <c r="R566" s="6">
        <v>1.5663553017010901</v>
      </c>
      <c r="S566" s="6">
        <v>1.5663553017010901</v>
      </c>
      <c r="T566" s="6">
        <v>1.5663553017010901</v>
      </c>
      <c r="U566" s="6">
        <v>1.5663553017010901</v>
      </c>
      <c r="V566" s="6">
        <v>1.5663553017010901</v>
      </c>
      <c r="W566" s="6">
        <v>1.5663553017010901</v>
      </c>
      <c r="X566" s="6">
        <v>1.5663553017010901</v>
      </c>
      <c r="Y566" s="6">
        <v>1.5663553017010901</v>
      </c>
      <c r="Z566" s="6">
        <v>1.5663553017010901</v>
      </c>
      <c r="AA566" s="6">
        <v>1.5663553017010901</v>
      </c>
      <c r="AB566" s="6">
        <v>1.5663553017010901</v>
      </c>
      <c r="AC566" s="6">
        <v>1.5663553017010901</v>
      </c>
      <c r="AD566" s="6">
        <v>1.5663553017010901</v>
      </c>
      <c r="AE566" s="6">
        <v>1.5663553017010901</v>
      </c>
      <c r="AF566" s="6">
        <v>1.5663553017010901</v>
      </c>
      <c r="AG566" s="6">
        <v>1.5663553017010901</v>
      </c>
      <c r="AH566" s="6">
        <v>1.5663553017010901</v>
      </c>
      <c r="AI566" s="6">
        <v>1.5663553017010901</v>
      </c>
      <c r="AJ566" s="6">
        <v>1.5663553017010901</v>
      </c>
      <c r="AK566" s="6">
        <v>1.5663553017010901</v>
      </c>
      <c r="AL566" s="6">
        <v>1.5663553017010901</v>
      </c>
      <c r="AM566" s="6">
        <v>1.5663553017010901</v>
      </c>
      <c r="AN566" s="4"/>
      <c r="AO566" s="4"/>
    </row>
    <row r="567" spans="1:41" ht="18.75" customHeight="1" x14ac:dyDescent="0.25">
      <c r="A567" s="13" t="s">
        <v>347</v>
      </c>
      <c r="B567" s="2" t="s">
        <v>4</v>
      </c>
      <c r="C567" s="2" t="s">
        <v>2</v>
      </c>
      <c r="D567" s="2" t="s">
        <v>26</v>
      </c>
      <c r="E567" s="2" t="s">
        <v>145</v>
      </c>
      <c r="F567" s="2" t="s">
        <v>270</v>
      </c>
      <c r="G567" s="4"/>
      <c r="H567" s="6">
        <v>1.8895118399999999</v>
      </c>
      <c r="I567" s="6">
        <v>2.0114158296774201</v>
      </c>
      <c r="J567" s="6">
        <v>2.0114158296774201</v>
      </c>
      <c r="K567" s="6">
        <v>2.0114158296774201</v>
      </c>
      <c r="L567" s="6">
        <v>2.0114158296774201</v>
      </c>
      <c r="M567" s="6">
        <v>2.0114158296774201</v>
      </c>
      <c r="N567" s="6">
        <v>2.0114158296774201</v>
      </c>
      <c r="O567" s="6">
        <v>2.0114158296774201</v>
      </c>
      <c r="P567" s="6">
        <v>2.0114158296774201</v>
      </c>
      <c r="Q567" s="6">
        <v>2.0114158296774201</v>
      </c>
      <c r="R567" s="6">
        <v>2.0114158296774201</v>
      </c>
      <c r="S567" s="6">
        <v>2.0114158296774201</v>
      </c>
      <c r="T567" s="6">
        <v>2.0114158296774201</v>
      </c>
      <c r="U567" s="6">
        <v>2.0114158296774201</v>
      </c>
      <c r="V567" s="6">
        <v>2.0114158296774201</v>
      </c>
      <c r="W567" s="6">
        <v>2.0114158296774201</v>
      </c>
      <c r="X567" s="6">
        <v>2.0114158296774201</v>
      </c>
      <c r="Y567" s="6">
        <v>2.0114158296774201</v>
      </c>
      <c r="Z567" s="6">
        <v>2.0114158296774201</v>
      </c>
      <c r="AA567" s="6">
        <v>2.0114158296774201</v>
      </c>
      <c r="AB567" s="6">
        <v>2.0114158296774201</v>
      </c>
      <c r="AC567" s="6">
        <v>2.0114158296774201</v>
      </c>
      <c r="AD567" s="6">
        <v>2.0114158296774201</v>
      </c>
      <c r="AE567" s="6">
        <v>2.0114158296774201</v>
      </c>
      <c r="AF567" s="6">
        <v>2.0114158296774201</v>
      </c>
      <c r="AG567" s="6">
        <v>2.0114158296774201</v>
      </c>
      <c r="AH567" s="6">
        <v>2.0114158296774201</v>
      </c>
      <c r="AI567" s="6">
        <v>2.0114158296774201</v>
      </c>
      <c r="AJ567" s="6">
        <v>2.0114158296774201</v>
      </c>
      <c r="AK567" s="6">
        <v>2.0114158296774201</v>
      </c>
      <c r="AL567" s="6">
        <v>2.0114158296774201</v>
      </c>
      <c r="AM567" s="6">
        <v>2.0114158296774201</v>
      </c>
      <c r="AN567" s="4"/>
      <c r="AO567" s="4"/>
    </row>
    <row r="568" spans="1:41" ht="18.75" customHeight="1" x14ac:dyDescent="0.25">
      <c r="A568" s="13" t="s">
        <v>347</v>
      </c>
      <c r="B568" s="2" t="s">
        <v>4</v>
      </c>
      <c r="C568" s="2" t="s">
        <v>2</v>
      </c>
      <c r="D568" s="2" t="s">
        <v>26</v>
      </c>
      <c r="E568" s="2" t="s">
        <v>146</v>
      </c>
      <c r="F568" s="2" t="s">
        <v>271</v>
      </c>
      <c r="G568" s="4"/>
      <c r="H568" s="6">
        <v>1.29074340983606</v>
      </c>
      <c r="I568" s="6">
        <v>1.47614754098361</v>
      </c>
      <c r="J568" s="6">
        <v>1.47614754098361</v>
      </c>
      <c r="K568" s="6">
        <v>1.47614754098361</v>
      </c>
      <c r="L568" s="6">
        <v>1.47614754098361</v>
      </c>
      <c r="M568" s="6">
        <v>1.47614754098361</v>
      </c>
      <c r="N568" s="6">
        <v>1.47614754098361</v>
      </c>
      <c r="O568" s="6">
        <v>1.47614754098361</v>
      </c>
      <c r="P568" s="6">
        <v>1.47614754098361</v>
      </c>
      <c r="Q568" s="6">
        <v>1.47614754098361</v>
      </c>
      <c r="R568" s="6">
        <v>1.47614754098361</v>
      </c>
      <c r="S568" s="6">
        <v>1.47614754098361</v>
      </c>
      <c r="T568" s="6">
        <v>1.47614754098361</v>
      </c>
      <c r="U568" s="6">
        <v>1.47614754098361</v>
      </c>
      <c r="V568" s="6">
        <v>1.47614754098361</v>
      </c>
      <c r="W568" s="6">
        <v>1.47614754098361</v>
      </c>
      <c r="X568" s="6">
        <v>1.47614754098361</v>
      </c>
      <c r="Y568" s="6">
        <v>1.47614754098361</v>
      </c>
      <c r="Z568" s="6">
        <v>1.47614754098361</v>
      </c>
      <c r="AA568" s="6">
        <v>1.47614754098361</v>
      </c>
      <c r="AB568" s="6">
        <v>1.47614754098361</v>
      </c>
      <c r="AC568" s="6">
        <v>1.47614754098361</v>
      </c>
      <c r="AD568" s="6">
        <v>1.47614754098361</v>
      </c>
      <c r="AE568" s="6">
        <v>1.47614754098361</v>
      </c>
      <c r="AF568" s="6">
        <v>1.47614754098361</v>
      </c>
      <c r="AG568" s="6">
        <v>1.47614754098361</v>
      </c>
      <c r="AH568" s="6">
        <v>1.47614754098361</v>
      </c>
      <c r="AI568" s="6">
        <v>1.47614754098361</v>
      </c>
      <c r="AJ568" s="6">
        <v>1.47614754098361</v>
      </c>
      <c r="AK568" s="6">
        <v>1.47614754098361</v>
      </c>
      <c r="AL568" s="6">
        <v>1.47614754098361</v>
      </c>
      <c r="AM568" s="6">
        <v>1.47614754098361</v>
      </c>
      <c r="AN568" s="4"/>
      <c r="AO568" s="4"/>
    </row>
    <row r="569" spans="1:41" ht="18.75" customHeight="1" x14ac:dyDescent="0.25">
      <c r="A569" s="13" t="s">
        <v>347</v>
      </c>
      <c r="B569" s="2" t="s">
        <v>4</v>
      </c>
      <c r="C569" s="2" t="s">
        <v>2</v>
      </c>
      <c r="D569" s="2" t="s">
        <v>27</v>
      </c>
      <c r="E569" s="2" t="s">
        <v>32</v>
      </c>
      <c r="F569" s="2" t="s">
        <v>177</v>
      </c>
      <c r="G569" s="4"/>
      <c r="H569" s="6">
        <v>0.52449999999999997</v>
      </c>
      <c r="I569" s="6">
        <v>0.52939999999999998</v>
      </c>
      <c r="J569" s="6">
        <v>0.55536237980117598</v>
      </c>
      <c r="K569" s="6">
        <v>0.58194356970176397</v>
      </c>
      <c r="L569" s="6">
        <v>0.60914356970176398</v>
      </c>
      <c r="M569" s="6">
        <v>0.63696237980117598</v>
      </c>
      <c r="N569" s="6">
        <v>0.66539999999999999</v>
      </c>
      <c r="O569" s="6">
        <v>0.693293971648684</v>
      </c>
      <c r="P569" s="6">
        <v>0.72173095747302596</v>
      </c>
      <c r="Q569" s="6">
        <v>0.75071095747302696</v>
      </c>
      <c r="R569" s="6">
        <v>0.78023397164868502</v>
      </c>
      <c r="S569" s="6">
        <v>0.81030000000000102</v>
      </c>
      <c r="T569" s="6">
        <v>0.84145657513567296</v>
      </c>
      <c r="U569" s="6">
        <v>0.87308486270350805</v>
      </c>
      <c r="V569" s="6">
        <v>0.90518486270350795</v>
      </c>
      <c r="W569" s="6">
        <v>0.93775657513567101</v>
      </c>
      <c r="X569" s="6">
        <v>0.970799999999998</v>
      </c>
      <c r="Y569" s="6">
        <v>1.00586069116119</v>
      </c>
      <c r="Z569" s="6">
        <v>1.04142103674178</v>
      </c>
      <c r="AA569" s="6">
        <v>1.07748103674178</v>
      </c>
      <c r="AB569" s="6">
        <v>1.11404069116119</v>
      </c>
      <c r="AC569" s="6">
        <v>1.1511</v>
      </c>
      <c r="AD569" s="6">
        <v>1.18787056636969</v>
      </c>
      <c r="AE569" s="6">
        <v>1.2251058495545299</v>
      </c>
      <c r="AF569" s="6">
        <v>1.26280584955453</v>
      </c>
      <c r="AG569" s="6">
        <v>1.30097056636969</v>
      </c>
      <c r="AH569" s="6">
        <v>1.3395999999999999</v>
      </c>
      <c r="AI569" s="6">
        <v>1.37654811140606</v>
      </c>
      <c r="AJ569" s="6">
        <v>1.4139621671091001</v>
      </c>
      <c r="AK569" s="6">
        <v>1.45184216710909</v>
      </c>
      <c r="AL569" s="6">
        <v>1.49018811140606</v>
      </c>
      <c r="AM569" s="6">
        <v>1.5289999999999999</v>
      </c>
      <c r="AN569" s="4"/>
      <c r="AO569" s="4"/>
    </row>
    <row r="570" spans="1:41" ht="18.75" customHeight="1" x14ac:dyDescent="0.25">
      <c r="A570" s="13" t="s">
        <v>347</v>
      </c>
      <c r="B570" s="2" t="s">
        <v>4</v>
      </c>
      <c r="C570" s="2" t="s">
        <v>2</v>
      </c>
      <c r="D570" s="2" t="s">
        <v>27</v>
      </c>
      <c r="E570" s="2" t="s">
        <v>33</v>
      </c>
      <c r="F570" s="2" t="s">
        <v>178</v>
      </c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>
        <v>5.0859069101725201E-3</v>
      </c>
      <c r="AA570" s="6">
        <v>5.12590691018611E-3</v>
      </c>
      <c r="AB570" s="6">
        <v>5.1639379401269298E-3</v>
      </c>
      <c r="AC570" s="6">
        <v>5.2000000000238496E-3</v>
      </c>
      <c r="AD570" s="6">
        <v>5.2833179986233603E-3</v>
      </c>
      <c r="AE570" s="6">
        <v>5.3649769979355897E-3</v>
      </c>
      <c r="AF570" s="6">
        <v>5.4449769979258997E-3</v>
      </c>
      <c r="AG570" s="6">
        <v>5.5233179986333703E-3</v>
      </c>
      <c r="AH570" s="6">
        <v>5.6000000000171503E-3</v>
      </c>
      <c r="AI570" s="6">
        <v>5.7038904991926201E-3</v>
      </c>
      <c r="AJ570" s="6">
        <v>5.8058357487862401E-3</v>
      </c>
      <c r="AK570" s="6">
        <v>5.9058357488170898E-3</v>
      </c>
      <c r="AL570" s="6">
        <v>6.0038904992505398E-3</v>
      </c>
      <c r="AM570" s="6">
        <v>6.1000000000976896E-3</v>
      </c>
      <c r="AN570" s="4"/>
      <c r="AO570" s="4"/>
    </row>
    <row r="571" spans="1:41" ht="18.75" customHeight="1" x14ac:dyDescent="0.25">
      <c r="A571" s="13" t="s">
        <v>347</v>
      </c>
      <c r="B571" s="2" t="s">
        <v>4</v>
      </c>
      <c r="C571" s="2" t="s">
        <v>2</v>
      </c>
      <c r="D571" s="2" t="s">
        <v>27</v>
      </c>
      <c r="E571" s="2" t="s">
        <v>148</v>
      </c>
      <c r="F571" s="2" t="s">
        <v>201</v>
      </c>
      <c r="G571" s="4"/>
      <c r="H571" s="6">
        <v>116.48713502654699</v>
      </c>
      <c r="I571" s="6">
        <v>94.131154309134203</v>
      </c>
      <c r="J571" s="6">
        <v>73.699544680451396</v>
      </c>
      <c r="K571" s="6">
        <v>86.067253351491502</v>
      </c>
      <c r="L571" s="6">
        <v>82.035302872670201</v>
      </c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4"/>
      <c r="AO571" s="4"/>
    </row>
    <row r="572" spans="1:41" ht="18.75" customHeight="1" x14ac:dyDescent="0.25">
      <c r="A572" s="13" t="s">
        <v>347</v>
      </c>
      <c r="B572" s="2" t="s">
        <v>4</v>
      </c>
      <c r="C572" s="2" t="s">
        <v>2</v>
      </c>
      <c r="D572" s="2" t="s">
        <v>27</v>
      </c>
      <c r="E572" s="2" t="s">
        <v>148</v>
      </c>
      <c r="F572" s="2" t="s">
        <v>210</v>
      </c>
      <c r="G572" s="4"/>
      <c r="H572" s="6">
        <v>115.324269547087</v>
      </c>
      <c r="I572" s="6">
        <v>93.191463674088297</v>
      </c>
      <c r="J572" s="6">
        <v>72.963818315979793</v>
      </c>
      <c r="K572" s="6">
        <v>85.208062868254501</v>
      </c>
      <c r="L572" s="6">
        <v>81.216362465337596</v>
      </c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4"/>
      <c r="AO572" s="4"/>
    </row>
    <row r="573" spans="1:41" ht="18.75" customHeight="1" x14ac:dyDescent="0.25">
      <c r="A573" s="13" t="s">
        <v>347</v>
      </c>
      <c r="B573" s="2" t="s">
        <v>4</v>
      </c>
      <c r="C573" s="2" t="s">
        <v>2</v>
      </c>
      <c r="D573" s="2" t="s">
        <v>27</v>
      </c>
      <c r="E573" s="2" t="s">
        <v>148</v>
      </c>
      <c r="F573" s="2" t="s">
        <v>170</v>
      </c>
      <c r="G573" s="4"/>
      <c r="H573" s="6">
        <v>5.1021985069154896</v>
      </c>
      <c r="I573" s="6">
        <v>4.1229946539662397</v>
      </c>
      <c r="J573" s="6">
        <v>3.2280792788255499</v>
      </c>
      <c r="K573" s="6">
        <v>3.7697915005311202</v>
      </c>
      <c r="L573" s="6">
        <v>3.5931899238135601</v>
      </c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4"/>
      <c r="AO573" s="4"/>
    </row>
    <row r="574" spans="1:41" ht="18.75" customHeight="1" x14ac:dyDescent="0.25">
      <c r="A574" s="13" t="s">
        <v>347</v>
      </c>
      <c r="B574" s="2" t="s">
        <v>4</v>
      </c>
      <c r="C574" s="2" t="s">
        <v>2</v>
      </c>
      <c r="D574" s="2" t="s">
        <v>27</v>
      </c>
      <c r="E574" s="2" t="s">
        <v>148</v>
      </c>
      <c r="F574" s="2" t="s">
        <v>272</v>
      </c>
      <c r="G574" s="4"/>
      <c r="H574" s="6">
        <v>27.434292776393399</v>
      </c>
      <c r="I574" s="6">
        <v>22.169157530641801</v>
      </c>
      <c r="J574" s="6">
        <v>17.3572376536655</v>
      </c>
      <c r="K574" s="6">
        <v>20.2699999992853</v>
      </c>
      <c r="L574" s="6">
        <v>19.320421233607</v>
      </c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4"/>
      <c r="AO574" s="4"/>
    </row>
    <row r="575" spans="1:41" ht="18.75" customHeight="1" x14ac:dyDescent="0.25">
      <c r="A575" s="13" t="s">
        <v>347</v>
      </c>
      <c r="B575" s="2" t="s">
        <v>4</v>
      </c>
      <c r="C575" s="2" t="s">
        <v>2</v>
      </c>
      <c r="D575" s="2" t="s">
        <v>27</v>
      </c>
      <c r="E575" s="2" t="s">
        <v>149</v>
      </c>
      <c r="F575" s="2" t="s">
        <v>202</v>
      </c>
      <c r="G575" s="4"/>
      <c r="H575" s="6">
        <v>13.581904553539401</v>
      </c>
      <c r="I575" s="6">
        <v>13.581904553539401</v>
      </c>
      <c r="J575" s="6">
        <v>13.581904553539401</v>
      </c>
      <c r="K575" s="6">
        <v>13.581904553539401</v>
      </c>
      <c r="L575" s="6">
        <v>13.581904553539401</v>
      </c>
      <c r="M575" s="6">
        <v>13.581904553539401</v>
      </c>
      <c r="N575" s="6">
        <v>13.581904553539401</v>
      </c>
      <c r="O575" s="6">
        <v>13.581904553539401</v>
      </c>
      <c r="P575" s="6">
        <v>13.581904553539401</v>
      </c>
      <c r="Q575" s="6">
        <v>13.581904553539401</v>
      </c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4"/>
      <c r="AO575" s="4"/>
    </row>
    <row r="576" spans="1:41" ht="18.75" customHeight="1" x14ac:dyDescent="0.25">
      <c r="A576" s="13" t="s">
        <v>347</v>
      </c>
      <c r="B576" s="2" t="s">
        <v>4</v>
      </c>
      <c r="C576" s="2" t="s">
        <v>2</v>
      </c>
      <c r="D576" s="2" t="s">
        <v>27</v>
      </c>
      <c r="E576" s="2" t="s">
        <v>149</v>
      </c>
      <c r="F576" s="2" t="s">
        <v>211</v>
      </c>
      <c r="G576" s="4"/>
      <c r="H576" s="6">
        <v>751.01762720010004</v>
      </c>
      <c r="I576" s="6">
        <v>751.01762720010004</v>
      </c>
      <c r="J576" s="6">
        <v>751.01762720010004</v>
      </c>
      <c r="K576" s="6">
        <v>751.01762720010004</v>
      </c>
      <c r="L576" s="6">
        <v>751.01762720010004</v>
      </c>
      <c r="M576" s="6">
        <v>751.01762720010004</v>
      </c>
      <c r="N576" s="6">
        <v>751.01762720010004</v>
      </c>
      <c r="O576" s="6">
        <v>751.01762720010004</v>
      </c>
      <c r="P576" s="6">
        <v>751.01762720010004</v>
      </c>
      <c r="Q576" s="6">
        <v>704.37331412334595</v>
      </c>
      <c r="R576" s="6">
        <v>359.52207657682902</v>
      </c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4"/>
      <c r="AO576" s="4"/>
    </row>
    <row r="577" spans="1:41" ht="18.75" customHeight="1" x14ac:dyDescent="0.25">
      <c r="A577" s="13" t="s">
        <v>347</v>
      </c>
      <c r="B577" s="2" t="s">
        <v>4</v>
      </c>
      <c r="C577" s="2" t="s">
        <v>2</v>
      </c>
      <c r="D577" s="2" t="s">
        <v>27</v>
      </c>
      <c r="E577" s="2" t="s">
        <v>149</v>
      </c>
      <c r="F577" s="2" t="s">
        <v>171</v>
      </c>
      <c r="G577" s="4"/>
      <c r="H577" s="6">
        <v>179.32485591813199</v>
      </c>
      <c r="I577" s="6">
        <v>173.35565841292799</v>
      </c>
      <c r="J577" s="6">
        <v>155.897221458709</v>
      </c>
      <c r="K577" s="6">
        <v>154.57395984458</v>
      </c>
      <c r="L577" s="6">
        <v>85.058895212229203</v>
      </c>
      <c r="M577" s="6">
        <v>85.058895212229203</v>
      </c>
      <c r="N577" s="6">
        <v>85.058895212229203</v>
      </c>
      <c r="O577" s="6">
        <v>85.058895212229203</v>
      </c>
      <c r="P577" s="6">
        <v>26.610115888277001</v>
      </c>
      <c r="Q577" s="6">
        <v>9.0870832170654996</v>
      </c>
      <c r="R577" s="6">
        <v>4.5504328727446097</v>
      </c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4"/>
      <c r="AO577" s="4"/>
    </row>
    <row r="578" spans="1:41" ht="18.75" customHeight="1" x14ac:dyDescent="0.25">
      <c r="A578" s="13" t="s">
        <v>347</v>
      </c>
      <c r="B578" s="2" t="s">
        <v>4</v>
      </c>
      <c r="C578" s="2" t="s">
        <v>2</v>
      </c>
      <c r="D578" s="2" t="s">
        <v>27</v>
      </c>
      <c r="E578" s="2" t="s">
        <v>149</v>
      </c>
      <c r="F578" s="2" t="s">
        <v>273</v>
      </c>
      <c r="G578" s="4"/>
      <c r="H578" s="6">
        <v>327.31707182686102</v>
      </c>
      <c r="I578" s="6">
        <v>316.42164833101498</v>
      </c>
      <c r="J578" s="6">
        <v>284.55520999891002</v>
      </c>
      <c r="K578" s="6">
        <v>282.13989442773499</v>
      </c>
      <c r="L578" s="6">
        <v>155.25582536313399</v>
      </c>
      <c r="M578" s="6">
        <v>155.25582536313399</v>
      </c>
      <c r="N578" s="6">
        <v>155.25582536313399</v>
      </c>
      <c r="O578" s="6">
        <v>155.25582536313399</v>
      </c>
      <c r="P578" s="6">
        <v>48.5707637623902</v>
      </c>
      <c r="Q578" s="6">
        <v>16.586420520615299</v>
      </c>
      <c r="R578" s="6">
        <v>8.3057887085738606</v>
      </c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4"/>
      <c r="AO578" s="4"/>
    </row>
    <row r="579" spans="1:41" ht="18.75" customHeight="1" x14ac:dyDescent="0.25">
      <c r="A579" s="13" t="s">
        <v>347</v>
      </c>
      <c r="B579" s="2" t="s">
        <v>4</v>
      </c>
      <c r="C579" s="2" t="s">
        <v>2</v>
      </c>
      <c r="D579" s="2" t="s">
        <v>27</v>
      </c>
      <c r="E579" s="2" t="s">
        <v>150</v>
      </c>
      <c r="F579" s="2" t="s">
        <v>230</v>
      </c>
      <c r="G579" s="4"/>
      <c r="H579" s="6">
        <v>394.11185090902802</v>
      </c>
      <c r="I579" s="6">
        <v>361.24113366829698</v>
      </c>
      <c r="J579" s="6">
        <v>320.64398944337199</v>
      </c>
      <c r="K579" s="6">
        <v>296.15874474737399</v>
      </c>
      <c r="L579" s="6">
        <v>203.58006717766699</v>
      </c>
      <c r="M579" s="6">
        <v>171.31861166137199</v>
      </c>
      <c r="N579" s="6">
        <v>139.05715614507801</v>
      </c>
      <c r="O579" s="6">
        <v>113.474115677714</v>
      </c>
      <c r="P579" s="6">
        <v>29.526611223639801</v>
      </c>
      <c r="Q579" s="6"/>
      <c r="R579" s="6"/>
      <c r="S579" s="6">
        <v>99.928211107152094</v>
      </c>
      <c r="T579" s="6">
        <v>99.928211107152094</v>
      </c>
      <c r="U579" s="6">
        <v>50.275094543506597</v>
      </c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4"/>
      <c r="AO579" s="4"/>
    </row>
    <row r="580" spans="1:41" ht="18.75" customHeight="1" x14ac:dyDescent="0.25">
      <c r="A580" s="13" t="s">
        <v>347</v>
      </c>
      <c r="B580" s="2" t="s">
        <v>4</v>
      </c>
      <c r="C580" s="2" t="s">
        <v>2</v>
      </c>
      <c r="D580" s="2" t="s">
        <v>27</v>
      </c>
      <c r="E580" s="2" t="s">
        <v>150</v>
      </c>
      <c r="F580" s="2" t="s">
        <v>232</v>
      </c>
      <c r="G580" s="4"/>
      <c r="H580" s="6">
        <v>95.796901886379601</v>
      </c>
      <c r="I580" s="6">
        <v>91.322675769276799</v>
      </c>
      <c r="J580" s="6">
        <v>78.260903432422893</v>
      </c>
      <c r="K580" s="6">
        <v>77.261543542684294</v>
      </c>
      <c r="L580" s="6">
        <v>25.283025622076401</v>
      </c>
      <c r="M580" s="6">
        <v>25.268945542536599</v>
      </c>
      <c r="N580" s="6">
        <v>25.2548654629969</v>
      </c>
      <c r="O580" s="6">
        <v>25.2437000881283</v>
      </c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4"/>
      <c r="AO580" s="4"/>
    </row>
    <row r="581" spans="1:41" ht="18.75" customHeight="1" x14ac:dyDescent="0.25">
      <c r="A581" s="13" t="s">
        <v>347</v>
      </c>
      <c r="B581" s="2" t="s">
        <v>4</v>
      </c>
      <c r="C581" s="2" t="s">
        <v>2</v>
      </c>
      <c r="D581" s="2" t="s">
        <v>27</v>
      </c>
      <c r="E581" s="2" t="s">
        <v>150</v>
      </c>
      <c r="F581" s="2" t="s">
        <v>234</v>
      </c>
      <c r="G581" s="4"/>
      <c r="H581" s="6">
        <v>80.676524773016794</v>
      </c>
      <c r="I581" s="6">
        <v>76.549684210877501</v>
      </c>
      <c r="J581" s="6">
        <v>72.271532376404195</v>
      </c>
      <c r="K581" s="6">
        <v>68.943951164917905</v>
      </c>
      <c r="L581" s="6">
        <v>61.598990327157502</v>
      </c>
      <c r="M581" s="6">
        <v>57.073084246793897</v>
      </c>
      <c r="N581" s="6">
        <v>52.547178166430399</v>
      </c>
      <c r="O581" s="6">
        <v>48.958175855392497</v>
      </c>
      <c r="P581" s="6">
        <v>34.305499769137</v>
      </c>
      <c r="Q581" s="6">
        <v>21.625266026239601</v>
      </c>
      <c r="R581" s="6">
        <v>11.0563782705484</v>
      </c>
      <c r="S581" s="6">
        <v>10.788298889969299</v>
      </c>
      <c r="T581" s="6">
        <v>10.788298889969299</v>
      </c>
      <c r="U581" s="6">
        <v>3.8052255974804199</v>
      </c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4"/>
      <c r="AO581" s="4"/>
    </row>
    <row r="582" spans="1:41" ht="18.75" customHeight="1" x14ac:dyDescent="0.25">
      <c r="A582" s="13" t="s">
        <v>347</v>
      </c>
      <c r="B582" s="2" t="s">
        <v>4</v>
      </c>
      <c r="C582" s="2" t="s">
        <v>2</v>
      </c>
      <c r="D582" s="2" t="s">
        <v>27</v>
      </c>
      <c r="E582" s="2" t="s">
        <v>151</v>
      </c>
      <c r="F582" s="2" t="s">
        <v>206</v>
      </c>
      <c r="G582" s="4"/>
      <c r="H582" s="6">
        <v>76.143784118142506</v>
      </c>
      <c r="I582" s="6">
        <v>76.143784118142506</v>
      </c>
      <c r="J582" s="6">
        <v>76.143784118142506</v>
      </c>
      <c r="K582" s="6">
        <v>76.143784118142506</v>
      </c>
      <c r="L582" s="6">
        <v>76.143784118142506</v>
      </c>
      <c r="M582" s="6">
        <v>76.143784118142506</v>
      </c>
      <c r="N582" s="6">
        <v>76.143784118142506</v>
      </c>
      <c r="O582" s="6">
        <v>76.143784118142506</v>
      </c>
      <c r="P582" s="6">
        <v>76.143784118142506</v>
      </c>
      <c r="Q582" s="6">
        <v>76.143784118142506</v>
      </c>
      <c r="R582" s="6">
        <v>76.143784118142506</v>
      </c>
      <c r="S582" s="6">
        <v>76.143784118142506</v>
      </c>
      <c r="T582" s="6">
        <v>76.143784118142506</v>
      </c>
      <c r="U582" s="6">
        <v>76.143784118142506</v>
      </c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4"/>
      <c r="AO582" s="4"/>
    </row>
    <row r="583" spans="1:41" ht="18.75" customHeight="1" x14ac:dyDescent="0.25">
      <c r="A583" s="13" t="s">
        <v>347</v>
      </c>
      <c r="B583" s="2" t="s">
        <v>4</v>
      </c>
      <c r="C583" s="2" t="s">
        <v>2</v>
      </c>
      <c r="D583" s="2" t="s">
        <v>27</v>
      </c>
      <c r="E583" s="2" t="s">
        <v>151</v>
      </c>
      <c r="F583" s="2" t="s">
        <v>215</v>
      </c>
      <c r="G583" s="4"/>
      <c r="H583" s="6">
        <v>338.51440085262902</v>
      </c>
      <c r="I583" s="6">
        <v>338.51440085262902</v>
      </c>
      <c r="J583" s="6">
        <v>338.51440085262902</v>
      </c>
      <c r="K583" s="6">
        <v>338.51440085262902</v>
      </c>
      <c r="L583" s="6">
        <v>338.51440085262902</v>
      </c>
      <c r="M583" s="6">
        <v>338.51440085262902</v>
      </c>
      <c r="N583" s="6">
        <v>338.51440085262902</v>
      </c>
      <c r="O583" s="6">
        <v>338.51440085262902</v>
      </c>
      <c r="P583" s="6">
        <v>338.51440085262902</v>
      </c>
      <c r="Q583" s="6">
        <v>338.51440085262902</v>
      </c>
      <c r="R583" s="6">
        <v>338.51440085262902</v>
      </c>
      <c r="S583" s="6">
        <v>338.51440085262902</v>
      </c>
      <c r="T583" s="6">
        <v>338.51440085262902</v>
      </c>
      <c r="U583" s="6">
        <v>338.51440085262902</v>
      </c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4"/>
      <c r="AO583" s="4"/>
    </row>
    <row r="584" spans="1:41" ht="18.75" customHeight="1" x14ac:dyDescent="0.25">
      <c r="A584" s="13" t="s">
        <v>347</v>
      </c>
      <c r="B584" s="2" t="s">
        <v>4</v>
      </c>
      <c r="C584" s="2" t="s">
        <v>2</v>
      </c>
      <c r="D584" s="2" t="s">
        <v>27</v>
      </c>
      <c r="E584" s="2" t="s">
        <v>151</v>
      </c>
      <c r="F584" s="2" t="s">
        <v>172</v>
      </c>
      <c r="G584" s="4"/>
      <c r="H584" s="6">
        <v>70.656526378093901</v>
      </c>
      <c r="I584" s="6">
        <v>66.879944405390205</v>
      </c>
      <c r="J584" s="6">
        <v>63.6291115480416</v>
      </c>
      <c r="K584" s="6">
        <v>60.378278690693001</v>
      </c>
      <c r="L584" s="6">
        <v>57.127445833344403</v>
      </c>
      <c r="M584" s="6">
        <v>52.599856090382602</v>
      </c>
      <c r="N584" s="6">
        <v>48.072266347420701</v>
      </c>
      <c r="O584" s="6">
        <v>44.481928907273002</v>
      </c>
      <c r="P584" s="6">
        <v>40.891591467125203</v>
      </c>
      <c r="Q584" s="6">
        <v>37.301254026977503</v>
      </c>
      <c r="R584" s="6">
        <v>23.873635902432301</v>
      </c>
      <c r="S584" s="6">
        <v>23.873635902432301</v>
      </c>
      <c r="T584" s="6">
        <v>23.873635902432301</v>
      </c>
      <c r="U584" s="6">
        <v>16.905291242777899</v>
      </c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4"/>
      <c r="AO584" s="4"/>
    </row>
    <row r="585" spans="1:41" ht="18.75" customHeight="1" x14ac:dyDescent="0.25">
      <c r="A585" s="13" t="s">
        <v>347</v>
      </c>
      <c r="B585" s="2" t="s">
        <v>4</v>
      </c>
      <c r="C585" s="2" t="s">
        <v>2</v>
      </c>
      <c r="D585" s="2" t="s">
        <v>27</v>
      </c>
      <c r="E585" s="2" t="s">
        <v>151</v>
      </c>
      <c r="F585" s="2" t="s">
        <v>274</v>
      </c>
      <c r="G585" s="4"/>
      <c r="H585" s="6">
        <v>363.35225542234201</v>
      </c>
      <c r="I585" s="6">
        <v>343.93112551530101</v>
      </c>
      <c r="J585" s="6">
        <v>327.21366838476098</v>
      </c>
      <c r="K585" s="6">
        <v>310.49621125421999</v>
      </c>
      <c r="L585" s="6">
        <v>293.77875412368002</v>
      </c>
      <c r="M585" s="6">
        <v>270.49555540076199</v>
      </c>
      <c r="N585" s="6">
        <v>247.21235667784401</v>
      </c>
      <c r="O585" s="6">
        <v>228.74899209600699</v>
      </c>
      <c r="P585" s="6">
        <v>210.28562751416999</v>
      </c>
      <c r="Q585" s="6">
        <v>191.82226293233199</v>
      </c>
      <c r="R585" s="6">
        <v>122.770533663965</v>
      </c>
      <c r="S585" s="6">
        <v>122.770533663965</v>
      </c>
      <c r="T585" s="6">
        <v>122.770533663965</v>
      </c>
      <c r="U585" s="6">
        <v>86.935715870959498</v>
      </c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4"/>
      <c r="AO585" s="4"/>
    </row>
    <row r="586" spans="1:41" ht="18.75" customHeight="1" x14ac:dyDescent="0.25">
      <c r="A586" s="13" t="s">
        <v>347</v>
      </c>
      <c r="B586" s="2" t="s">
        <v>4</v>
      </c>
      <c r="C586" s="2" t="s">
        <v>2</v>
      </c>
      <c r="D586" s="2" t="s">
        <v>27</v>
      </c>
      <c r="E586" s="2" t="s">
        <v>152</v>
      </c>
      <c r="F586" s="2" t="s">
        <v>207</v>
      </c>
      <c r="G586" s="4"/>
      <c r="H586" s="6">
        <v>3.15563716233153</v>
      </c>
      <c r="I586" s="6">
        <v>2.9819624275407</v>
      </c>
      <c r="J586" s="6">
        <v>2.8508871560004501</v>
      </c>
      <c r="K586" s="6">
        <v>2.7198118844602002</v>
      </c>
      <c r="L586" s="6">
        <v>2.5887366129199498</v>
      </c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4"/>
      <c r="AO586" s="4"/>
    </row>
    <row r="587" spans="1:41" ht="18.75" customHeight="1" x14ac:dyDescent="0.25">
      <c r="A587" s="13" t="s">
        <v>347</v>
      </c>
      <c r="B587" s="2" t="s">
        <v>4</v>
      </c>
      <c r="C587" s="2" t="s">
        <v>2</v>
      </c>
      <c r="D587" s="2" t="s">
        <v>27</v>
      </c>
      <c r="E587" s="2" t="s">
        <v>152</v>
      </c>
      <c r="F587" s="2" t="s">
        <v>216</v>
      </c>
      <c r="G587" s="4"/>
      <c r="H587" s="6">
        <v>17.1444368481772</v>
      </c>
      <c r="I587" s="6">
        <v>16.200869711153899</v>
      </c>
      <c r="J587" s="6">
        <v>15.488743570004299</v>
      </c>
      <c r="K587" s="6">
        <v>14.776617428854699</v>
      </c>
      <c r="L587" s="6">
        <v>14.064491287705099</v>
      </c>
      <c r="M587" s="6">
        <v>13.3523651465554</v>
      </c>
      <c r="N587" s="6">
        <v>12.6402390054058</v>
      </c>
      <c r="O587" s="6">
        <v>1.4400694351076599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4"/>
      <c r="AO587" s="4"/>
    </row>
    <row r="588" spans="1:41" ht="18.75" customHeight="1" x14ac:dyDescent="0.25">
      <c r="A588" s="13" t="s">
        <v>347</v>
      </c>
      <c r="B588" s="2" t="s">
        <v>4</v>
      </c>
      <c r="C588" s="2" t="s">
        <v>2</v>
      </c>
      <c r="D588" s="2" t="s">
        <v>27</v>
      </c>
      <c r="E588" s="2" t="s">
        <v>152</v>
      </c>
      <c r="F588" s="2" t="s">
        <v>235</v>
      </c>
      <c r="G588" s="4"/>
      <c r="H588" s="6"/>
      <c r="I588" s="6"/>
      <c r="J588" s="6"/>
      <c r="K588" s="6"/>
      <c r="L588" s="6"/>
      <c r="M588" s="6">
        <v>0.41032216848578801</v>
      </c>
      <c r="N588" s="6">
        <v>0.38843831949988</v>
      </c>
      <c r="O588" s="6">
        <v>4.4253763801233102E-2</v>
      </c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4"/>
      <c r="AO588" s="4"/>
    </row>
    <row r="589" spans="1:41" ht="18.75" customHeight="1" x14ac:dyDescent="0.25">
      <c r="A589" s="13" t="s">
        <v>347</v>
      </c>
      <c r="B589" s="2" t="s">
        <v>4</v>
      </c>
      <c r="C589" s="2" t="s">
        <v>2</v>
      </c>
      <c r="D589" s="2" t="s">
        <v>27</v>
      </c>
      <c r="E589" s="2" t="s">
        <v>152</v>
      </c>
      <c r="F589" s="2" t="s">
        <v>173</v>
      </c>
      <c r="G589" s="4"/>
      <c r="H589" s="6">
        <v>70.122494616683397</v>
      </c>
      <c r="I589" s="6">
        <v>66.263208827810899</v>
      </c>
      <c r="J589" s="6">
        <v>63.350540307907103</v>
      </c>
      <c r="K589" s="6">
        <v>60.437871788003299</v>
      </c>
      <c r="L589" s="6">
        <v>57.525203268099503</v>
      </c>
      <c r="M589" s="6">
        <v>54.612534748195799</v>
      </c>
      <c r="N589" s="6">
        <v>51.699866228292002</v>
      </c>
      <c r="O589" s="6">
        <v>5.8900308073825096</v>
      </c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4"/>
      <c r="AO589" s="4"/>
    </row>
    <row r="590" spans="1:41" ht="18.75" customHeight="1" x14ac:dyDescent="0.25">
      <c r="A590" s="13" t="s">
        <v>347</v>
      </c>
      <c r="B590" s="2" t="s">
        <v>4</v>
      </c>
      <c r="C590" s="2" t="s">
        <v>2</v>
      </c>
      <c r="D590" s="2" t="s">
        <v>27</v>
      </c>
      <c r="E590" s="2" t="s">
        <v>152</v>
      </c>
      <c r="F590" s="2" t="s">
        <v>275</v>
      </c>
      <c r="G590" s="4"/>
      <c r="H590" s="6">
        <v>2.81764544993815</v>
      </c>
      <c r="I590" s="6">
        <v>2.6625725435552599</v>
      </c>
      <c r="J590" s="6">
        <v>2.54553638779459</v>
      </c>
      <c r="K590" s="6">
        <v>2.4285002320339202</v>
      </c>
      <c r="L590" s="6">
        <v>2.3114640762732499</v>
      </c>
      <c r="M590" s="6">
        <v>2.1944279205125699</v>
      </c>
      <c r="N590" s="6">
        <v>2.0773917647519</v>
      </c>
      <c r="O590" s="6">
        <v>0.23667182114865001</v>
      </c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4"/>
      <c r="AO590" s="4"/>
    </row>
    <row r="591" spans="1:41" ht="18.75" customHeight="1" x14ac:dyDescent="0.25">
      <c r="A591" s="13" t="s">
        <v>347</v>
      </c>
      <c r="B591" s="2" t="s">
        <v>4</v>
      </c>
      <c r="C591" s="2" t="s">
        <v>2</v>
      </c>
      <c r="D591" s="2" t="s">
        <v>27</v>
      </c>
      <c r="E591" s="2" t="s">
        <v>153</v>
      </c>
      <c r="F591" s="2" t="s">
        <v>203</v>
      </c>
      <c r="G591" s="4"/>
      <c r="H591" s="6">
        <v>4.5273015178464604</v>
      </c>
      <c r="I591" s="6">
        <v>4.5273015178464604</v>
      </c>
      <c r="J591" s="6">
        <v>4.5273015178464604</v>
      </c>
      <c r="K591" s="6">
        <v>4.5273015178464604</v>
      </c>
      <c r="L591" s="6">
        <v>4.5273015178464604</v>
      </c>
      <c r="M591" s="6">
        <v>4.5273015178464604</v>
      </c>
      <c r="N591" s="6">
        <v>4.5273015178464604</v>
      </c>
      <c r="O591" s="6">
        <v>4.5273015178464604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4"/>
      <c r="AO591" s="4"/>
    </row>
    <row r="592" spans="1:41" ht="18.75" customHeight="1" x14ac:dyDescent="0.25">
      <c r="A592" s="13" t="s">
        <v>347</v>
      </c>
      <c r="B592" s="2" t="s">
        <v>4</v>
      </c>
      <c r="C592" s="2" t="s">
        <v>2</v>
      </c>
      <c r="D592" s="2" t="s">
        <v>27</v>
      </c>
      <c r="E592" s="2" t="s">
        <v>153</v>
      </c>
      <c r="F592" s="2" t="s">
        <v>208</v>
      </c>
      <c r="G592" s="4"/>
      <c r="H592" s="6">
        <v>25.381261372714199</v>
      </c>
      <c r="I592" s="6">
        <v>25.381261372714199</v>
      </c>
      <c r="J592" s="6">
        <v>25.381261372714199</v>
      </c>
      <c r="K592" s="6">
        <v>25.381261372714199</v>
      </c>
      <c r="L592" s="6">
        <v>25.381261372714199</v>
      </c>
      <c r="M592" s="6">
        <v>25.381261372714199</v>
      </c>
      <c r="N592" s="6">
        <v>25.381261372714199</v>
      </c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4"/>
      <c r="AO592" s="4"/>
    </row>
    <row r="593" spans="1:41" ht="18.75" customHeight="1" x14ac:dyDescent="0.25">
      <c r="A593" s="13" t="s">
        <v>347</v>
      </c>
      <c r="B593" s="2" t="s">
        <v>4</v>
      </c>
      <c r="C593" s="2" t="s">
        <v>2</v>
      </c>
      <c r="D593" s="2" t="s">
        <v>27</v>
      </c>
      <c r="E593" s="2" t="s">
        <v>153</v>
      </c>
      <c r="F593" s="2" t="s">
        <v>212</v>
      </c>
      <c r="G593" s="4"/>
      <c r="H593" s="6">
        <v>97.311030679258494</v>
      </c>
      <c r="I593" s="6">
        <v>97.311030679258494</v>
      </c>
      <c r="J593" s="6">
        <v>97.311030679258494</v>
      </c>
      <c r="K593" s="6">
        <v>97.311030679258494</v>
      </c>
      <c r="L593" s="6">
        <v>97.311030679258494</v>
      </c>
      <c r="M593" s="6">
        <v>97.311030679258494</v>
      </c>
      <c r="N593" s="6">
        <v>97.311030679258494</v>
      </c>
      <c r="O593" s="6">
        <v>97.311030679258494</v>
      </c>
      <c r="P593" s="6">
        <v>92.518436279918504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4"/>
      <c r="AO593" s="4"/>
    </row>
    <row r="594" spans="1:41" ht="18.75" customHeight="1" x14ac:dyDescent="0.25">
      <c r="A594" s="13" t="s">
        <v>347</v>
      </c>
      <c r="B594" s="2" t="s">
        <v>4</v>
      </c>
      <c r="C594" s="2" t="s">
        <v>2</v>
      </c>
      <c r="D594" s="2" t="s">
        <v>27</v>
      </c>
      <c r="E594" s="2" t="s">
        <v>153</v>
      </c>
      <c r="F594" s="2" t="s">
        <v>217</v>
      </c>
      <c r="G594" s="4"/>
      <c r="H594" s="6">
        <v>254.80523614929999</v>
      </c>
      <c r="I594" s="6">
        <v>227.486545105272</v>
      </c>
      <c r="J594" s="6">
        <v>198.68235050460501</v>
      </c>
      <c r="K594" s="6">
        <v>169.87815590393899</v>
      </c>
      <c r="L594" s="6">
        <v>141.073961303272</v>
      </c>
      <c r="M594" s="6">
        <v>110.20020336853401</v>
      </c>
      <c r="N594" s="6">
        <v>79.326445433795797</v>
      </c>
      <c r="O594" s="6">
        <v>58.002112685918398</v>
      </c>
      <c r="P594" s="6">
        <v>31.319079550186299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4"/>
      <c r="AO594" s="4"/>
    </row>
    <row r="595" spans="1:41" ht="18.75" customHeight="1" x14ac:dyDescent="0.25">
      <c r="A595" s="13" t="s">
        <v>347</v>
      </c>
      <c r="B595" s="2" t="s">
        <v>4</v>
      </c>
      <c r="C595" s="2" t="s">
        <v>2</v>
      </c>
      <c r="D595" s="2" t="s">
        <v>27</v>
      </c>
      <c r="E595" s="2" t="s">
        <v>153</v>
      </c>
      <c r="F595" s="2" t="s">
        <v>174</v>
      </c>
      <c r="G595" s="4"/>
      <c r="H595" s="6">
        <v>42.311185095408497</v>
      </c>
      <c r="I595" s="6">
        <v>39.356413992943097</v>
      </c>
      <c r="J595" s="6">
        <v>36.240971832896903</v>
      </c>
      <c r="K595" s="6">
        <v>33.125529672850703</v>
      </c>
      <c r="L595" s="6">
        <v>30.0100875128045</v>
      </c>
      <c r="M595" s="6">
        <v>26.6708027856169</v>
      </c>
      <c r="N595" s="6">
        <v>23.331518058429399</v>
      </c>
      <c r="O595" s="6">
        <v>21.0250926853675</v>
      </c>
      <c r="P595" s="6">
        <v>17.412552491551502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4"/>
      <c r="AO595" s="4"/>
    </row>
    <row r="596" spans="1:41" ht="18.75" customHeight="1" x14ac:dyDescent="0.25">
      <c r="A596" s="13" t="s">
        <v>347</v>
      </c>
      <c r="B596" s="2" t="s">
        <v>4</v>
      </c>
      <c r="C596" s="2" t="s">
        <v>2</v>
      </c>
      <c r="D596" s="2" t="s">
        <v>27</v>
      </c>
      <c r="E596" s="2" t="s">
        <v>153</v>
      </c>
      <c r="F596" s="2" t="s">
        <v>276</v>
      </c>
      <c r="G596" s="4"/>
      <c r="H596" s="6">
        <v>82.722394368899998</v>
      </c>
      <c r="I596" s="6">
        <v>76.945535605506507</v>
      </c>
      <c r="J596" s="6">
        <v>70.854549630622799</v>
      </c>
      <c r="K596" s="6">
        <v>64.763563655739205</v>
      </c>
      <c r="L596" s="6">
        <v>58.672577680855497</v>
      </c>
      <c r="M596" s="6">
        <v>52.143958180135598</v>
      </c>
      <c r="N596" s="6">
        <v>45.6153386794158</v>
      </c>
      <c r="O596" s="6">
        <v>41.1060575315907</v>
      </c>
      <c r="P596" s="6">
        <v>34.043197583033503</v>
      </c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4"/>
      <c r="AO596" s="4"/>
    </row>
    <row r="597" spans="1:41" ht="18.75" customHeight="1" x14ac:dyDescent="0.25">
      <c r="A597" s="13" t="s">
        <v>347</v>
      </c>
      <c r="B597" s="2" t="s">
        <v>4</v>
      </c>
      <c r="C597" s="2" t="s">
        <v>2</v>
      </c>
      <c r="D597" s="2" t="s">
        <v>27</v>
      </c>
      <c r="E597" s="2" t="s">
        <v>154</v>
      </c>
      <c r="F597" s="2" t="s">
        <v>204</v>
      </c>
      <c r="G597" s="4"/>
      <c r="H597" s="6">
        <v>0.64128011188639</v>
      </c>
      <c r="I597" s="6">
        <v>0.49415684058769999</v>
      </c>
      <c r="J597" s="6">
        <v>0.40126616488950301</v>
      </c>
      <c r="K597" s="6">
        <v>0.30837548919131202</v>
      </c>
      <c r="L597" s="6">
        <v>0.21548481349311699</v>
      </c>
      <c r="M597" s="6">
        <v>8.0592218753754802E-2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4"/>
      <c r="AO597" s="4"/>
    </row>
    <row r="598" spans="1:41" ht="18.75" customHeight="1" x14ac:dyDescent="0.25">
      <c r="A598" s="13" t="s">
        <v>347</v>
      </c>
      <c r="B598" s="2" t="s">
        <v>4</v>
      </c>
      <c r="C598" s="2" t="s">
        <v>2</v>
      </c>
      <c r="D598" s="2" t="s">
        <v>27</v>
      </c>
      <c r="E598" s="2" t="s">
        <v>154</v>
      </c>
      <c r="F598" s="2" t="s">
        <v>213</v>
      </c>
      <c r="G598" s="4"/>
      <c r="H598" s="6">
        <v>11.427610679584699</v>
      </c>
      <c r="I598" s="6">
        <v>11.427610679584699</v>
      </c>
      <c r="J598" s="6">
        <v>11.427610679584699</v>
      </c>
      <c r="K598" s="6">
        <v>11.427610679584699</v>
      </c>
      <c r="L598" s="6">
        <v>11.427610679584699</v>
      </c>
      <c r="M598" s="6">
        <v>11.427610679584699</v>
      </c>
      <c r="N598" s="6">
        <v>11.427610679584699</v>
      </c>
      <c r="O598" s="6">
        <v>11.427610679584699</v>
      </c>
      <c r="P598" s="6">
        <v>11.427610679584699</v>
      </c>
      <c r="Q598" s="6">
        <v>11.427610679584699</v>
      </c>
      <c r="R598" s="6">
        <v>11.427610679584699</v>
      </c>
      <c r="S598" s="6">
        <v>11.427610679584699</v>
      </c>
      <c r="T598" s="6">
        <v>11.427610679584699</v>
      </c>
      <c r="U598" s="6">
        <v>11.427610679584699</v>
      </c>
      <c r="V598" s="6">
        <v>5.6394388439222203</v>
      </c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4"/>
      <c r="AO598" s="4"/>
    </row>
    <row r="599" spans="1:41" ht="18.75" customHeight="1" x14ac:dyDescent="0.25">
      <c r="A599" s="13" t="s">
        <v>347</v>
      </c>
      <c r="B599" s="2" t="s">
        <v>4</v>
      </c>
      <c r="C599" s="2" t="s">
        <v>2</v>
      </c>
      <c r="D599" s="2" t="s">
        <v>27</v>
      </c>
      <c r="E599" s="2" t="s">
        <v>154</v>
      </c>
      <c r="F599" s="2" t="s">
        <v>218</v>
      </c>
      <c r="G599" s="4"/>
      <c r="H599" s="6">
        <v>54.839359160461399</v>
      </c>
      <c r="I599" s="6">
        <v>50.027385607848899</v>
      </c>
      <c r="J599" s="6">
        <v>46.989202247743101</v>
      </c>
      <c r="K599" s="6">
        <v>43.951018887637296</v>
      </c>
      <c r="L599" s="6">
        <v>40.912835527531499</v>
      </c>
      <c r="M599" s="6">
        <v>36.500891770440397</v>
      </c>
      <c r="N599" s="6">
        <v>32.088948013349203</v>
      </c>
      <c r="O599" s="6">
        <v>28.414896807198801</v>
      </c>
      <c r="P599" s="6">
        <v>24.740845601048299</v>
      </c>
      <c r="Q599" s="6">
        <v>21.237053594656501</v>
      </c>
      <c r="R599" s="6">
        <v>17.7332615882647</v>
      </c>
      <c r="S599" s="6">
        <v>14.2294695818729</v>
      </c>
      <c r="T599" s="6">
        <v>12.416147416370899</v>
      </c>
      <c r="U599" s="6">
        <v>10.6028252508689</v>
      </c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4"/>
      <c r="AO599" s="4"/>
    </row>
    <row r="600" spans="1:41" ht="18.75" customHeight="1" x14ac:dyDescent="0.25">
      <c r="A600" s="13" t="s">
        <v>347</v>
      </c>
      <c r="B600" s="2" t="s">
        <v>4</v>
      </c>
      <c r="C600" s="2" t="s">
        <v>2</v>
      </c>
      <c r="D600" s="2" t="s">
        <v>27</v>
      </c>
      <c r="E600" s="2" t="s">
        <v>154</v>
      </c>
      <c r="F600" s="2" t="s">
        <v>236</v>
      </c>
      <c r="G600" s="4"/>
      <c r="H600" s="6">
        <v>11.0255201339571</v>
      </c>
      <c r="I600" s="6">
        <v>9.8443274206848397</v>
      </c>
      <c r="J600" s="6">
        <v>8.5989052033776101</v>
      </c>
      <c r="K600" s="6">
        <v>7.3534829860703796</v>
      </c>
      <c r="L600" s="6">
        <v>6.1080607687631501</v>
      </c>
      <c r="M600" s="6">
        <v>4.7731557454927502</v>
      </c>
      <c r="N600" s="6">
        <v>3.43825072222235</v>
      </c>
      <c r="O600" s="6">
        <v>6.7538020249192598</v>
      </c>
      <c r="P600" s="6">
        <v>6.4232067711728504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4"/>
      <c r="AO600" s="4"/>
    </row>
    <row r="601" spans="1:41" ht="18.75" customHeight="1" x14ac:dyDescent="0.25">
      <c r="A601" s="13" t="s">
        <v>347</v>
      </c>
      <c r="B601" s="2" t="s">
        <v>4</v>
      </c>
      <c r="C601" s="2" t="s">
        <v>2</v>
      </c>
      <c r="D601" s="2" t="s">
        <v>27</v>
      </c>
      <c r="E601" s="2" t="s">
        <v>154</v>
      </c>
      <c r="F601" s="2" t="s">
        <v>175</v>
      </c>
      <c r="G601" s="4"/>
      <c r="H601" s="6">
        <v>13.2770346096659</v>
      </c>
      <c r="I601" s="6">
        <v>12.3753634330469</v>
      </c>
      <c r="J601" s="6">
        <v>11.8060663795326</v>
      </c>
      <c r="K601" s="6">
        <v>11.236769326018401</v>
      </c>
      <c r="L601" s="6">
        <v>10.667472272504099</v>
      </c>
      <c r="M601" s="6">
        <v>9.8407589759454304</v>
      </c>
      <c r="N601" s="6">
        <v>9.0140456793867791</v>
      </c>
      <c r="O601" s="6">
        <v>8.3255992368227698</v>
      </c>
      <c r="P601" s="6">
        <v>7.6371527942587498</v>
      </c>
      <c r="Q601" s="6">
        <v>6.9806096469431598</v>
      </c>
      <c r="R601" s="6">
        <v>6.32406649962756</v>
      </c>
      <c r="S601" s="6">
        <v>5.6675233523119601</v>
      </c>
      <c r="T601" s="6">
        <v>5.3277416987594597</v>
      </c>
      <c r="U601" s="6">
        <v>4.9879600452069699</v>
      </c>
      <c r="V601" s="6">
        <v>1.4810667676450999</v>
      </c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4"/>
      <c r="AO601" s="4"/>
    </row>
    <row r="602" spans="1:41" ht="18.75" customHeight="1" x14ac:dyDescent="0.25">
      <c r="A602" s="13" t="s">
        <v>347</v>
      </c>
      <c r="B602" s="2" t="s">
        <v>4</v>
      </c>
      <c r="C602" s="2" t="s">
        <v>2</v>
      </c>
      <c r="D602" s="2" t="s">
        <v>27</v>
      </c>
      <c r="E602" s="2" t="s">
        <v>154</v>
      </c>
      <c r="F602" s="2" t="s">
        <v>277</v>
      </c>
      <c r="G602" s="4"/>
      <c r="H602" s="6">
        <v>14.9315892800564</v>
      </c>
      <c r="I602" s="6">
        <v>13.9175538368454</v>
      </c>
      <c r="J602" s="6">
        <v>13.2773122444018</v>
      </c>
      <c r="K602" s="6">
        <v>12.637070651958201</v>
      </c>
      <c r="L602" s="6">
        <v>11.996829059514599</v>
      </c>
      <c r="M602" s="6">
        <v>11.067092581492</v>
      </c>
      <c r="N602" s="6">
        <v>10.137356103469299</v>
      </c>
      <c r="O602" s="6">
        <v>9.3631169887955004</v>
      </c>
      <c r="P602" s="6">
        <v>8.5888778741216498</v>
      </c>
      <c r="Q602" s="6">
        <v>7.8505177727466702</v>
      </c>
      <c r="R602" s="6">
        <v>7.1121576713716799</v>
      </c>
      <c r="S602" s="6">
        <v>6.3737975699967002</v>
      </c>
      <c r="T602" s="6">
        <v>5.9916730787303498</v>
      </c>
      <c r="U602" s="6">
        <v>5.6095485874640003</v>
      </c>
      <c r="V602" s="6">
        <v>1.66563403056264</v>
      </c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4"/>
      <c r="AO602" s="4"/>
    </row>
    <row r="603" spans="1:41" ht="18.75" customHeight="1" x14ac:dyDescent="0.25">
      <c r="A603" s="13" t="s">
        <v>347</v>
      </c>
      <c r="B603" s="2" t="s">
        <v>4</v>
      </c>
      <c r="C603" s="2" t="s">
        <v>2</v>
      </c>
      <c r="D603" s="2" t="s">
        <v>27</v>
      </c>
      <c r="E603" s="2" t="s">
        <v>155</v>
      </c>
      <c r="F603" s="2" t="s">
        <v>205</v>
      </c>
      <c r="G603" s="4"/>
      <c r="H603" s="6">
        <v>0.50303350198293995</v>
      </c>
      <c r="I603" s="6">
        <v>0.50303350198293995</v>
      </c>
      <c r="J603" s="6">
        <v>0.50303350198293995</v>
      </c>
      <c r="K603" s="6">
        <v>0.50303350198293995</v>
      </c>
      <c r="L603" s="6">
        <v>0.50303350198293995</v>
      </c>
      <c r="M603" s="6">
        <v>0.50303350198293995</v>
      </c>
      <c r="N603" s="6">
        <v>0.50303350198293995</v>
      </c>
      <c r="O603" s="6">
        <v>0.50303350198293995</v>
      </c>
      <c r="P603" s="6">
        <v>0.50303350198293995</v>
      </c>
      <c r="Q603" s="6">
        <v>0.50303350198293995</v>
      </c>
      <c r="R603" s="6">
        <v>0.50303350198293995</v>
      </c>
      <c r="S603" s="6">
        <v>0.50303350198293995</v>
      </c>
      <c r="T603" s="6">
        <v>0.50303350198293995</v>
      </c>
      <c r="U603" s="6">
        <v>0.50303350198293995</v>
      </c>
      <c r="V603" s="6">
        <v>0.50303350198293995</v>
      </c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4"/>
      <c r="AO603" s="4"/>
    </row>
    <row r="604" spans="1:41" ht="18.75" customHeight="1" x14ac:dyDescent="0.25">
      <c r="A604" s="13" t="s">
        <v>347</v>
      </c>
      <c r="B604" s="2" t="s">
        <v>4</v>
      </c>
      <c r="C604" s="2" t="s">
        <v>2</v>
      </c>
      <c r="D604" s="2" t="s">
        <v>27</v>
      </c>
      <c r="E604" s="2" t="s">
        <v>155</v>
      </c>
      <c r="F604" s="2" t="s">
        <v>209</v>
      </c>
      <c r="G604" s="4"/>
      <c r="H604" s="6">
        <v>2.8201401525238001</v>
      </c>
      <c r="I604" s="6">
        <v>2.8201401525238001</v>
      </c>
      <c r="J604" s="6">
        <v>2.8201401525238001</v>
      </c>
      <c r="K604" s="6">
        <v>2.8201401525238001</v>
      </c>
      <c r="L604" s="6">
        <v>2.8201401525238001</v>
      </c>
      <c r="M604" s="6">
        <v>2.8201401525238001</v>
      </c>
      <c r="N604" s="6">
        <v>2.8201401525238001</v>
      </c>
      <c r="O604" s="6">
        <v>2.8201401525238001</v>
      </c>
      <c r="P604" s="6">
        <v>2.8201401525238001</v>
      </c>
      <c r="Q604" s="6">
        <v>2.8201401525238001</v>
      </c>
      <c r="R604" s="6">
        <v>2.8201401525238001</v>
      </c>
      <c r="S604" s="6">
        <v>2.8201401525238001</v>
      </c>
      <c r="T604" s="6">
        <v>2.8201401525238001</v>
      </c>
      <c r="U604" s="6">
        <v>2.8201401525238001</v>
      </c>
      <c r="V604" s="6">
        <v>1.3984410434302199</v>
      </c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4"/>
      <c r="AO604" s="4"/>
    </row>
    <row r="605" spans="1:41" ht="18.75" customHeight="1" x14ac:dyDescent="0.25">
      <c r="A605" s="13" t="s">
        <v>347</v>
      </c>
      <c r="B605" s="2" t="s">
        <v>4</v>
      </c>
      <c r="C605" s="2" t="s">
        <v>2</v>
      </c>
      <c r="D605" s="2" t="s">
        <v>27</v>
      </c>
      <c r="E605" s="2" t="s">
        <v>155</v>
      </c>
      <c r="F605" s="2" t="s">
        <v>214</v>
      </c>
      <c r="G605" s="4"/>
      <c r="H605" s="6">
        <v>1.2722265164603199</v>
      </c>
      <c r="I605" s="6">
        <v>1.2722265164603199</v>
      </c>
      <c r="J605" s="6">
        <v>1.2722265164603199</v>
      </c>
      <c r="K605" s="6">
        <v>1.2722265164603199</v>
      </c>
      <c r="L605" s="6">
        <v>1.2722265164603199</v>
      </c>
      <c r="M605" s="6">
        <v>1.2722265164603199</v>
      </c>
      <c r="N605" s="6">
        <v>1.2722265164603199</v>
      </c>
      <c r="O605" s="6">
        <v>1.2722265164603199</v>
      </c>
      <c r="P605" s="6">
        <v>1.2722265164603199</v>
      </c>
      <c r="Q605" s="6">
        <v>1.2722265164603199</v>
      </c>
      <c r="R605" s="6">
        <v>1.2722265164603199</v>
      </c>
      <c r="S605" s="6">
        <v>1.2722265164603199</v>
      </c>
      <c r="T605" s="6">
        <v>1.2722265164603199</v>
      </c>
      <c r="U605" s="6">
        <v>1.2722265164603199</v>
      </c>
      <c r="V605" s="6">
        <v>1.2722265164603199</v>
      </c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4"/>
      <c r="AO605" s="4"/>
    </row>
    <row r="606" spans="1:41" ht="18.75" customHeight="1" x14ac:dyDescent="0.25">
      <c r="A606" s="13" t="s">
        <v>347</v>
      </c>
      <c r="B606" s="2" t="s">
        <v>4</v>
      </c>
      <c r="C606" s="2" t="s">
        <v>2</v>
      </c>
      <c r="D606" s="2" t="s">
        <v>27</v>
      </c>
      <c r="E606" s="2" t="s">
        <v>155</v>
      </c>
      <c r="F606" s="2" t="s">
        <v>231</v>
      </c>
      <c r="G606" s="4"/>
      <c r="H606" s="6">
        <v>6.4872279166196503</v>
      </c>
      <c r="I606" s="6">
        <v>6.3626418494183001</v>
      </c>
      <c r="J606" s="6">
        <v>6.3668386976576299</v>
      </c>
      <c r="K606" s="6">
        <v>6.3710355458969499</v>
      </c>
      <c r="L606" s="6">
        <v>6.3752323941362796</v>
      </c>
      <c r="M606" s="6">
        <v>5.8619118774279997</v>
      </c>
      <c r="N606" s="6">
        <v>5.3485913607197304</v>
      </c>
      <c r="O606" s="6">
        <v>4.9261892526521098</v>
      </c>
      <c r="P606" s="6">
        <v>4.5037871445844999</v>
      </c>
      <c r="Q606" s="6">
        <v>4.1536612506932</v>
      </c>
      <c r="R606" s="6">
        <v>3.8035353568019001</v>
      </c>
      <c r="S606" s="6">
        <v>3.4534094629105998</v>
      </c>
      <c r="T606" s="6">
        <v>3.2077877069439298</v>
      </c>
      <c r="U606" s="6">
        <v>2.9621659509772602</v>
      </c>
      <c r="V606" s="6">
        <v>1.2456096610085701</v>
      </c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4"/>
      <c r="AO606" s="4"/>
    </row>
    <row r="607" spans="1:41" ht="18.75" customHeight="1" x14ac:dyDescent="0.25">
      <c r="A607" s="13" t="s">
        <v>347</v>
      </c>
      <c r="B607" s="2" t="s">
        <v>4</v>
      </c>
      <c r="C607" s="2" t="s">
        <v>2</v>
      </c>
      <c r="D607" s="2" t="s">
        <v>27</v>
      </c>
      <c r="E607" s="2" t="s">
        <v>155</v>
      </c>
      <c r="F607" s="2" t="s">
        <v>233</v>
      </c>
      <c r="G607" s="4"/>
      <c r="H607" s="6">
        <v>6.4674651092177999</v>
      </c>
      <c r="I607" s="6">
        <v>6.3363704719519296</v>
      </c>
      <c r="J607" s="6">
        <v>6.3407865700755304</v>
      </c>
      <c r="K607" s="6">
        <v>6.3452026681991303</v>
      </c>
      <c r="L607" s="6">
        <v>6.3496187663227301</v>
      </c>
      <c r="M607" s="6">
        <v>5.80948158685593</v>
      </c>
      <c r="N607" s="6">
        <v>5.26934440738912</v>
      </c>
      <c r="O607" s="6">
        <v>4.8248753557417396</v>
      </c>
      <c r="P607" s="6">
        <v>4.3804063040943504</v>
      </c>
      <c r="Q607" s="6">
        <v>4.0119892885472899</v>
      </c>
      <c r="R607" s="6">
        <v>3.64357227300022</v>
      </c>
      <c r="S607" s="6">
        <v>3.2751552574531599</v>
      </c>
      <c r="T607" s="6">
        <v>3.0167018386529998</v>
      </c>
      <c r="U607" s="6">
        <v>2.7582484198528401</v>
      </c>
      <c r="V607" s="6">
        <v>1.24677657762102</v>
      </c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4"/>
      <c r="AO607" s="4"/>
    </row>
    <row r="608" spans="1:41" ht="18.75" customHeight="1" x14ac:dyDescent="0.25">
      <c r="A608" s="13" t="s">
        <v>347</v>
      </c>
      <c r="B608" s="2" t="s">
        <v>4</v>
      </c>
      <c r="C608" s="2" t="s">
        <v>2</v>
      </c>
      <c r="D608" s="2" t="s">
        <v>27</v>
      </c>
      <c r="E608" s="2" t="s">
        <v>155</v>
      </c>
      <c r="F608" s="2" t="s">
        <v>176</v>
      </c>
      <c r="G608" s="4"/>
      <c r="H608" s="6">
        <v>13.3203111955227</v>
      </c>
      <c r="I608" s="6">
        <v>13.0782892092541</v>
      </c>
      <c r="J608" s="6">
        <v>13.0864420434335</v>
      </c>
      <c r="K608" s="6">
        <v>13.094594877612799</v>
      </c>
      <c r="L608" s="6">
        <v>13.102747711792199</v>
      </c>
      <c r="M608" s="6">
        <v>12.1055667762597</v>
      </c>
      <c r="N608" s="6">
        <v>11.1083858407272</v>
      </c>
      <c r="O608" s="6">
        <v>10.2878238028122</v>
      </c>
      <c r="P608" s="6">
        <v>9.46726176489714</v>
      </c>
      <c r="Q608" s="6">
        <v>8.7871041342153209</v>
      </c>
      <c r="R608" s="6">
        <v>8.1069465035335107</v>
      </c>
      <c r="S608" s="6">
        <v>7.4267888728517004</v>
      </c>
      <c r="T608" s="6">
        <v>6.9496418965870301</v>
      </c>
      <c r="U608" s="6">
        <v>6.4724949203223696</v>
      </c>
      <c r="V608" s="6">
        <v>3.1378976240722798</v>
      </c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4"/>
      <c r="AO608" s="4"/>
    </row>
    <row r="609" spans="1:41" ht="18.75" customHeight="1" x14ac:dyDescent="0.25">
      <c r="A609" s="13" t="s">
        <v>347</v>
      </c>
      <c r="B609" s="2" t="s">
        <v>4</v>
      </c>
      <c r="C609" s="2" t="s">
        <v>2</v>
      </c>
      <c r="D609" s="2" t="s">
        <v>27</v>
      </c>
      <c r="E609" s="2" t="s">
        <v>155</v>
      </c>
      <c r="F609" s="2" t="s">
        <v>278</v>
      </c>
      <c r="G609" s="4"/>
      <c r="H609" s="6">
        <v>5.5223447636222396</v>
      </c>
      <c r="I609" s="6">
        <v>5.4220071041686797</v>
      </c>
      <c r="J609" s="6">
        <v>5.4253871123740502</v>
      </c>
      <c r="K609" s="6">
        <v>5.4287671205794297</v>
      </c>
      <c r="L609" s="6">
        <v>5.4321471287848002</v>
      </c>
      <c r="M609" s="6">
        <v>5.0187350968217199</v>
      </c>
      <c r="N609" s="6">
        <v>4.6053230648586396</v>
      </c>
      <c r="O609" s="6">
        <v>4.26513383002826</v>
      </c>
      <c r="P609" s="6">
        <v>3.9249445951978799</v>
      </c>
      <c r="Q609" s="6">
        <v>3.64296432648645</v>
      </c>
      <c r="R609" s="6">
        <v>3.3609840577750201</v>
      </c>
      <c r="S609" s="6">
        <v>3.07900378906358</v>
      </c>
      <c r="T609" s="6">
        <v>2.8811878321256499</v>
      </c>
      <c r="U609" s="6">
        <v>2.6833718751877198</v>
      </c>
      <c r="V609" s="6">
        <v>1.3009119876195301</v>
      </c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4"/>
      <c r="AO609" s="4"/>
    </row>
    <row r="610" spans="1:41" ht="18.75" customHeight="1" x14ac:dyDescent="0.25">
      <c r="A610" s="13" t="s">
        <v>347</v>
      </c>
      <c r="B610" s="2" t="s">
        <v>4</v>
      </c>
      <c r="C610" s="2" t="s">
        <v>2</v>
      </c>
      <c r="D610" s="2" t="s">
        <v>27</v>
      </c>
      <c r="E610" s="2" t="s">
        <v>156</v>
      </c>
      <c r="F610" s="2" t="s">
        <v>219</v>
      </c>
      <c r="G610" s="4"/>
      <c r="H610" s="6">
        <v>425.49256649527803</v>
      </c>
      <c r="I610" s="6">
        <v>452.94369981755398</v>
      </c>
      <c r="J610" s="6">
        <v>452.94369981755398</v>
      </c>
      <c r="K610" s="6">
        <v>452.94369981755398</v>
      </c>
      <c r="L610" s="6">
        <v>452.94369981755398</v>
      </c>
      <c r="M610" s="6">
        <v>452.94369981755398</v>
      </c>
      <c r="N610" s="6">
        <v>452.94369981755398</v>
      </c>
      <c r="O610" s="6">
        <v>452.94369981755398</v>
      </c>
      <c r="P610" s="6">
        <v>452.94369981755398</v>
      </c>
      <c r="Q610" s="6">
        <v>452.94369981755398</v>
      </c>
      <c r="R610" s="6">
        <v>452.94369981755398</v>
      </c>
      <c r="S610" s="6">
        <v>452.94369981755398</v>
      </c>
      <c r="T610" s="6">
        <v>452.94369981755398</v>
      </c>
      <c r="U610" s="6">
        <v>452.94369981755398</v>
      </c>
      <c r="V610" s="6">
        <v>452.94369981755398</v>
      </c>
      <c r="W610" s="6">
        <v>452.94369981755398</v>
      </c>
      <c r="X610" s="6">
        <v>452.94369981755398</v>
      </c>
      <c r="Y610" s="6">
        <v>452.94369981755398</v>
      </c>
      <c r="Z610" s="6">
        <v>452.94369981755398</v>
      </c>
      <c r="AA610" s="6">
        <v>452.94369981755398</v>
      </c>
      <c r="AB610" s="6">
        <v>452.94369981755398</v>
      </c>
      <c r="AC610" s="6">
        <v>452.94369981755398</v>
      </c>
      <c r="AD610" s="6">
        <v>452.94369981755398</v>
      </c>
      <c r="AE610" s="6">
        <v>452.94369981755398</v>
      </c>
      <c r="AF610" s="6">
        <v>452.94369981755398</v>
      </c>
      <c r="AG610" s="6">
        <v>452.94369981755398</v>
      </c>
      <c r="AH610" s="6">
        <v>452.94369981755398</v>
      </c>
      <c r="AI610" s="6">
        <v>452.94369981755398</v>
      </c>
      <c r="AJ610" s="6">
        <v>452.94369981755398</v>
      </c>
      <c r="AK610" s="6">
        <v>452.94369981755398</v>
      </c>
      <c r="AL610" s="6">
        <v>452.94369981755398</v>
      </c>
      <c r="AM610" s="6">
        <v>452.94369981755398</v>
      </c>
      <c r="AN610" s="4"/>
      <c r="AO610" s="4"/>
    </row>
    <row r="611" spans="1:41" ht="18.75" customHeight="1" x14ac:dyDescent="0.25">
      <c r="A611" s="13" t="s">
        <v>347</v>
      </c>
      <c r="B611" s="2" t="s">
        <v>4</v>
      </c>
      <c r="C611" s="2" t="s">
        <v>2</v>
      </c>
      <c r="D611" s="2" t="s">
        <v>27</v>
      </c>
      <c r="E611" s="2" t="s">
        <v>156</v>
      </c>
      <c r="F611" s="2" t="s">
        <v>265</v>
      </c>
      <c r="G611" s="4"/>
      <c r="H611" s="6">
        <v>1952.6452512793301</v>
      </c>
      <c r="I611" s="6">
        <v>2078.6223642650898</v>
      </c>
      <c r="J611" s="6">
        <v>2078.6223642650898</v>
      </c>
      <c r="K611" s="6">
        <v>2078.6223642650898</v>
      </c>
      <c r="L611" s="6">
        <v>2078.6223642650898</v>
      </c>
      <c r="M611" s="6">
        <v>2078.6223642650898</v>
      </c>
      <c r="N611" s="6">
        <v>2078.6223642650898</v>
      </c>
      <c r="O611" s="6">
        <v>2078.6223642650898</v>
      </c>
      <c r="P611" s="6">
        <v>2078.6223642650898</v>
      </c>
      <c r="Q611" s="6">
        <v>2078.6223642650898</v>
      </c>
      <c r="R611" s="6">
        <v>2078.6223642650898</v>
      </c>
      <c r="S611" s="6">
        <v>2078.6223642650898</v>
      </c>
      <c r="T611" s="6">
        <v>2078.6223642650898</v>
      </c>
      <c r="U611" s="6">
        <v>2078.6223642650898</v>
      </c>
      <c r="V611" s="6">
        <v>2078.6223642650898</v>
      </c>
      <c r="W611" s="6">
        <v>2078.6223642650898</v>
      </c>
      <c r="X611" s="6">
        <v>2078.6223642650898</v>
      </c>
      <c r="Y611" s="6">
        <v>2078.6223642650898</v>
      </c>
      <c r="Z611" s="6">
        <v>2078.6223642650898</v>
      </c>
      <c r="AA611" s="6">
        <v>2078.6223642650898</v>
      </c>
      <c r="AB611" s="6">
        <v>2078.6223642650898</v>
      </c>
      <c r="AC611" s="6">
        <v>2078.6223642650898</v>
      </c>
      <c r="AD611" s="6">
        <v>2078.6223642650898</v>
      </c>
      <c r="AE611" s="6">
        <v>2078.6223642650898</v>
      </c>
      <c r="AF611" s="6">
        <v>2078.6223642650898</v>
      </c>
      <c r="AG611" s="6">
        <v>2078.6223642650898</v>
      </c>
      <c r="AH611" s="6">
        <v>2078.6223642650898</v>
      </c>
      <c r="AI611" s="6">
        <v>2078.6223642650898</v>
      </c>
      <c r="AJ611" s="6">
        <v>2078.6223642650898</v>
      </c>
      <c r="AK611" s="6">
        <v>2078.6223642650898</v>
      </c>
      <c r="AL611" s="6">
        <v>2078.6223642650898</v>
      </c>
      <c r="AM611" s="6">
        <v>2078.6223642650898</v>
      </c>
      <c r="AN611" s="4"/>
      <c r="AO611" s="4"/>
    </row>
    <row r="612" spans="1:41" ht="18.75" customHeight="1" x14ac:dyDescent="0.25">
      <c r="A612" s="13" t="s">
        <v>347</v>
      </c>
      <c r="B612" s="2" t="s">
        <v>4</v>
      </c>
      <c r="C612" s="2" t="s">
        <v>2</v>
      </c>
      <c r="D612" s="2" t="s">
        <v>27</v>
      </c>
      <c r="E612" s="2" t="s">
        <v>156</v>
      </c>
      <c r="F612" s="2" t="s">
        <v>270</v>
      </c>
      <c r="G612" s="4"/>
      <c r="H612" s="6">
        <v>26807.297628836499</v>
      </c>
      <c r="I612" s="6">
        <v>28536.800701664601</v>
      </c>
      <c r="J612" s="6">
        <v>28536.800701664601</v>
      </c>
      <c r="K612" s="6">
        <v>28536.800701664601</v>
      </c>
      <c r="L612" s="6">
        <v>28536.800701664601</v>
      </c>
      <c r="M612" s="6">
        <v>28536.800701664601</v>
      </c>
      <c r="N612" s="6">
        <v>28536.800701664601</v>
      </c>
      <c r="O612" s="6">
        <v>28536.800701664601</v>
      </c>
      <c r="P612" s="6">
        <v>28536.800701664601</v>
      </c>
      <c r="Q612" s="6">
        <v>28536.800701664601</v>
      </c>
      <c r="R612" s="6">
        <v>28536.800701664601</v>
      </c>
      <c r="S612" s="6">
        <v>28536.800701664601</v>
      </c>
      <c r="T612" s="6">
        <v>28536.800701664601</v>
      </c>
      <c r="U612" s="6">
        <v>28536.800701664601</v>
      </c>
      <c r="V612" s="6">
        <v>28536.800701664601</v>
      </c>
      <c r="W612" s="6">
        <v>28536.800701664601</v>
      </c>
      <c r="X612" s="6">
        <v>28536.800701664601</v>
      </c>
      <c r="Y612" s="6">
        <v>28536.800701664601</v>
      </c>
      <c r="Z612" s="6">
        <v>28536.800701664601</v>
      </c>
      <c r="AA612" s="6">
        <v>28536.800701664601</v>
      </c>
      <c r="AB612" s="6">
        <v>28536.800701664601</v>
      </c>
      <c r="AC612" s="6">
        <v>28536.800701664601</v>
      </c>
      <c r="AD612" s="6">
        <v>28536.800701664601</v>
      </c>
      <c r="AE612" s="6">
        <v>28536.800701664601</v>
      </c>
      <c r="AF612" s="6">
        <v>28536.800701664601</v>
      </c>
      <c r="AG612" s="6">
        <v>28536.800701664601</v>
      </c>
      <c r="AH612" s="6">
        <v>28536.800701664601</v>
      </c>
      <c r="AI612" s="6">
        <v>28536.800701664601</v>
      </c>
      <c r="AJ612" s="6">
        <v>28536.800701664601</v>
      </c>
      <c r="AK612" s="6">
        <v>28536.800701664601</v>
      </c>
      <c r="AL612" s="6">
        <v>28536.800701664601</v>
      </c>
      <c r="AM612" s="6">
        <v>28536.800701664601</v>
      </c>
      <c r="AN612" s="4"/>
      <c r="AO612" s="4"/>
    </row>
    <row r="613" spans="1:41" ht="18.75" customHeight="1" x14ac:dyDescent="0.25">
      <c r="A613" s="13" t="s">
        <v>347</v>
      </c>
      <c r="B613" s="2" t="s">
        <v>4</v>
      </c>
      <c r="C613" s="2" t="s">
        <v>2</v>
      </c>
      <c r="D613" s="2" t="s">
        <v>27</v>
      </c>
      <c r="E613" s="2" t="s">
        <v>156</v>
      </c>
      <c r="F613" s="2" t="s">
        <v>279</v>
      </c>
      <c r="G613" s="4"/>
      <c r="H613" s="6">
        <v>214.148762889794</v>
      </c>
      <c r="I613" s="6">
        <v>227.96481210849001</v>
      </c>
      <c r="J613" s="6">
        <v>227.96481210849001</v>
      </c>
      <c r="K613" s="6">
        <v>227.96481210849001</v>
      </c>
      <c r="L613" s="6">
        <v>227.96481210849001</v>
      </c>
      <c r="M613" s="6">
        <v>227.96481210849001</v>
      </c>
      <c r="N613" s="6">
        <v>227.96481210849001</v>
      </c>
      <c r="O613" s="6">
        <v>227.96481210849001</v>
      </c>
      <c r="P613" s="6">
        <v>227.96481210849001</v>
      </c>
      <c r="Q613" s="6">
        <v>227.96481210849001</v>
      </c>
      <c r="R613" s="6">
        <v>227.96481210849001</v>
      </c>
      <c r="S613" s="6">
        <v>227.96481210849001</v>
      </c>
      <c r="T613" s="6">
        <v>227.96481210849001</v>
      </c>
      <c r="U613" s="6">
        <v>227.96481210849001</v>
      </c>
      <c r="V613" s="6">
        <v>227.96481210849001</v>
      </c>
      <c r="W613" s="6">
        <v>227.96481210849001</v>
      </c>
      <c r="X613" s="6">
        <v>227.96481210849001</v>
      </c>
      <c r="Y613" s="6">
        <v>227.96481210849001</v>
      </c>
      <c r="Z613" s="6">
        <v>227.96481210849001</v>
      </c>
      <c r="AA613" s="6">
        <v>227.96481210849001</v>
      </c>
      <c r="AB613" s="6">
        <v>227.96481210849001</v>
      </c>
      <c r="AC613" s="6">
        <v>227.96481210849001</v>
      </c>
      <c r="AD613" s="6">
        <v>227.96481210849001</v>
      </c>
      <c r="AE613" s="6">
        <v>227.96481210849001</v>
      </c>
      <c r="AF613" s="6">
        <v>227.96481210849001</v>
      </c>
      <c r="AG613" s="6">
        <v>227.96481210849001</v>
      </c>
      <c r="AH613" s="6">
        <v>227.96481210849001</v>
      </c>
      <c r="AI613" s="6">
        <v>227.96481210849001</v>
      </c>
      <c r="AJ613" s="6">
        <v>227.96481210849001</v>
      </c>
      <c r="AK613" s="6">
        <v>227.96481210849001</v>
      </c>
      <c r="AL613" s="6">
        <v>227.96481210849001</v>
      </c>
      <c r="AM613" s="6">
        <v>227.96481210849001</v>
      </c>
      <c r="AN613" s="4"/>
      <c r="AO613" s="4"/>
    </row>
    <row r="614" spans="1:41" ht="18.75" customHeight="1" x14ac:dyDescent="0.25">
      <c r="A614" s="13" t="s">
        <v>347</v>
      </c>
      <c r="B614" s="2" t="s">
        <v>4</v>
      </c>
      <c r="C614" s="2" t="s">
        <v>2</v>
      </c>
      <c r="D614" s="2" t="s">
        <v>27</v>
      </c>
      <c r="E614" s="2" t="s">
        <v>157</v>
      </c>
      <c r="F614" s="2" t="s">
        <v>220</v>
      </c>
      <c r="G614" s="4"/>
      <c r="H614" s="6">
        <v>322.31714088688699</v>
      </c>
      <c r="I614" s="6">
        <v>368.61521144429099</v>
      </c>
      <c r="J614" s="6">
        <v>368.61521144429099</v>
      </c>
      <c r="K614" s="6">
        <v>368.61521144429099</v>
      </c>
      <c r="L614" s="6">
        <v>368.61521144429099</v>
      </c>
      <c r="M614" s="6">
        <v>368.61521144429099</v>
      </c>
      <c r="N614" s="6">
        <v>368.61521144429099</v>
      </c>
      <c r="O614" s="6">
        <v>368.61521144429099</v>
      </c>
      <c r="P614" s="6">
        <v>368.61521144429099</v>
      </c>
      <c r="Q614" s="6">
        <v>368.61521144429099</v>
      </c>
      <c r="R614" s="6">
        <v>368.61521144429099</v>
      </c>
      <c r="S614" s="6">
        <v>368.61521144429099</v>
      </c>
      <c r="T614" s="6">
        <v>368.61521144429099</v>
      </c>
      <c r="U614" s="6">
        <v>368.61521144429099</v>
      </c>
      <c r="V614" s="6">
        <v>368.61521144429099</v>
      </c>
      <c r="W614" s="6">
        <v>368.61521144429099</v>
      </c>
      <c r="X614" s="6">
        <v>368.61521144429099</v>
      </c>
      <c r="Y614" s="6">
        <v>368.61521144429099</v>
      </c>
      <c r="Z614" s="6">
        <v>368.61521144429099</v>
      </c>
      <c r="AA614" s="6">
        <v>368.61521144429099</v>
      </c>
      <c r="AB614" s="6">
        <v>368.61521144429099</v>
      </c>
      <c r="AC614" s="6">
        <v>368.61521144429099</v>
      </c>
      <c r="AD614" s="6">
        <v>368.61521144429099</v>
      </c>
      <c r="AE614" s="6">
        <v>368.61521144429099</v>
      </c>
      <c r="AF614" s="6">
        <v>368.61521144429099</v>
      </c>
      <c r="AG614" s="6">
        <v>368.61521144429099</v>
      </c>
      <c r="AH614" s="6">
        <v>368.61521144429099</v>
      </c>
      <c r="AI614" s="6">
        <v>368.61521144429099</v>
      </c>
      <c r="AJ614" s="6">
        <v>368.61521144429099</v>
      </c>
      <c r="AK614" s="6">
        <v>368.61521144429099</v>
      </c>
      <c r="AL614" s="6">
        <v>368.61521144429099</v>
      </c>
      <c r="AM614" s="6">
        <v>368.61521144429099</v>
      </c>
      <c r="AN614" s="4"/>
      <c r="AO614" s="4"/>
    </row>
    <row r="615" spans="1:41" ht="18.75" customHeight="1" x14ac:dyDescent="0.25">
      <c r="A615" s="13" t="s">
        <v>347</v>
      </c>
      <c r="B615" s="2" t="s">
        <v>4</v>
      </c>
      <c r="C615" s="2" t="s">
        <v>2</v>
      </c>
      <c r="D615" s="2" t="s">
        <v>27</v>
      </c>
      <c r="E615" s="2" t="s">
        <v>157</v>
      </c>
      <c r="F615" s="2" t="s">
        <v>271</v>
      </c>
      <c r="G615" s="4"/>
      <c r="H615" s="6">
        <v>39910.8859750833</v>
      </c>
      <c r="I615" s="6">
        <v>45643.739678732098</v>
      </c>
      <c r="J615" s="6">
        <v>45643.739678732098</v>
      </c>
      <c r="K615" s="6">
        <v>45643.739678732098</v>
      </c>
      <c r="L615" s="6">
        <v>45643.739678732098</v>
      </c>
      <c r="M615" s="6">
        <v>45643.739678732098</v>
      </c>
      <c r="N615" s="6">
        <v>45643.739678732098</v>
      </c>
      <c r="O615" s="6">
        <v>45643.739678732098</v>
      </c>
      <c r="P615" s="6">
        <v>45643.739678732098</v>
      </c>
      <c r="Q615" s="6">
        <v>45643.739678732098</v>
      </c>
      <c r="R615" s="6">
        <v>45643.739678732098</v>
      </c>
      <c r="S615" s="6">
        <v>45643.739678732098</v>
      </c>
      <c r="T615" s="6">
        <v>45643.739678732098</v>
      </c>
      <c r="U615" s="6">
        <v>45643.739678732098</v>
      </c>
      <c r="V615" s="6">
        <v>45643.739678732098</v>
      </c>
      <c r="W615" s="6">
        <v>45643.739678732098</v>
      </c>
      <c r="X615" s="6">
        <v>45643.739678732098</v>
      </c>
      <c r="Y615" s="6">
        <v>45643.739678732098</v>
      </c>
      <c r="Z615" s="6">
        <v>45643.739678732098</v>
      </c>
      <c r="AA615" s="6">
        <v>45643.739678732098</v>
      </c>
      <c r="AB615" s="6">
        <v>45643.739678732098</v>
      </c>
      <c r="AC615" s="6">
        <v>45643.739678732098</v>
      </c>
      <c r="AD615" s="6">
        <v>45643.739678732098</v>
      </c>
      <c r="AE615" s="6">
        <v>45643.739678732098</v>
      </c>
      <c r="AF615" s="6">
        <v>45643.739678732098</v>
      </c>
      <c r="AG615" s="6">
        <v>45643.739678732098</v>
      </c>
      <c r="AH615" s="6">
        <v>45643.739678732098</v>
      </c>
      <c r="AI615" s="6">
        <v>45643.739678732098</v>
      </c>
      <c r="AJ615" s="6">
        <v>45643.739678732098</v>
      </c>
      <c r="AK615" s="6">
        <v>45643.739678732098</v>
      </c>
      <c r="AL615" s="6">
        <v>45643.739678732098</v>
      </c>
      <c r="AM615" s="6">
        <v>45643.739678732098</v>
      </c>
      <c r="AN615" s="4"/>
      <c r="AO615" s="4"/>
    </row>
    <row r="616" spans="1:41" ht="18.75" customHeight="1" x14ac:dyDescent="0.25">
      <c r="A616" s="13" t="s">
        <v>347</v>
      </c>
      <c r="B616" s="2" t="s">
        <v>4</v>
      </c>
      <c r="C616" s="2" t="s">
        <v>2</v>
      </c>
      <c r="D616" s="2" t="s">
        <v>27</v>
      </c>
      <c r="E616" s="2" t="s">
        <v>157</v>
      </c>
      <c r="F616" s="2" t="s">
        <v>280</v>
      </c>
      <c r="G616" s="4"/>
      <c r="H616" s="6">
        <v>17.765813877688299</v>
      </c>
      <c r="I616" s="6">
        <v>20.317719439259299</v>
      </c>
      <c r="J616" s="6">
        <v>20.317719439259299</v>
      </c>
      <c r="K616" s="6">
        <v>20.317719439259299</v>
      </c>
      <c r="L616" s="6">
        <v>20.317719439259299</v>
      </c>
      <c r="M616" s="6">
        <v>20.317719439259299</v>
      </c>
      <c r="N616" s="6">
        <v>20.317719439259299</v>
      </c>
      <c r="O616" s="6">
        <v>20.317719439259299</v>
      </c>
      <c r="P616" s="6">
        <v>20.317719439259299</v>
      </c>
      <c r="Q616" s="6">
        <v>20.317719439259299</v>
      </c>
      <c r="R616" s="6">
        <v>20.317719439259299</v>
      </c>
      <c r="S616" s="6">
        <v>20.317719439259299</v>
      </c>
      <c r="T616" s="6">
        <v>20.317719439259299</v>
      </c>
      <c r="U616" s="6">
        <v>20.317719439259299</v>
      </c>
      <c r="V616" s="6">
        <v>20.317719439259299</v>
      </c>
      <c r="W616" s="6">
        <v>20.317719439259299</v>
      </c>
      <c r="X616" s="6">
        <v>20.317719439259299</v>
      </c>
      <c r="Y616" s="6">
        <v>20.317719439259299</v>
      </c>
      <c r="Z616" s="6">
        <v>20.317719439259299</v>
      </c>
      <c r="AA616" s="6">
        <v>20.317719439259299</v>
      </c>
      <c r="AB616" s="6">
        <v>20.317719439259299</v>
      </c>
      <c r="AC616" s="6">
        <v>20.317719439259299</v>
      </c>
      <c r="AD616" s="6">
        <v>20.317719439259299</v>
      </c>
      <c r="AE616" s="6">
        <v>20.317719439259299</v>
      </c>
      <c r="AF616" s="6">
        <v>20.317719439259299</v>
      </c>
      <c r="AG616" s="6">
        <v>20.317719439259299</v>
      </c>
      <c r="AH616" s="6">
        <v>20.317719439259299</v>
      </c>
      <c r="AI616" s="6">
        <v>20.317719439259299</v>
      </c>
      <c r="AJ616" s="6">
        <v>20.317719439259299</v>
      </c>
      <c r="AK616" s="6">
        <v>20.317719439259299</v>
      </c>
      <c r="AL616" s="6">
        <v>20.317719439259299</v>
      </c>
      <c r="AM616" s="6">
        <v>20.317719439259299</v>
      </c>
      <c r="AN616" s="4"/>
      <c r="AO616" s="4"/>
    </row>
    <row r="617" spans="1:41" ht="18.75" customHeight="1" x14ac:dyDescent="0.25">
      <c r="A617" s="13" t="s">
        <v>347</v>
      </c>
      <c r="B617" s="2" t="s">
        <v>4</v>
      </c>
      <c r="C617" s="2" t="s">
        <v>2</v>
      </c>
      <c r="D617" s="2" t="s">
        <v>27</v>
      </c>
      <c r="E617" s="2" t="s">
        <v>158</v>
      </c>
      <c r="F617" s="2" t="s">
        <v>237</v>
      </c>
      <c r="G617" s="4"/>
      <c r="H617" s="6">
        <v>2199.80938193981</v>
      </c>
      <c r="I617" s="6">
        <v>1941.5506517496599</v>
      </c>
      <c r="J617" s="6">
        <v>2036.5247120374599</v>
      </c>
      <c r="K617" s="6">
        <v>2131.50258234387</v>
      </c>
      <c r="L617" s="6">
        <v>2226.4842626689001</v>
      </c>
      <c r="M617" s="6">
        <v>2321.46975301255</v>
      </c>
      <c r="N617" s="6">
        <v>2416.4590533748101</v>
      </c>
      <c r="O617" s="6">
        <v>2510.2170970317002</v>
      </c>
      <c r="P617" s="6">
        <v>2604.00609570405</v>
      </c>
      <c r="Q617" s="6">
        <v>2697.8260493918501</v>
      </c>
      <c r="R617" s="6">
        <v>2791.6769580951</v>
      </c>
      <c r="S617" s="6">
        <v>2885.55882181381</v>
      </c>
      <c r="T617" s="6">
        <v>2988.8438124263598</v>
      </c>
      <c r="U617" s="6">
        <v>3092.1476669558801</v>
      </c>
      <c r="V617" s="6">
        <v>3195.4703854023801</v>
      </c>
      <c r="W617" s="6">
        <v>3298.8119677658601</v>
      </c>
      <c r="X617" s="6">
        <v>3402.1724140463102</v>
      </c>
      <c r="Y617" s="6">
        <v>3517.46831811315</v>
      </c>
      <c r="Z617" s="6">
        <v>3632.7664237529598</v>
      </c>
      <c r="AA617" s="6">
        <v>3748.0667309657401</v>
      </c>
      <c r="AB617" s="6">
        <v>3863.3692397514801</v>
      </c>
      <c r="AC617" s="6">
        <v>3978.6739501101802</v>
      </c>
      <c r="AD617" s="6">
        <v>4109.4689911863597</v>
      </c>
      <c r="AE617" s="6">
        <v>4240.2489786468896</v>
      </c>
      <c r="AF617" s="6">
        <v>4371.0139124917796</v>
      </c>
      <c r="AG617" s="6">
        <v>4501.7637927210098</v>
      </c>
      <c r="AH617" s="6">
        <v>4632.4986193346003</v>
      </c>
      <c r="AI617" s="6">
        <v>4777.6192405558004</v>
      </c>
      <c r="AJ617" s="6">
        <v>4922.7068788909201</v>
      </c>
      <c r="AK617" s="6">
        <v>5067.7615343399602</v>
      </c>
      <c r="AL617" s="6">
        <v>5212.78320690292</v>
      </c>
      <c r="AM617" s="6">
        <v>5357.7718965797903</v>
      </c>
      <c r="AN617" s="4"/>
      <c r="AO617" s="4"/>
    </row>
    <row r="618" spans="1:41" ht="18.75" customHeight="1" x14ac:dyDescent="0.25">
      <c r="A618" s="13" t="s">
        <v>347</v>
      </c>
      <c r="B618" s="2" t="s">
        <v>4</v>
      </c>
      <c r="C618" s="2" t="s">
        <v>2</v>
      </c>
      <c r="D618" s="2" t="s">
        <v>27</v>
      </c>
      <c r="E618" s="2" t="s">
        <v>158</v>
      </c>
      <c r="F618" s="2" t="s">
        <v>238</v>
      </c>
      <c r="G618" s="4"/>
      <c r="H618" s="6">
        <v>5915.3014289008197</v>
      </c>
      <c r="I618" s="6">
        <v>5415.5462786959497</v>
      </c>
      <c r="J618" s="6">
        <v>5575.1997345659202</v>
      </c>
      <c r="K618" s="6">
        <v>5734.9153048531898</v>
      </c>
      <c r="L618" s="6">
        <v>5894.6929895577596</v>
      </c>
      <c r="M618" s="6">
        <v>6054.5327886796304</v>
      </c>
      <c r="N618" s="6">
        <v>6214.4347022187903</v>
      </c>
      <c r="O618" s="6">
        <v>6354.8193814629503</v>
      </c>
      <c r="P618" s="6">
        <v>6495.2285500385196</v>
      </c>
      <c r="Q618" s="6">
        <v>6635.6622079455101</v>
      </c>
      <c r="R618" s="6">
        <v>6776.1203551839199</v>
      </c>
      <c r="S618" s="6">
        <v>6916.6029917537298</v>
      </c>
      <c r="T618" s="6">
        <v>7050.5516861365904</v>
      </c>
      <c r="U618" s="6">
        <v>7184.5084496814998</v>
      </c>
      <c r="V618" s="6">
        <v>7318.4732823884497</v>
      </c>
      <c r="W618" s="6">
        <v>7452.4461842574501</v>
      </c>
      <c r="X618" s="6">
        <v>7586.4271552884902</v>
      </c>
      <c r="Y618" s="6">
        <v>7732.3936608089498</v>
      </c>
      <c r="Z618" s="6">
        <v>7878.0939486158504</v>
      </c>
      <c r="AA618" s="6">
        <v>8024.0663002257597</v>
      </c>
      <c r="AB618" s="6">
        <v>8170.0429468228203</v>
      </c>
      <c r="AC618" s="6">
        <v>8316.0238884070095</v>
      </c>
      <c r="AD618" s="6">
        <v>8508.3702347649505</v>
      </c>
      <c r="AE618" s="6">
        <v>8700.7312185990995</v>
      </c>
      <c r="AF618" s="6">
        <v>8893.1068399094202</v>
      </c>
      <c r="AG618" s="6">
        <v>9085.4970986959397</v>
      </c>
      <c r="AH618" s="6">
        <v>9277.90199495864</v>
      </c>
      <c r="AI618" s="6">
        <v>9515.1879565266408</v>
      </c>
      <c r="AJ618" s="6">
        <v>9752.4953761009692</v>
      </c>
      <c r="AK618" s="6">
        <v>9989.8242536816306</v>
      </c>
      <c r="AL618" s="6">
        <v>10227.174589268599</v>
      </c>
      <c r="AM618" s="6">
        <v>10464.546382862</v>
      </c>
      <c r="AN618" s="4"/>
      <c r="AO618" s="4"/>
    </row>
    <row r="619" spans="1:41" ht="18.75" customHeight="1" x14ac:dyDescent="0.25">
      <c r="A619" s="13" t="s">
        <v>347</v>
      </c>
      <c r="B619" s="2" t="s">
        <v>4</v>
      </c>
      <c r="C619" s="2" t="s">
        <v>2</v>
      </c>
      <c r="D619" s="2" t="s">
        <v>27</v>
      </c>
      <c r="E619" s="2" t="s">
        <v>158</v>
      </c>
      <c r="F619" s="2" t="s">
        <v>239</v>
      </c>
      <c r="G619" s="4"/>
      <c r="H619" s="6">
        <v>3701.6354788720701</v>
      </c>
      <c r="I619" s="6">
        <v>3798.4218420904799</v>
      </c>
      <c r="J619" s="6">
        <v>3901.4222324976599</v>
      </c>
      <c r="K619" s="6">
        <v>4004.45897084643</v>
      </c>
      <c r="L619" s="6">
        <v>4107.5320571368102</v>
      </c>
      <c r="M619" s="6">
        <v>4210.6414913687704</v>
      </c>
      <c r="N619" s="6">
        <v>4313.7872735423398</v>
      </c>
      <c r="O619" s="6">
        <v>4408.89592645838</v>
      </c>
      <c r="P619" s="6">
        <v>4504.03975281573</v>
      </c>
      <c r="Q619" s="6">
        <v>4599.2187526143798</v>
      </c>
      <c r="R619" s="6">
        <v>4694.4329258543303</v>
      </c>
      <c r="S619" s="6">
        <v>4789.6822725355896</v>
      </c>
      <c r="T619" s="6">
        <v>4846.3486640608298</v>
      </c>
      <c r="U619" s="6">
        <v>4903.0341173215302</v>
      </c>
      <c r="V619" s="6">
        <v>4959.7386323176897</v>
      </c>
      <c r="W619" s="6">
        <v>5016.4622090493003</v>
      </c>
      <c r="X619" s="6">
        <v>5073.2048475163801</v>
      </c>
      <c r="Y619" s="6">
        <v>5112.1660862422204</v>
      </c>
      <c r="Z619" s="6">
        <v>5151.1393255266303</v>
      </c>
      <c r="AA619" s="6">
        <v>5190.1245653696196</v>
      </c>
      <c r="AB619" s="6">
        <v>5229.1218057711903</v>
      </c>
      <c r="AC619" s="6">
        <v>5268.1310467313297</v>
      </c>
      <c r="AD619" s="6">
        <v>5323.9926645680298</v>
      </c>
      <c r="AE619" s="6">
        <v>5379.8702951990899</v>
      </c>
      <c r="AF619" s="6">
        <v>5435.7639386245201</v>
      </c>
      <c r="AG619" s="6">
        <v>5491.6735948443102</v>
      </c>
      <c r="AH619" s="6">
        <v>5547.5992638584703</v>
      </c>
      <c r="AI619" s="6">
        <v>5613.4202035546796</v>
      </c>
      <c r="AJ619" s="6">
        <v>5679.2586832256602</v>
      </c>
      <c r="AK619" s="6">
        <v>5745.1147028714304</v>
      </c>
      <c r="AL619" s="6">
        <v>5810.9882624919901</v>
      </c>
      <c r="AM619" s="6">
        <v>5876.8793620873303</v>
      </c>
      <c r="AN619" s="4"/>
      <c r="AO619" s="4"/>
    </row>
    <row r="620" spans="1:41" ht="18.75" customHeight="1" x14ac:dyDescent="0.25">
      <c r="A620" s="13" t="s">
        <v>347</v>
      </c>
      <c r="B620" s="2" t="s">
        <v>4</v>
      </c>
      <c r="C620" s="2" t="s">
        <v>2</v>
      </c>
      <c r="D620" s="2" t="s">
        <v>27</v>
      </c>
      <c r="E620" s="2" t="s">
        <v>158</v>
      </c>
      <c r="F620" s="2" t="s">
        <v>240</v>
      </c>
      <c r="G620" s="4"/>
      <c r="H620" s="6">
        <v>3427.41330385121</v>
      </c>
      <c r="I620" s="6">
        <v>2995.8967619892901</v>
      </c>
      <c r="J620" s="6">
        <v>3057.8161923535499</v>
      </c>
      <c r="K620" s="6">
        <v>3119.7159053461801</v>
      </c>
      <c r="L620" s="6">
        <v>3181.5959009671901</v>
      </c>
      <c r="M620" s="6">
        <v>3243.45617921657</v>
      </c>
      <c r="N620" s="6">
        <v>3305.2967400943298</v>
      </c>
      <c r="O620" s="6">
        <v>3388.6179959494698</v>
      </c>
      <c r="P620" s="6">
        <v>3471.9246082587101</v>
      </c>
      <c r="Q620" s="6">
        <v>3555.2165770220499</v>
      </c>
      <c r="R620" s="6">
        <v>3638.4939022394801</v>
      </c>
      <c r="S620" s="6">
        <v>3721.7565839109998</v>
      </c>
      <c r="T620" s="6">
        <v>3796.5666461003402</v>
      </c>
      <c r="U620" s="6">
        <v>3871.3657133735901</v>
      </c>
      <c r="V620" s="6">
        <v>3946.1537857307699</v>
      </c>
      <c r="W620" s="6">
        <v>4020.93086317187</v>
      </c>
      <c r="X620" s="6">
        <v>4095.69694569689</v>
      </c>
      <c r="Y620" s="6">
        <v>4164.8789831110498</v>
      </c>
      <c r="Z620" s="6">
        <v>4234.0490742786897</v>
      </c>
      <c r="AA620" s="6">
        <v>4303.2072191998104</v>
      </c>
      <c r="AB620" s="6">
        <v>4372.3534178744103</v>
      </c>
      <c r="AC620" s="6">
        <v>4441.4876703024902</v>
      </c>
      <c r="AD620" s="6">
        <v>4550.9373773308298</v>
      </c>
      <c r="AE620" s="6">
        <v>4660.3763093099897</v>
      </c>
      <c r="AF620" s="6">
        <v>4769.8044662399898</v>
      </c>
      <c r="AG620" s="6">
        <v>4879.2218481208201</v>
      </c>
      <c r="AH620" s="6">
        <v>4988.6284549524798</v>
      </c>
      <c r="AI620" s="6">
        <v>5135.2990968388203</v>
      </c>
      <c r="AJ620" s="6">
        <v>5281.9637663846897</v>
      </c>
      <c r="AK620" s="6">
        <v>5428.6224635900799</v>
      </c>
      <c r="AL620" s="6">
        <v>5575.2751884549898</v>
      </c>
      <c r="AM620" s="6">
        <v>5721.9219409794196</v>
      </c>
      <c r="AN620" s="4"/>
      <c r="AO620" s="4"/>
    </row>
    <row r="621" spans="1:41" ht="18.75" customHeight="1" x14ac:dyDescent="0.25">
      <c r="A621" s="13" t="s">
        <v>347</v>
      </c>
      <c r="B621" s="2" t="s">
        <v>4</v>
      </c>
      <c r="C621" s="2" t="s">
        <v>2</v>
      </c>
      <c r="D621" s="2" t="s">
        <v>27</v>
      </c>
      <c r="E621" s="2" t="s">
        <v>158</v>
      </c>
      <c r="F621" s="2" t="s">
        <v>241</v>
      </c>
      <c r="G621" s="4"/>
      <c r="H621" s="6">
        <v>42263.163931898896</v>
      </c>
      <c r="I621" s="6">
        <v>43386.999243704202</v>
      </c>
      <c r="J621" s="6">
        <v>44544.129092700001</v>
      </c>
      <c r="K621" s="6">
        <v>45703.092364424498</v>
      </c>
      <c r="L621" s="6">
        <v>46863.889058877699</v>
      </c>
      <c r="M621" s="6">
        <v>48026.519176059599</v>
      </c>
      <c r="N621" s="6">
        <v>49190.982715970298</v>
      </c>
      <c r="O621" s="6">
        <v>50006.894557003201</v>
      </c>
      <c r="P621" s="6">
        <v>50823.741116596</v>
      </c>
      <c r="Q621" s="6">
        <v>51640.0610555354</v>
      </c>
      <c r="R621" s="6">
        <v>52458.5492028015</v>
      </c>
      <c r="S621" s="6">
        <v>53277.965892608801</v>
      </c>
      <c r="T621" s="6">
        <v>53851.377457038703</v>
      </c>
      <c r="U621" s="6">
        <v>54425.038868403099</v>
      </c>
      <c r="V621" s="6">
        <v>54998.950126702199</v>
      </c>
      <c r="W621" s="6">
        <v>55573.111231935698</v>
      </c>
      <c r="X621" s="6">
        <v>56147.5221841038</v>
      </c>
      <c r="Y621" s="6">
        <v>56681.340739278203</v>
      </c>
      <c r="Z621" s="6">
        <v>57214.701530637198</v>
      </c>
      <c r="AA621" s="6">
        <v>57747.604558180901</v>
      </c>
      <c r="AB621" s="6">
        <v>58280.049821909299</v>
      </c>
      <c r="AC621" s="6">
        <v>58812.037321822303</v>
      </c>
      <c r="AD621" s="6">
        <v>59275.109008813597</v>
      </c>
      <c r="AE621" s="6">
        <v>59737.232861825702</v>
      </c>
      <c r="AF621" s="6">
        <v>60198.408880858799</v>
      </c>
      <c r="AG621" s="6">
        <v>60658.637065912801</v>
      </c>
      <c r="AH621" s="6">
        <v>61117.917416987802</v>
      </c>
      <c r="AI621" s="6">
        <v>61653.718140709898</v>
      </c>
      <c r="AJ621" s="6">
        <v>62188.056079698297</v>
      </c>
      <c r="AK621" s="6">
        <v>62720.931233953001</v>
      </c>
      <c r="AL621" s="6">
        <v>63252.343603474103</v>
      </c>
      <c r="AM621" s="6">
        <v>63782.293188261399</v>
      </c>
      <c r="AN621" s="4"/>
      <c r="AO621" s="4"/>
    </row>
    <row r="622" spans="1:41" ht="18.75" customHeight="1" x14ac:dyDescent="0.25">
      <c r="A622" s="13" t="s">
        <v>347</v>
      </c>
      <c r="B622" s="2" t="s">
        <v>4</v>
      </c>
      <c r="C622" s="2" t="s">
        <v>2</v>
      </c>
      <c r="D622" s="2" t="s">
        <v>27</v>
      </c>
      <c r="E622" s="2" t="s">
        <v>52</v>
      </c>
      <c r="F622" s="2" t="s">
        <v>237</v>
      </c>
      <c r="G622" s="4"/>
      <c r="H622" s="6">
        <v>31.6646</v>
      </c>
      <c r="I622" s="6">
        <v>27.873699999999999</v>
      </c>
      <c r="J622" s="6">
        <v>29.236599999999999</v>
      </c>
      <c r="K622" s="6">
        <v>30.599499999999999</v>
      </c>
      <c r="L622" s="6">
        <v>31.962399999999999</v>
      </c>
      <c r="M622" s="6">
        <v>33.325299999999999</v>
      </c>
      <c r="N622" s="6">
        <v>34.688200000000002</v>
      </c>
      <c r="O622" s="6">
        <v>36.028120000000001</v>
      </c>
      <c r="P622" s="6">
        <v>37.368040000000001</v>
      </c>
      <c r="Q622" s="6">
        <v>38.70796</v>
      </c>
      <c r="R622" s="6">
        <v>40.047879999999999</v>
      </c>
      <c r="S622" s="6">
        <v>41.387799999999999</v>
      </c>
      <c r="T622" s="6">
        <v>42.865299999999998</v>
      </c>
      <c r="U622" s="6">
        <v>44.342799999999997</v>
      </c>
      <c r="V622" s="6">
        <v>45.820300000000003</v>
      </c>
      <c r="W622" s="6">
        <v>47.297800000000002</v>
      </c>
      <c r="X622" s="6">
        <v>48.775300000000001</v>
      </c>
      <c r="Y622" s="6">
        <v>50.427759999999999</v>
      </c>
      <c r="Z622" s="6">
        <v>52.080219999999997</v>
      </c>
      <c r="AA622" s="6">
        <v>53.732680000000002</v>
      </c>
      <c r="AB622" s="6">
        <v>55.38514</v>
      </c>
      <c r="AC622" s="6">
        <v>57.037599999999998</v>
      </c>
      <c r="AD622" s="6">
        <v>58.916040000000002</v>
      </c>
      <c r="AE622" s="6">
        <v>60.79448</v>
      </c>
      <c r="AF622" s="6">
        <v>62.672919999999998</v>
      </c>
      <c r="AG622" s="6">
        <v>64.551360000000003</v>
      </c>
      <c r="AH622" s="6">
        <v>66.4298</v>
      </c>
      <c r="AI622" s="6">
        <v>68.51858</v>
      </c>
      <c r="AJ622" s="6">
        <v>70.60736</v>
      </c>
      <c r="AK622" s="6">
        <v>72.69614</v>
      </c>
      <c r="AL622" s="6">
        <v>74.78492</v>
      </c>
      <c r="AM622" s="6">
        <v>76.873699999999999</v>
      </c>
      <c r="AN622" s="4"/>
      <c r="AO622" s="4"/>
    </row>
    <row r="623" spans="1:41" ht="18.75" customHeight="1" x14ac:dyDescent="0.25">
      <c r="A623" s="13" t="s">
        <v>347</v>
      </c>
      <c r="B623" s="2" t="s">
        <v>4</v>
      </c>
      <c r="C623" s="2" t="s">
        <v>2</v>
      </c>
      <c r="D623" s="2" t="s">
        <v>27</v>
      </c>
      <c r="E623" s="2" t="s">
        <v>62</v>
      </c>
      <c r="F623" s="2" t="s">
        <v>243</v>
      </c>
      <c r="G623" s="4"/>
      <c r="H623" s="6">
        <v>0.52449999999999997</v>
      </c>
      <c r="I623" s="6">
        <v>0.52939999999999998</v>
      </c>
      <c r="J623" s="6">
        <v>0.55536237980117598</v>
      </c>
      <c r="K623" s="6">
        <v>0.58194356970176397</v>
      </c>
      <c r="L623" s="6">
        <v>0.60914356970176398</v>
      </c>
      <c r="M623" s="6">
        <v>0.63696237980117598</v>
      </c>
      <c r="N623" s="6">
        <v>0.66539999999999999</v>
      </c>
      <c r="O623" s="6">
        <v>0.693293971648684</v>
      </c>
      <c r="P623" s="6">
        <v>0.72173095747302596</v>
      </c>
      <c r="Q623" s="6">
        <v>0.75071095747302696</v>
      </c>
      <c r="R623" s="6">
        <v>0.78023397164868502</v>
      </c>
      <c r="S623" s="6">
        <v>0.81030000000000102</v>
      </c>
      <c r="T623" s="6">
        <v>0.84145657513567296</v>
      </c>
      <c r="U623" s="6">
        <v>0.87308486270350805</v>
      </c>
      <c r="V623" s="6">
        <v>0.90518486270350795</v>
      </c>
      <c r="W623" s="6">
        <v>0.93775657513567101</v>
      </c>
      <c r="X623" s="6">
        <v>0.970799999999998</v>
      </c>
      <c r="Y623" s="6">
        <v>1.00586069116119</v>
      </c>
      <c r="Z623" s="6">
        <v>1.04142103674178</v>
      </c>
      <c r="AA623" s="6">
        <v>1.07748103674178</v>
      </c>
      <c r="AB623" s="6">
        <v>1.11404069116119</v>
      </c>
      <c r="AC623" s="6">
        <v>1.1511</v>
      </c>
      <c r="AD623" s="6">
        <v>1.18787056636969</v>
      </c>
      <c r="AE623" s="6">
        <v>1.2251058495545299</v>
      </c>
      <c r="AF623" s="6">
        <v>1.26280584955453</v>
      </c>
      <c r="AG623" s="6">
        <v>1.30097056636969</v>
      </c>
      <c r="AH623" s="6">
        <v>1.3395999999999999</v>
      </c>
      <c r="AI623" s="6">
        <v>1.37654811140606</v>
      </c>
      <c r="AJ623" s="6">
        <v>1.4139621671091001</v>
      </c>
      <c r="AK623" s="6">
        <v>1.45184216710909</v>
      </c>
      <c r="AL623" s="6">
        <v>1.49018811140606</v>
      </c>
      <c r="AM623" s="6">
        <v>1.5289999999999999</v>
      </c>
      <c r="AN623" s="4"/>
      <c r="AO623" s="4"/>
    </row>
    <row r="624" spans="1:41" ht="18.75" customHeight="1" x14ac:dyDescent="0.25">
      <c r="A624" s="13" t="s">
        <v>347</v>
      </c>
      <c r="B624" s="2" t="s">
        <v>4</v>
      </c>
      <c r="C624" s="2" t="s">
        <v>2</v>
      </c>
      <c r="D624" s="2" t="s">
        <v>27</v>
      </c>
      <c r="E624" s="2" t="s">
        <v>63</v>
      </c>
      <c r="F624" s="2" t="s">
        <v>242</v>
      </c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>
        <v>5.0859069101725201E-3</v>
      </c>
      <c r="AA624" s="6">
        <v>5.12590691018611E-3</v>
      </c>
      <c r="AB624" s="6">
        <v>5.1639379401269298E-3</v>
      </c>
      <c r="AC624" s="6">
        <v>5.2000000000238496E-3</v>
      </c>
      <c r="AD624" s="6">
        <v>5.2833179986233603E-3</v>
      </c>
      <c r="AE624" s="6">
        <v>5.3649769979355897E-3</v>
      </c>
      <c r="AF624" s="6">
        <v>5.4449769979258997E-3</v>
      </c>
      <c r="AG624" s="6">
        <v>5.5233179986333703E-3</v>
      </c>
      <c r="AH624" s="6">
        <v>5.6000000000171503E-3</v>
      </c>
      <c r="AI624" s="6">
        <v>5.7038904991926201E-3</v>
      </c>
      <c r="AJ624" s="6">
        <v>5.8058357487862401E-3</v>
      </c>
      <c r="AK624" s="6">
        <v>5.9058357488170898E-3</v>
      </c>
      <c r="AL624" s="6">
        <v>6.0038904992505398E-3</v>
      </c>
      <c r="AM624" s="6">
        <v>6.1000000000976896E-3</v>
      </c>
      <c r="AN624" s="4"/>
      <c r="AO624" s="4"/>
    </row>
    <row r="625" spans="1:41" ht="18.75" customHeight="1" x14ac:dyDescent="0.25">
      <c r="A625" s="13" t="s">
        <v>347</v>
      </c>
      <c r="B625" s="2" t="s">
        <v>4</v>
      </c>
      <c r="C625" s="2" t="s">
        <v>2</v>
      </c>
      <c r="D625" s="2" t="s">
        <v>27</v>
      </c>
      <c r="E625" s="2" t="s">
        <v>64</v>
      </c>
      <c r="F625" s="2" t="s">
        <v>244</v>
      </c>
      <c r="G625" s="4"/>
      <c r="H625" s="6">
        <v>269.4325</v>
      </c>
      <c r="I625" s="6">
        <v>275.0127</v>
      </c>
      <c r="J625" s="6">
        <v>282.756521210004</v>
      </c>
      <c r="K625" s="6">
        <v>290.50932181500502</v>
      </c>
      <c r="L625" s="6">
        <v>298.27110181500501</v>
      </c>
      <c r="M625" s="6">
        <v>306.04186121000299</v>
      </c>
      <c r="N625" s="6">
        <v>313.82159999999999</v>
      </c>
      <c r="O625" s="6">
        <v>319.12498603149101</v>
      </c>
      <c r="P625" s="6">
        <v>324.42017904723701</v>
      </c>
      <c r="Q625" s="6">
        <v>329.70717904723699</v>
      </c>
      <c r="R625" s="6">
        <v>334.985986031491</v>
      </c>
      <c r="S625" s="6">
        <v>340.25659999999999</v>
      </c>
      <c r="T625" s="6">
        <v>342.99692509019502</v>
      </c>
      <c r="U625" s="6">
        <v>345.70400763529102</v>
      </c>
      <c r="V625" s="6">
        <v>348.377847635291</v>
      </c>
      <c r="W625" s="6">
        <v>351.01844509019401</v>
      </c>
      <c r="X625" s="6">
        <v>353.62580000000003</v>
      </c>
      <c r="Y625" s="6">
        <v>354.53260040132699</v>
      </c>
      <c r="Z625" s="6">
        <v>355.371000601991</v>
      </c>
      <c r="AA625" s="6">
        <v>356.14100060199098</v>
      </c>
      <c r="AB625" s="6">
        <v>356.84260040132699</v>
      </c>
      <c r="AC625" s="6">
        <v>357.47579999999999</v>
      </c>
      <c r="AD625" s="6">
        <v>356.33093895666002</v>
      </c>
      <c r="AE625" s="6">
        <v>355.09230843499</v>
      </c>
      <c r="AF625" s="6">
        <v>353.75990843499</v>
      </c>
      <c r="AG625" s="6">
        <v>352.33373895666</v>
      </c>
      <c r="AH625" s="6">
        <v>350.81380000000001</v>
      </c>
      <c r="AI625" s="6">
        <v>349.52106563420102</v>
      </c>
      <c r="AJ625" s="6">
        <v>348.11087845130101</v>
      </c>
      <c r="AK625" s="6">
        <v>346.58323845130099</v>
      </c>
      <c r="AL625" s="6">
        <v>344.93814563420102</v>
      </c>
      <c r="AM625" s="6">
        <v>343.17559999999997</v>
      </c>
      <c r="AN625" s="4"/>
      <c r="AO625" s="4"/>
    </row>
    <row r="626" spans="1:41" ht="18.75" customHeight="1" x14ac:dyDescent="0.25">
      <c r="A626" s="13" t="s">
        <v>347</v>
      </c>
      <c r="B626" s="2" t="s">
        <v>4</v>
      </c>
      <c r="C626" s="2" t="s">
        <v>2</v>
      </c>
      <c r="D626" s="2" t="s">
        <v>27</v>
      </c>
      <c r="E626" s="2" t="s">
        <v>65</v>
      </c>
      <c r="F626" s="2" t="s">
        <v>251</v>
      </c>
      <c r="G626" s="4"/>
      <c r="H626" s="6">
        <v>14.3615025968745</v>
      </c>
      <c r="I626" s="6">
        <v>14.7491493881192</v>
      </c>
      <c r="J626" s="6">
        <v>15.084533963482601</v>
      </c>
      <c r="K626" s="6">
        <v>15.417604352849001</v>
      </c>
      <c r="L626" s="6">
        <v>15.7483605562183</v>
      </c>
      <c r="M626" s="6">
        <v>16.076802573590601</v>
      </c>
      <c r="N626" s="6">
        <v>16.402930404965801</v>
      </c>
      <c r="O626" s="6">
        <v>16.556544227606199</v>
      </c>
      <c r="P626" s="6">
        <v>16.706727735489</v>
      </c>
      <c r="Q626" s="6">
        <v>16.8534809286142</v>
      </c>
      <c r="R626" s="6">
        <v>16.996803806981699</v>
      </c>
      <c r="S626" s="6">
        <v>17.136696370591601</v>
      </c>
      <c r="T626" s="6">
        <v>17.165967253004101</v>
      </c>
      <c r="U626" s="6">
        <v>17.192067589350302</v>
      </c>
      <c r="V626" s="6">
        <v>17.214997379630098</v>
      </c>
      <c r="W626" s="6">
        <v>17.234756623843701</v>
      </c>
      <c r="X626" s="6">
        <v>17.251345321991</v>
      </c>
      <c r="Y626" s="6">
        <v>17.238302450541401</v>
      </c>
      <c r="Z626" s="6">
        <v>17.2089513710905</v>
      </c>
      <c r="AA626" s="6">
        <v>17.188510817731</v>
      </c>
      <c r="AB626" s="6">
        <v>17.164439262517199</v>
      </c>
      <c r="AC626" s="6">
        <v>17.136736705449099</v>
      </c>
      <c r="AD626" s="6">
        <v>17.106687224547901</v>
      </c>
      <c r="AE626" s="6">
        <v>17.073473191998801</v>
      </c>
      <c r="AF626" s="6">
        <v>17.037094607801901</v>
      </c>
      <c r="AG626" s="6">
        <v>16.997551471957301</v>
      </c>
      <c r="AH626" s="6">
        <v>16.9548437844647</v>
      </c>
      <c r="AI626" s="6">
        <v>16.950459501975001</v>
      </c>
      <c r="AJ626" s="6">
        <v>16.9426343097733</v>
      </c>
      <c r="AK626" s="6">
        <v>16.931368207859698</v>
      </c>
      <c r="AL626" s="6">
        <v>16.916661196233999</v>
      </c>
      <c r="AM626" s="6">
        <v>16.898513274896398</v>
      </c>
      <c r="AN626" s="4"/>
      <c r="AO626" s="4"/>
    </row>
    <row r="627" spans="1:41" ht="18.75" customHeight="1" x14ac:dyDescent="0.25">
      <c r="A627" s="13" t="s">
        <v>347</v>
      </c>
      <c r="B627" s="2" t="s">
        <v>4</v>
      </c>
      <c r="C627" s="2" t="s">
        <v>2</v>
      </c>
      <c r="D627" s="2" t="s">
        <v>27</v>
      </c>
      <c r="E627" s="2" t="s">
        <v>66</v>
      </c>
      <c r="F627" s="2" t="s">
        <v>245</v>
      </c>
      <c r="G627" s="4"/>
      <c r="H627" s="6">
        <v>238.8158</v>
      </c>
      <c r="I627" s="6">
        <v>222.92160000000001</v>
      </c>
      <c r="J627" s="6">
        <v>228.287197175095</v>
      </c>
      <c r="K627" s="6">
        <v>233.619415762643</v>
      </c>
      <c r="L627" s="6">
        <v>238.91825576264301</v>
      </c>
      <c r="M627" s="6">
        <v>244.18371717509501</v>
      </c>
      <c r="N627" s="6">
        <v>249.41579999999999</v>
      </c>
      <c r="O627" s="6">
        <v>255.50159753663101</v>
      </c>
      <c r="P627" s="6">
        <v>261.59791630494698</v>
      </c>
      <c r="Q627" s="6">
        <v>267.70475630494701</v>
      </c>
      <c r="R627" s="6">
        <v>273.82211753663103</v>
      </c>
      <c r="S627" s="6">
        <v>279.95</v>
      </c>
      <c r="T627" s="6">
        <v>286.59225071813103</v>
      </c>
      <c r="U627" s="6">
        <v>293.27014607719701</v>
      </c>
      <c r="V627" s="6">
        <v>299.98368607719698</v>
      </c>
      <c r="W627" s="6">
        <v>306.73287071813098</v>
      </c>
      <c r="X627" s="6">
        <v>313.51769999999999</v>
      </c>
      <c r="Y627" s="6">
        <v>322.103204540158</v>
      </c>
      <c r="Z627" s="6">
        <v>330.76079681023703</v>
      </c>
      <c r="AA627" s="6">
        <v>339.490476810237</v>
      </c>
      <c r="AB627" s="6">
        <v>348.29224454015798</v>
      </c>
      <c r="AC627" s="6">
        <v>357.16609999999997</v>
      </c>
      <c r="AD627" s="6">
        <v>369.30698726053998</v>
      </c>
      <c r="AE627" s="6">
        <v>381.54262089080999</v>
      </c>
      <c r="AF627" s="6">
        <v>393.87300089080998</v>
      </c>
      <c r="AG627" s="6">
        <v>406.29812726054001</v>
      </c>
      <c r="AH627" s="6">
        <v>418.81799999999998</v>
      </c>
      <c r="AI627" s="6">
        <v>433.70144225603298</v>
      </c>
      <c r="AJ627" s="6">
        <v>448.70882338404903</v>
      </c>
      <c r="AK627" s="6">
        <v>463.84014338404899</v>
      </c>
      <c r="AL627" s="6">
        <v>479.09540225603303</v>
      </c>
      <c r="AM627" s="6">
        <v>494.47460000000001</v>
      </c>
      <c r="AN627" s="4"/>
      <c r="AO627" s="4"/>
    </row>
    <row r="628" spans="1:41" ht="18.75" customHeight="1" x14ac:dyDescent="0.25">
      <c r="A628" s="13" t="s">
        <v>347</v>
      </c>
      <c r="B628" s="2" t="s">
        <v>4</v>
      </c>
      <c r="C628" s="2" t="s">
        <v>2</v>
      </c>
      <c r="D628" s="2" t="s">
        <v>27</v>
      </c>
      <c r="E628" s="2" t="s">
        <v>67</v>
      </c>
      <c r="F628" s="2" t="s">
        <v>246</v>
      </c>
      <c r="G628" s="4"/>
      <c r="H628" s="6">
        <v>234.913397403125</v>
      </c>
      <c r="I628" s="6">
        <v>241.25245061188099</v>
      </c>
      <c r="J628" s="6">
        <v>246.73897870014599</v>
      </c>
      <c r="K628" s="6">
        <v>252.18768464259301</v>
      </c>
      <c r="L628" s="6">
        <v>257.59856843922398</v>
      </c>
      <c r="M628" s="6">
        <v>262.97163009003702</v>
      </c>
      <c r="N628" s="6">
        <v>268.30686959503402</v>
      </c>
      <c r="O628" s="6">
        <v>270.82879930066599</v>
      </c>
      <c r="P628" s="6">
        <v>273.29490755691899</v>
      </c>
      <c r="Q628" s="6">
        <v>275.63848022038798</v>
      </c>
      <c r="R628" s="6">
        <v>277.98254362568599</v>
      </c>
      <c r="S628" s="6">
        <v>280.27050362940798</v>
      </c>
      <c r="T628" s="6">
        <v>280.74928277813001</v>
      </c>
      <c r="U628" s="6">
        <v>281.17620745735098</v>
      </c>
      <c r="V628" s="6">
        <v>281.55127766707102</v>
      </c>
      <c r="W628" s="6">
        <v>281.87449340729103</v>
      </c>
      <c r="X628" s="6">
        <v>282.14585467800902</v>
      </c>
      <c r="Y628" s="6">
        <v>281.93258615656902</v>
      </c>
      <c r="Z628" s="6">
        <v>281.667455632665</v>
      </c>
      <c r="AA628" s="6">
        <v>281.33537618602401</v>
      </c>
      <c r="AB628" s="6">
        <v>280.943845406653</v>
      </c>
      <c r="AC628" s="6">
        <v>280.492863294551</v>
      </c>
      <c r="AD628" s="6">
        <v>280.005477536238</v>
      </c>
      <c r="AE628" s="6">
        <v>279.46628394918002</v>
      </c>
      <c r="AF628" s="6">
        <v>278.875282533377</v>
      </c>
      <c r="AG628" s="6">
        <v>278.23247328882798</v>
      </c>
      <c r="AH628" s="6">
        <v>277.53785621553499</v>
      </c>
      <c r="AI628" s="6">
        <v>277.47159630541699</v>
      </c>
      <c r="AJ628" s="6">
        <v>277.34901940131499</v>
      </c>
      <c r="AK628" s="6">
        <v>277.17012550322897</v>
      </c>
      <c r="AL628" s="6">
        <v>276.93491461115798</v>
      </c>
      <c r="AM628" s="6">
        <v>276.64338672510303</v>
      </c>
      <c r="AN628" s="4"/>
      <c r="AO628" s="4"/>
    </row>
    <row r="629" spans="1:41" ht="18.75" customHeight="1" x14ac:dyDescent="0.25">
      <c r="A629" s="13" t="s">
        <v>347</v>
      </c>
      <c r="B629" s="2" t="s">
        <v>4</v>
      </c>
      <c r="C629" s="2" t="s">
        <v>2</v>
      </c>
      <c r="D629" s="2" t="s">
        <v>27</v>
      </c>
      <c r="E629" s="2" t="s">
        <v>68</v>
      </c>
      <c r="F629" s="2" t="s">
        <v>247</v>
      </c>
      <c r="G629" s="4"/>
      <c r="H629" s="6">
        <v>1.1855</v>
      </c>
      <c r="I629" s="6">
        <v>1.2103999999999999</v>
      </c>
      <c r="J629" s="6">
        <v>1.26030503352073</v>
      </c>
      <c r="K629" s="6">
        <v>1.3111075502810901</v>
      </c>
      <c r="L629" s="6">
        <v>1.3628075502810899</v>
      </c>
      <c r="M629" s="6">
        <v>1.41540503352073</v>
      </c>
      <c r="N629" s="6">
        <v>1.4689000000000001</v>
      </c>
      <c r="O629" s="6">
        <v>1.51734901588258</v>
      </c>
      <c r="P629" s="6">
        <v>1.56650352382388</v>
      </c>
      <c r="Q629" s="6">
        <v>1.6163635238238701</v>
      </c>
      <c r="R629" s="6">
        <v>1.66692901588258</v>
      </c>
      <c r="S629" s="6">
        <v>1.7181999999999999</v>
      </c>
      <c r="T629" s="6">
        <v>1.7691953543894701</v>
      </c>
      <c r="U629" s="6">
        <v>1.8207730315841999</v>
      </c>
      <c r="V629" s="6">
        <v>1.8729330315842101</v>
      </c>
      <c r="W629" s="6">
        <v>1.92567535438947</v>
      </c>
      <c r="X629" s="6">
        <v>1.9790000000000001</v>
      </c>
      <c r="Y629" s="6">
        <v>2.0354375677354399</v>
      </c>
      <c r="Z629" s="6">
        <v>2.0924763516031502</v>
      </c>
      <c r="AA629" s="6">
        <v>2.1501163516031601</v>
      </c>
      <c r="AB629" s="6">
        <v>2.2083575677354399</v>
      </c>
      <c r="AC629" s="6">
        <v>2.2671999999999999</v>
      </c>
      <c r="AD629" s="6">
        <v>2.3338288521569699</v>
      </c>
      <c r="AE629" s="6">
        <v>2.40110327823546</v>
      </c>
      <c r="AF629" s="6">
        <v>2.46902327823546</v>
      </c>
      <c r="AG629" s="6">
        <v>2.5375888521569698</v>
      </c>
      <c r="AH629" s="6">
        <v>2.6067999999999998</v>
      </c>
      <c r="AI629" s="6">
        <v>2.6825297411754101</v>
      </c>
      <c r="AJ629" s="6">
        <v>2.7590246117631199</v>
      </c>
      <c r="AK629" s="6">
        <v>2.8362846117631202</v>
      </c>
      <c r="AL629" s="6">
        <v>2.9143097411754102</v>
      </c>
      <c r="AM629" s="6">
        <v>2.9931000000000001</v>
      </c>
      <c r="AN629" s="4"/>
      <c r="AO629" s="4"/>
    </row>
    <row r="630" spans="1:41" ht="18.75" customHeight="1" x14ac:dyDescent="0.25">
      <c r="A630" s="13" t="s">
        <v>347</v>
      </c>
      <c r="B630" s="2" t="s">
        <v>4</v>
      </c>
      <c r="C630" s="2" t="s">
        <v>2</v>
      </c>
      <c r="D630" s="2" t="s">
        <v>27</v>
      </c>
      <c r="E630" s="2" t="s">
        <v>53</v>
      </c>
      <c r="F630" s="2" t="s">
        <v>238</v>
      </c>
      <c r="G630" s="4"/>
      <c r="H630" s="6">
        <v>105.9659</v>
      </c>
      <c r="I630" s="6">
        <v>97.14</v>
      </c>
      <c r="J630" s="6">
        <v>99.984160000000003</v>
      </c>
      <c r="K630" s="6">
        <v>102.82832000000001</v>
      </c>
      <c r="L630" s="6">
        <v>105.67247999999999</v>
      </c>
      <c r="M630" s="6">
        <v>108.51664</v>
      </c>
      <c r="N630" s="6">
        <v>111.3608</v>
      </c>
      <c r="O630" s="6">
        <v>113.86648</v>
      </c>
      <c r="P630" s="6">
        <v>116.37215999999999</v>
      </c>
      <c r="Q630" s="6">
        <v>118.87784000000001</v>
      </c>
      <c r="R630" s="6">
        <v>121.38352</v>
      </c>
      <c r="S630" s="6">
        <v>123.8892</v>
      </c>
      <c r="T630" s="6">
        <v>126.28466</v>
      </c>
      <c r="U630" s="6">
        <v>128.68011999999999</v>
      </c>
      <c r="V630" s="6">
        <v>131.07558</v>
      </c>
      <c r="W630" s="6">
        <v>133.47103999999999</v>
      </c>
      <c r="X630" s="6">
        <v>135.8665</v>
      </c>
      <c r="Y630" s="6">
        <v>138.47864000000001</v>
      </c>
      <c r="Z630" s="6">
        <v>141.09078</v>
      </c>
      <c r="AA630" s="6">
        <v>143.70292000000001</v>
      </c>
      <c r="AB630" s="6">
        <v>146.31505999999999</v>
      </c>
      <c r="AC630" s="6">
        <v>148.9272</v>
      </c>
      <c r="AD630" s="6">
        <v>152.36601999999999</v>
      </c>
      <c r="AE630" s="6">
        <v>155.80484000000001</v>
      </c>
      <c r="AF630" s="6">
        <v>159.24366000000001</v>
      </c>
      <c r="AG630" s="6">
        <v>162.68248</v>
      </c>
      <c r="AH630" s="6">
        <v>166.12129999999999</v>
      </c>
      <c r="AI630" s="6">
        <v>170.3622</v>
      </c>
      <c r="AJ630" s="6">
        <v>174.60310000000001</v>
      </c>
      <c r="AK630" s="6">
        <v>178.84399999999999</v>
      </c>
      <c r="AL630" s="6">
        <v>183.0849</v>
      </c>
      <c r="AM630" s="6">
        <v>187.32579999999999</v>
      </c>
      <c r="AN630" s="4"/>
      <c r="AO630" s="4"/>
    </row>
    <row r="631" spans="1:41" ht="18.75" customHeight="1" x14ac:dyDescent="0.25">
      <c r="A631" s="13" t="s">
        <v>347</v>
      </c>
      <c r="B631" s="2" t="s">
        <v>4</v>
      </c>
      <c r="C631" s="2" t="s">
        <v>2</v>
      </c>
      <c r="D631" s="2" t="s">
        <v>27</v>
      </c>
      <c r="E631" s="2" t="s">
        <v>69</v>
      </c>
      <c r="F631" s="2" t="s">
        <v>248</v>
      </c>
      <c r="G631" s="4"/>
      <c r="H631" s="6">
        <v>59.130499999999898</v>
      </c>
      <c r="I631" s="6">
        <v>59.680799999999799</v>
      </c>
      <c r="J631" s="6">
        <v>62.607818892712999</v>
      </c>
      <c r="K631" s="6">
        <v>65.604608339069699</v>
      </c>
      <c r="L631" s="6">
        <v>68.671168339069794</v>
      </c>
      <c r="M631" s="6">
        <v>71.807498892713298</v>
      </c>
      <c r="N631" s="6">
        <v>75.013600000000295</v>
      </c>
      <c r="O631" s="6">
        <v>78.158978997218199</v>
      </c>
      <c r="P631" s="6">
        <v>81.365598495827101</v>
      </c>
      <c r="Q631" s="6">
        <v>84.633458495827</v>
      </c>
      <c r="R631" s="6">
        <v>87.962558997217897</v>
      </c>
      <c r="S631" s="6">
        <v>91.352899999999806</v>
      </c>
      <c r="T631" s="6">
        <v>94.864998726211596</v>
      </c>
      <c r="U631" s="6">
        <v>98.430268089317494</v>
      </c>
      <c r="V631" s="6">
        <v>102.048708089318</v>
      </c>
      <c r="W631" s="6">
        <v>105.720318726212</v>
      </c>
      <c r="X631" s="6">
        <v>109.4451</v>
      </c>
      <c r="Y631" s="6">
        <v>113.396047335693</v>
      </c>
      <c r="Z631" s="6">
        <v>117.40329100354001</v>
      </c>
      <c r="AA631" s="6">
        <v>121.46683100353999</v>
      </c>
      <c r="AB631" s="6">
        <v>125.58666733569299</v>
      </c>
      <c r="AC631" s="6">
        <v>129.7628</v>
      </c>
      <c r="AD631" s="6">
        <v>133.90850522131899</v>
      </c>
      <c r="AE631" s="6">
        <v>138.10660783197801</v>
      </c>
      <c r="AF631" s="6">
        <v>142.357107831978</v>
      </c>
      <c r="AG631" s="6">
        <v>146.66000522131901</v>
      </c>
      <c r="AH631" s="6">
        <v>151.0153</v>
      </c>
      <c r="AI631" s="6">
        <v>155.180064707778</v>
      </c>
      <c r="AJ631" s="6">
        <v>159.39734706166701</v>
      </c>
      <c r="AK631" s="6">
        <v>163.66714706166701</v>
      </c>
      <c r="AL631" s="6">
        <v>167.98946470777801</v>
      </c>
      <c r="AM631" s="6">
        <v>172.36429999999999</v>
      </c>
      <c r="AN631" s="4"/>
      <c r="AO631" s="4"/>
    </row>
    <row r="632" spans="1:41" ht="18.75" customHeight="1" x14ac:dyDescent="0.25">
      <c r="A632" s="13" t="s">
        <v>347</v>
      </c>
      <c r="B632" s="2" t="s">
        <v>4</v>
      </c>
      <c r="C632" s="2" t="s">
        <v>2</v>
      </c>
      <c r="D632" s="2" t="s">
        <v>27</v>
      </c>
      <c r="E632" s="2" t="s">
        <v>70</v>
      </c>
      <c r="F632" s="2" t="s">
        <v>249</v>
      </c>
      <c r="G632" s="4"/>
      <c r="H632" s="6">
        <v>7.3300000000000004E-2</v>
      </c>
      <c r="I632" s="6">
        <v>6.7599999999999993E-2</v>
      </c>
      <c r="J632" s="6">
        <v>7.0082714591920697E-2</v>
      </c>
      <c r="K632" s="6">
        <v>7.2594071887881001E-2</v>
      </c>
      <c r="L632" s="6">
        <v>7.5134071887881099E-2</v>
      </c>
      <c r="M632" s="6">
        <v>7.7702714591920699E-2</v>
      </c>
      <c r="N632" s="6">
        <v>8.0300000000000094E-2</v>
      </c>
      <c r="O632" s="6">
        <v>8.2008639763959196E-2</v>
      </c>
      <c r="P632" s="6">
        <v>8.3712959645938806E-2</v>
      </c>
      <c r="Q632" s="6">
        <v>8.5412959645938799E-2</v>
      </c>
      <c r="R632" s="6">
        <v>8.7108639763959203E-2</v>
      </c>
      <c r="S632" s="6">
        <v>8.8800000000000004E-2</v>
      </c>
      <c r="T632" s="6">
        <v>8.9906333707150093E-2</v>
      </c>
      <c r="U632" s="6">
        <v>9.0989500560725203E-2</v>
      </c>
      <c r="V632" s="6">
        <v>9.2049500560725195E-2</v>
      </c>
      <c r="W632" s="6">
        <v>9.3086333707150207E-2</v>
      </c>
      <c r="X632" s="6">
        <v>9.4100000000000003E-2</v>
      </c>
      <c r="Y632" s="6">
        <v>9.5119575120785796E-2</v>
      </c>
      <c r="Z632" s="6">
        <v>9.6109362681178701E-2</v>
      </c>
      <c r="AA632" s="6">
        <v>9.7069362681178703E-2</v>
      </c>
      <c r="AB632" s="6">
        <v>9.7999575120785803E-2</v>
      </c>
      <c r="AC632" s="6">
        <v>9.8900000000000002E-2</v>
      </c>
      <c r="AD632" s="6">
        <v>0.100685016591958</v>
      </c>
      <c r="AE632" s="6">
        <v>0.102447524887936</v>
      </c>
      <c r="AF632" s="6">
        <v>0.10418752488793601</v>
      </c>
      <c r="AG632" s="6">
        <v>0.105905016591958</v>
      </c>
      <c r="AH632" s="6">
        <v>0.1076</v>
      </c>
      <c r="AI632" s="6">
        <v>0.11003141532925199</v>
      </c>
      <c r="AJ632" s="6">
        <v>0.112447122993878</v>
      </c>
      <c r="AK632" s="6">
        <v>0.114847122993878</v>
      </c>
      <c r="AL632" s="6">
        <v>0.11723141532925201</v>
      </c>
      <c r="AM632" s="6">
        <v>0.1196</v>
      </c>
      <c r="AN632" s="4"/>
      <c r="AO632" s="4"/>
    </row>
    <row r="633" spans="1:41" ht="18.75" customHeight="1" x14ac:dyDescent="0.25">
      <c r="A633" s="13" t="s">
        <v>347</v>
      </c>
      <c r="B633" s="2" t="s">
        <v>4</v>
      </c>
      <c r="C633" s="2" t="s">
        <v>2</v>
      </c>
      <c r="D633" s="2" t="s">
        <v>27</v>
      </c>
      <c r="E633" s="2" t="s">
        <v>71</v>
      </c>
      <c r="F633" s="2" t="s">
        <v>250</v>
      </c>
      <c r="G633" s="4"/>
      <c r="H633" s="6">
        <v>25.455100000000002</v>
      </c>
      <c r="I633" s="6">
        <v>24.8811</v>
      </c>
      <c r="J633" s="6">
        <v>25.434639930646199</v>
      </c>
      <c r="K633" s="6">
        <v>25.9813998959693</v>
      </c>
      <c r="L633" s="6">
        <v>26.5213798959693</v>
      </c>
      <c r="M633" s="6">
        <v>27.054579930646199</v>
      </c>
      <c r="N633" s="6">
        <v>27.581</v>
      </c>
      <c r="O633" s="6">
        <v>28.064602279091801</v>
      </c>
      <c r="P633" s="6">
        <v>28.542643418637599</v>
      </c>
      <c r="Q633" s="6">
        <v>29.0818375620442</v>
      </c>
      <c r="R633" s="6">
        <v>29.5591583746961</v>
      </c>
      <c r="S633" s="6">
        <v>30.031199999999998</v>
      </c>
      <c r="T633" s="6">
        <v>30.4046371710965</v>
      </c>
      <c r="U633" s="6">
        <v>30.776495756644699</v>
      </c>
      <c r="V633" s="6">
        <v>31.146775756644701</v>
      </c>
      <c r="W633" s="6">
        <v>31.515477171096499</v>
      </c>
      <c r="X633" s="6">
        <v>31.8826</v>
      </c>
      <c r="Y633" s="6">
        <v>32.326361281694098</v>
      </c>
      <c r="Z633" s="6">
        <v>32.772151922541099</v>
      </c>
      <c r="AA633" s="6">
        <v>33.219971922541099</v>
      </c>
      <c r="AB633" s="6">
        <v>33.669821281693999</v>
      </c>
      <c r="AC633" s="6">
        <v>34.121699999999997</v>
      </c>
      <c r="AD633" s="6">
        <v>34.722296047578801</v>
      </c>
      <c r="AE633" s="6">
        <v>35.323404071368202</v>
      </c>
      <c r="AF633" s="6">
        <v>35.925024071368199</v>
      </c>
      <c r="AG633" s="6">
        <v>36.527156047578799</v>
      </c>
      <c r="AH633" s="6">
        <v>37.129800000000003</v>
      </c>
      <c r="AI633" s="6">
        <v>37.819418436186602</v>
      </c>
      <c r="AJ633" s="6">
        <v>38.508577654279797</v>
      </c>
      <c r="AK633" s="6">
        <v>39.197277654279802</v>
      </c>
      <c r="AL633" s="6">
        <v>39.885518436186501</v>
      </c>
      <c r="AM633" s="6">
        <v>40.573300000000003</v>
      </c>
      <c r="AN633" s="4"/>
      <c r="AO633" s="4"/>
    </row>
    <row r="634" spans="1:41" ht="18.75" customHeight="1" x14ac:dyDescent="0.25">
      <c r="A634" s="13" t="s">
        <v>347</v>
      </c>
      <c r="B634" s="2" t="s">
        <v>4</v>
      </c>
      <c r="C634" s="2" t="s">
        <v>2</v>
      </c>
      <c r="D634" s="2" t="s">
        <v>27</v>
      </c>
      <c r="E634" s="2" t="s">
        <v>54</v>
      </c>
      <c r="F634" s="2" t="s">
        <v>239</v>
      </c>
      <c r="G634" s="4"/>
      <c r="H634" s="6">
        <v>69.341300000000004</v>
      </c>
      <c r="I634" s="6">
        <v>71.078400000000002</v>
      </c>
      <c r="J634" s="6">
        <v>72.992840000000001</v>
      </c>
      <c r="K634" s="6">
        <v>74.90728</v>
      </c>
      <c r="L634" s="6">
        <v>76.821719999999999</v>
      </c>
      <c r="M634" s="6">
        <v>78.736159999999998</v>
      </c>
      <c r="N634" s="6">
        <v>80.650599999999997</v>
      </c>
      <c r="O634" s="6">
        <v>82.413380000000004</v>
      </c>
      <c r="P634" s="6">
        <v>84.176159999999996</v>
      </c>
      <c r="Q634" s="6">
        <v>85.938940000000002</v>
      </c>
      <c r="R634" s="6">
        <v>87.701719999999995</v>
      </c>
      <c r="S634" s="6">
        <v>89.464500000000001</v>
      </c>
      <c r="T634" s="6">
        <v>90.507499999999993</v>
      </c>
      <c r="U634" s="6">
        <v>91.5505</v>
      </c>
      <c r="V634" s="6">
        <v>92.593500000000006</v>
      </c>
      <c r="W634" s="6">
        <v>93.636499999999998</v>
      </c>
      <c r="X634" s="6">
        <v>94.679500000000004</v>
      </c>
      <c r="Y634" s="6">
        <v>95.391620000000003</v>
      </c>
      <c r="Z634" s="6">
        <v>96.103740000000002</v>
      </c>
      <c r="AA634" s="6">
        <v>96.815860000000001</v>
      </c>
      <c r="AB634" s="6">
        <v>97.527979999999999</v>
      </c>
      <c r="AC634" s="6">
        <v>98.240099999999998</v>
      </c>
      <c r="AD634" s="6">
        <v>99.267380000000003</v>
      </c>
      <c r="AE634" s="6">
        <v>100.29465999999999</v>
      </c>
      <c r="AF634" s="6">
        <v>101.32194</v>
      </c>
      <c r="AG634" s="6">
        <v>102.34922</v>
      </c>
      <c r="AH634" s="6">
        <v>103.37649999999999</v>
      </c>
      <c r="AI634" s="6">
        <v>104.58893999999999</v>
      </c>
      <c r="AJ634" s="6">
        <v>105.80137999999999</v>
      </c>
      <c r="AK634" s="6">
        <v>107.01382</v>
      </c>
      <c r="AL634" s="6">
        <v>108.22626</v>
      </c>
      <c r="AM634" s="6">
        <v>109.4387</v>
      </c>
      <c r="AN634" s="4"/>
      <c r="AO634" s="4"/>
    </row>
    <row r="635" spans="1:41" ht="18.75" customHeight="1" x14ac:dyDescent="0.25">
      <c r="A635" s="13" t="s">
        <v>347</v>
      </c>
      <c r="B635" s="2" t="s">
        <v>4</v>
      </c>
      <c r="C635" s="2" t="s">
        <v>2</v>
      </c>
      <c r="D635" s="2" t="s">
        <v>27</v>
      </c>
      <c r="E635" s="2" t="s">
        <v>34</v>
      </c>
      <c r="F635" s="2" t="s">
        <v>180</v>
      </c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>
        <v>0.62265294476969801</v>
      </c>
      <c r="Z635" s="6">
        <v>1.46105314543325</v>
      </c>
      <c r="AA635" s="6">
        <v>2.2310531454331799</v>
      </c>
      <c r="AB635" s="6">
        <v>2.9326529447696399</v>
      </c>
      <c r="AC635" s="6">
        <v>3.56585254344236</v>
      </c>
      <c r="AD635" s="6">
        <v>2.42099150010245</v>
      </c>
      <c r="AE635" s="6">
        <v>1.1823609784323701</v>
      </c>
      <c r="AF635" s="6"/>
      <c r="AG635" s="6"/>
      <c r="AH635" s="6"/>
      <c r="AI635" s="6"/>
      <c r="AJ635" s="6"/>
      <c r="AK635" s="6"/>
      <c r="AL635" s="6"/>
      <c r="AM635" s="6"/>
      <c r="AN635" s="4"/>
      <c r="AO635" s="4"/>
    </row>
    <row r="636" spans="1:41" ht="18.75" customHeight="1" x14ac:dyDescent="0.25">
      <c r="A636" s="13" t="s">
        <v>347</v>
      </c>
      <c r="B636" s="2" t="s">
        <v>4</v>
      </c>
      <c r="C636" s="2" t="s">
        <v>2</v>
      </c>
      <c r="D636" s="2" t="s">
        <v>27</v>
      </c>
      <c r="E636" s="2" t="s">
        <v>34</v>
      </c>
      <c r="F636" s="2" t="s">
        <v>270</v>
      </c>
      <c r="G636" s="4"/>
      <c r="H636" s="6">
        <v>183.11309693020999</v>
      </c>
      <c r="I636" s="6">
        <v>194.92684511925501</v>
      </c>
      <c r="J636" s="6">
        <v>194.92684511925501</v>
      </c>
      <c r="K636" s="6">
        <v>194.92684511925501</v>
      </c>
      <c r="L636" s="6">
        <v>194.92684511925501</v>
      </c>
      <c r="M636" s="6">
        <v>194.92684511925501</v>
      </c>
      <c r="N636" s="6">
        <v>194.92684511925501</v>
      </c>
      <c r="O636" s="6">
        <v>194.92684511925501</v>
      </c>
      <c r="P636" s="6">
        <v>194.92684511925501</v>
      </c>
      <c r="Q636" s="6">
        <v>194.92684511925501</v>
      </c>
      <c r="R636" s="6">
        <v>194.92684511925501</v>
      </c>
      <c r="S636" s="6">
        <v>194.92684511925501</v>
      </c>
      <c r="T636" s="6">
        <v>194.92684511925501</v>
      </c>
      <c r="U636" s="6">
        <v>194.92684511925501</v>
      </c>
      <c r="V636" s="6">
        <v>194.92684511925501</v>
      </c>
      <c r="W636" s="6">
        <v>194.92684511925501</v>
      </c>
      <c r="X636" s="6">
        <v>194.92684511925501</v>
      </c>
      <c r="Y636" s="6">
        <v>194.92684511925501</v>
      </c>
      <c r="Z636" s="6">
        <v>194.92684511925501</v>
      </c>
      <c r="AA636" s="6">
        <v>194.92684511925501</v>
      </c>
      <c r="AB636" s="6">
        <v>194.92684511925501</v>
      </c>
      <c r="AC636" s="6">
        <v>194.92684511925501</v>
      </c>
      <c r="AD636" s="6">
        <v>194.92684511925501</v>
      </c>
      <c r="AE636" s="6">
        <v>194.92684511925501</v>
      </c>
      <c r="AF636" s="6">
        <v>194.92684511925501</v>
      </c>
      <c r="AG636" s="6">
        <v>194.92684511925501</v>
      </c>
      <c r="AH636" s="6">
        <v>194.92684511925501</v>
      </c>
      <c r="AI636" s="6">
        <v>194.92684511925501</v>
      </c>
      <c r="AJ636" s="6">
        <v>194.92684511925501</v>
      </c>
      <c r="AK636" s="6">
        <v>194.92684511925501</v>
      </c>
      <c r="AL636" s="6">
        <v>194.92684511925501</v>
      </c>
      <c r="AM636" s="6">
        <v>194.92684511925501</v>
      </c>
      <c r="AN636" s="4"/>
      <c r="AO636" s="4"/>
    </row>
    <row r="637" spans="1:41" ht="18.75" customHeight="1" x14ac:dyDescent="0.25">
      <c r="A637" s="13" t="s">
        <v>347</v>
      </c>
      <c r="B637" s="2" t="s">
        <v>4</v>
      </c>
      <c r="C637" s="2" t="s">
        <v>2</v>
      </c>
      <c r="D637" s="2" t="s">
        <v>27</v>
      </c>
      <c r="E637" s="2" t="s">
        <v>34</v>
      </c>
      <c r="F637" s="2" t="s">
        <v>271</v>
      </c>
      <c r="G637" s="4"/>
      <c r="H637" s="6">
        <v>139.014824683737</v>
      </c>
      <c r="I637" s="6">
        <v>158.983102337302</v>
      </c>
      <c r="J637" s="6">
        <v>158.983102337302</v>
      </c>
      <c r="K637" s="6">
        <v>158.983102337302</v>
      </c>
      <c r="L637" s="6">
        <v>158.983102337302</v>
      </c>
      <c r="M637" s="6">
        <v>158.983102337302</v>
      </c>
      <c r="N637" s="6">
        <v>158.983102337302</v>
      </c>
      <c r="O637" s="6">
        <v>158.983102337302</v>
      </c>
      <c r="P637" s="6">
        <v>158.983102337302</v>
      </c>
      <c r="Q637" s="6">
        <v>158.983102337302</v>
      </c>
      <c r="R637" s="6">
        <v>158.983102337302</v>
      </c>
      <c r="S637" s="6">
        <v>158.983102337302</v>
      </c>
      <c r="T637" s="6">
        <v>158.983102337302</v>
      </c>
      <c r="U637" s="6">
        <v>158.983102337302</v>
      </c>
      <c r="V637" s="6">
        <v>158.983102337302</v>
      </c>
      <c r="W637" s="6">
        <v>158.983102337302</v>
      </c>
      <c r="X637" s="6">
        <v>158.983102337302</v>
      </c>
      <c r="Y637" s="6">
        <v>158.983102337302</v>
      </c>
      <c r="Z637" s="6">
        <v>158.983102337302</v>
      </c>
      <c r="AA637" s="6">
        <v>158.983102337302</v>
      </c>
      <c r="AB637" s="6">
        <v>158.983102337302</v>
      </c>
      <c r="AC637" s="6">
        <v>158.983102337302</v>
      </c>
      <c r="AD637" s="6">
        <v>158.983102337302</v>
      </c>
      <c r="AE637" s="6">
        <v>158.983102337302</v>
      </c>
      <c r="AF637" s="6">
        <v>158.983102337302</v>
      </c>
      <c r="AG637" s="6">
        <v>158.983102337302</v>
      </c>
      <c r="AH637" s="6">
        <v>158.983102337302</v>
      </c>
      <c r="AI637" s="6">
        <v>158.983102337302</v>
      </c>
      <c r="AJ637" s="6">
        <v>158.983102337302</v>
      </c>
      <c r="AK637" s="6">
        <v>158.983102337302</v>
      </c>
      <c r="AL637" s="6">
        <v>158.983102337302</v>
      </c>
      <c r="AM637" s="6">
        <v>158.983102337302</v>
      </c>
      <c r="AN637" s="4"/>
      <c r="AO637" s="4"/>
    </row>
    <row r="638" spans="1:41" ht="18.75" customHeight="1" x14ac:dyDescent="0.25">
      <c r="A638" s="13" t="s">
        <v>347</v>
      </c>
      <c r="B638" s="2" t="s">
        <v>4</v>
      </c>
      <c r="C638" s="2" t="s">
        <v>2</v>
      </c>
      <c r="D638" s="2" t="s">
        <v>27</v>
      </c>
      <c r="E638" s="2" t="s">
        <v>55</v>
      </c>
      <c r="F638" s="2" t="s">
        <v>240</v>
      </c>
      <c r="G638" s="4"/>
      <c r="H638" s="6">
        <v>62.181399999999996</v>
      </c>
      <c r="I638" s="6">
        <v>54.353099999999998</v>
      </c>
      <c r="J638" s="6">
        <v>55.485239999999997</v>
      </c>
      <c r="K638" s="6">
        <v>56.617379999999997</v>
      </c>
      <c r="L638" s="6">
        <v>57.749519999999997</v>
      </c>
      <c r="M638" s="6">
        <v>58.881659999999997</v>
      </c>
      <c r="N638" s="6">
        <v>60.013800000000003</v>
      </c>
      <c r="O638" s="6">
        <v>61.532040000000002</v>
      </c>
      <c r="P638" s="6">
        <v>63.050280000000001</v>
      </c>
      <c r="Q638" s="6">
        <v>64.568520000000007</v>
      </c>
      <c r="R638" s="6">
        <v>66.086759999999998</v>
      </c>
      <c r="S638" s="6">
        <v>67.605000000000004</v>
      </c>
      <c r="T638" s="6">
        <v>68.968959999999996</v>
      </c>
      <c r="U638" s="6">
        <v>70.332920000000001</v>
      </c>
      <c r="V638" s="6">
        <v>71.696879999999993</v>
      </c>
      <c r="W638" s="6">
        <v>73.060839999999999</v>
      </c>
      <c r="X638" s="6">
        <v>74.424800000000005</v>
      </c>
      <c r="Y638" s="6">
        <v>75.68844</v>
      </c>
      <c r="Z638" s="6">
        <v>76.952079999999995</v>
      </c>
      <c r="AA638" s="6">
        <v>78.215720000000005</v>
      </c>
      <c r="AB638" s="6">
        <v>79.47936</v>
      </c>
      <c r="AC638" s="6">
        <v>80.742999999999995</v>
      </c>
      <c r="AD638" s="6">
        <v>82.736779999999996</v>
      </c>
      <c r="AE638" s="6">
        <v>84.730559999999997</v>
      </c>
      <c r="AF638" s="6">
        <v>86.724339999999998</v>
      </c>
      <c r="AG638" s="6">
        <v>88.718119999999999</v>
      </c>
      <c r="AH638" s="6">
        <v>90.7119</v>
      </c>
      <c r="AI638" s="6">
        <v>93.38082</v>
      </c>
      <c r="AJ638" s="6">
        <v>96.04974</v>
      </c>
      <c r="AK638" s="6">
        <v>98.71866</v>
      </c>
      <c r="AL638" s="6">
        <v>101.38758</v>
      </c>
      <c r="AM638" s="6">
        <v>104.0565</v>
      </c>
      <c r="AN638" s="4"/>
      <c r="AO638" s="4"/>
    </row>
    <row r="639" spans="1:41" ht="18.75" customHeight="1" x14ac:dyDescent="0.25">
      <c r="A639" s="13" t="s">
        <v>347</v>
      </c>
      <c r="B639" s="2" t="s">
        <v>4</v>
      </c>
      <c r="C639" s="2" t="s">
        <v>2</v>
      </c>
      <c r="D639" s="2" t="s">
        <v>27</v>
      </c>
      <c r="E639" s="2" t="s">
        <v>56</v>
      </c>
      <c r="F639" s="2" t="s">
        <v>241</v>
      </c>
      <c r="G639" s="4"/>
      <c r="H639" s="6">
        <v>574.73889999999994</v>
      </c>
      <c r="I639" s="6">
        <v>589.86</v>
      </c>
      <c r="J639" s="6">
        <v>605.09659999999997</v>
      </c>
      <c r="K639" s="6">
        <v>620.33320000000003</v>
      </c>
      <c r="L639" s="6">
        <v>635.56979999999999</v>
      </c>
      <c r="M639" s="6">
        <v>650.80640000000005</v>
      </c>
      <c r="N639" s="6">
        <v>666.04300000000001</v>
      </c>
      <c r="O639" s="6">
        <v>676.68813999999998</v>
      </c>
      <c r="P639" s="6">
        <v>687.33327999999995</v>
      </c>
      <c r="Q639" s="6">
        <v>697.97842000000003</v>
      </c>
      <c r="R639" s="6">
        <v>708.62356</v>
      </c>
      <c r="S639" s="6">
        <v>719.26869999999997</v>
      </c>
      <c r="T639" s="6">
        <v>726.84820000000002</v>
      </c>
      <c r="U639" s="6">
        <v>734.42769999999996</v>
      </c>
      <c r="V639" s="6">
        <v>742.00720000000001</v>
      </c>
      <c r="W639" s="6">
        <v>749.58669999999995</v>
      </c>
      <c r="X639" s="6">
        <v>757.1662</v>
      </c>
      <c r="Y639" s="6">
        <v>764.67906000000005</v>
      </c>
      <c r="Z639" s="6">
        <v>772.19191999999998</v>
      </c>
      <c r="AA639" s="6">
        <v>779.70478000000003</v>
      </c>
      <c r="AB639" s="6">
        <v>787.21763999999996</v>
      </c>
      <c r="AC639" s="6">
        <v>794.73050000000001</v>
      </c>
      <c r="AD639" s="6">
        <v>801.72234000000003</v>
      </c>
      <c r="AE639" s="6">
        <v>808.71418000000006</v>
      </c>
      <c r="AF639" s="6">
        <v>815.70601999999997</v>
      </c>
      <c r="AG639" s="6">
        <v>822.69785999999999</v>
      </c>
      <c r="AH639" s="6">
        <v>829.68970000000002</v>
      </c>
      <c r="AI639" s="6">
        <v>837.96831999999995</v>
      </c>
      <c r="AJ639" s="6">
        <v>846.24694</v>
      </c>
      <c r="AK639" s="6">
        <v>854.52556000000004</v>
      </c>
      <c r="AL639" s="6">
        <v>862.80417999999997</v>
      </c>
      <c r="AM639" s="6">
        <v>871.08280000000002</v>
      </c>
      <c r="AN639" s="4"/>
      <c r="AO639" s="4"/>
    </row>
    <row r="640" spans="1:41" ht="18.75" customHeight="1" x14ac:dyDescent="0.25">
      <c r="A640" s="13" t="s">
        <v>347</v>
      </c>
      <c r="B640" s="2" t="s">
        <v>4</v>
      </c>
      <c r="C640" s="2" t="s">
        <v>2</v>
      </c>
      <c r="D640" s="2" t="s">
        <v>27</v>
      </c>
      <c r="E640" s="2" t="s">
        <v>72</v>
      </c>
      <c r="F640" s="2" t="s">
        <v>210</v>
      </c>
      <c r="G640" s="4"/>
      <c r="H640" s="6">
        <v>0.72675796819485805</v>
      </c>
      <c r="I640" s="6">
        <v>0.58728001537639796</v>
      </c>
      <c r="J640" s="6">
        <v>0.45980812676562499</v>
      </c>
      <c r="K640" s="6">
        <v>0.536969701929635</v>
      </c>
      <c r="L640" s="6">
        <v>0.51181454520625302</v>
      </c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4"/>
      <c r="AO640" s="4"/>
    </row>
    <row r="641" spans="1:41" ht="18.75" customHeight="1" x14ac:dyDescent="0.25">
      <c r="A641" s="13" t="s">
        <v>347</v>
      </c>
      <c r="B641" s="2" t="s">
        <v>4</v>
      </c>
      <c r="C641" s="2" t="s">
        <v>2</v>
      </c>
      <c r="D641" s="2" t="s">
        <v>27</v>
      </c>
      <c r="E641" s="2" t="s">
        <v>73</v>
      </c>
      <c r="F641" s="2" t="s">
        <v>211</v>
      </c>
      <c r="G641" s="4"/>
      <c r="H641" s="6">
        <v>4.73281163597236</v>
      </c>
      <c r="I641" s="6">
        <v>4.73281163597236</v>
      </c>
      <c r="J641" s="6">
        <v>4.73281163597236</v>
      </c>
      <c r="K641" s="6">
        <v>4.73281163597236</v>
      </c>
      <c r="L641" s="6">
        <v>4.73281163597236</v>
      </c>
      <c r="M641" s="6">
        <v>4.73281163597236</v>
      </c>
      <c r="N641" s="6">
        <v>4.73281163597236</v>
      </c>
      <c r="O641" s="6">
        <v>4.73281163597236</v>
      </c>
      <c r="P641" s="6">
        <v>4.73281163597236</v>
      </c>
      <c r="Q641" s="6">
        <v>4.4388654758740698</v>
      </c>
      <c r="R641" s="6">
        <v>2.2656595608219998</v>
      </c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4"/>
      <c r="AO641" s="4"/>
    </row>
    <row r="642" spans="1:41" ht="18.75" customHeight="1" x14ac:dyDescent="0.25">
      <c r="A642" s="13" t="s">
        <v>347</v>
      </c>
      <c r="B642" s="2" t="s">
        <v>4</v>
      </c>
      <c r="C642" s="2" t="s">
        <v>2</v>
      </c>
      <c r="D642" s="2" t="s">
        <v>27</v>
      </c>
      <c r="E642" s="2" t="s">
        <v>73</v>
      </c>
      <c r="F642" s="2" t="s">
        <v>215</v>
      </c>
      <c r="G642" s="4"/>
      <c r="H642" s="6">
        <v>1.5220623656853201</v>
      </c>
      <c r="I642" s="6">
        <v>1.5220623656853201</v>
      </c>
      <c r="J642" s="6">
        <v>1.5220623656853201</v>
      </c>
      <c r="K642" s="6">
        <v>1.5220623656853201</v>
      </c>
      <c r="L642" s="6">
        <v>1.5220623656853201</v>
      </c>
      <c r="M642" s="6">
        <v>1.5220623656853201</v>
      </c>
      <c r="N642" s="6">
        <v>1.5220623656853201</v>
      </c>
      <c r="O642" s="6">
        <v>1.5220623656853201</v>
      </c>
      <c r="P642" s="6">
        <v>1.5220623656853201</v>
      </c>
      <c r="Q642" s="6">
        <v>1.5220623656853201</v>
      </c>
      <c r="R642" s="6">
        <v>1.5220623656853201</v>
      </c>
      <c r="S642" s="6">
        <v>1.5220623656853201</v>
      </c>
      <c r="T642" s="6">
        <v>1.5220623656853201</v>
      </c>
      <c r="U642" s="6">
        <v>1.5220623656853201</v>
      </c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4"/>
      <c r="AO642" s="4"/>
    </row>
    <row r="643" spans="1:41" ht="18.75" customHeight="1" x14ac:dyDescent="0.25">
      <c r="A643" s="13" t="s">
        <v>347</v>
      </c>
      <c r="B643" s="2" t="s">
        <v>4</v>
      </c>
      <c r="C643" s="2" t="s">
        <v>2</v>
      </c>
      <c r="D643" s="2" t="s">
        <v>27</v>
      </c>
      <c r="E643" s="2" t="s">
        <v>73</v>
      </c>
      <c r="F643" s="2" t="s">
        <v>230</v>
      </c>
      <c r="G643" s="4"/>
      <c r="H643" s="6">
        <v>8.5470039956174801</v>
      </c>
      <c r="I643" s="6">
        <v>7.83414506750524</v>
      </c>
      <c r="J643" s="6">
        <v>6.9537250722659003</v>
      </c>
      <c r="K643" s="6">
        <v>6.4227197656057102</v>
      </c>
      <c r="L643" s="6">
        <v>4.4149894086722901</v>
      </c>
      <c r="M643" s="6">
        <v>3.7153433854273499</v>
      </c>
      <c r="N643" s="6">
        <v>3.0156973621824101</v>
      </c>
      <c r="O643" s="6">
        <v>2.46088443638416</v>
      </c>
      <c r="P643" s="6">
        <v>0.64033614701869501</v>
      </c>
      <c r="Q643" s="6"/>
      <c r="R643" s="6"/>
      <c r="S643" s="6">
        <v>2.1671178312394401</v>
      </c>
      <c r="T643" s="6">
        <v>2.1671178312394401</v>
      </c>
      <c r="U643" s="6">
        <v>1.09030325516039</v>
      </c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4"/>
      <c r="AO643" s="4"/>
    </row>
    <row r="644" spans="1:41" ht="18.75" customHeight="1" x14ac:dyDescent="0.25">
      <c r="A644" s="13" t="s">
        <v>347</v>
      </c>
      <c r="B644" s="2" t="s">
        <v>4</v>
      </c>
      <c r="C644" s="2" t="s">
        <v>2</v>
      </c>
      <c r="D644" s="2" t="s">
        <v>27</v>
      </c>
      <c r="E644" s="2" t="s">
        <v>74</v>
      </c>
      <c r="F644" s="2" t="s">
        <v>216</v>
      </c>
      <c r="G644" s="4"/>
      <c r="H644" s="6">
        <v>7.7086534699123396E-2</v>
      </c>
      <c r="I644" s="6">
        <v>7.28439735993794E-2</v>
      </c>
      <c r="J644" s="6">
        <v>6.9642040693912194E-2</v>
      </c>
      <c r="K644" s="6">
        <v>6.6440107788444905E-2</v>
      </c>
      <c r="L644" s="6">
        <v>6.3238174882977699E-2</v>
      </c>
      <c r="M644" s="6">
        <v>6.0036241977510403E-2</v>
      </c>
      <c r="N644" s="6">
        <v>5.6834309072043197E-2</v>
      </c>
      <c r="O644" s="6">
        <v>6.4749844781502299E-3</v>
      </c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4"/>
      <c r="AO644" s="4"/>
    </row>
    <row r="645" spans="1:41" ht="18.75" customHeight="1" x14ac:dyDescent="0.25">
      <c r="A645" s="13" t="s">
        <v>347</v>
      </c>
      <c r="B645" s="2" t="s">
        <v>4</v>
      </c>
      <c r="C645" s="2" t="s">
        <v>2</v>
      </c>
      <c r="D645" s="2" t="s">
        <v>27</v>
      </c>
      <c r="E645" s="2" t="s">
        <v>75</v>
      </c>
      <c r="F645" s="2" t="s">
        <v>212</v>
      </c>
      <c r="G645" s="4"/>
      <c r="H645" s="6">
        <v>0.61324097015441703</v>
      </c>
      <c r="I645" s="6">
        <v>0.61324097015441703</v>
      </c>
      <c r="J645" s="6">
        <v>0.61324097015441703</v>
      </c>
      <c r="K645" s="6">
        <v>0.61324097015441703</v>
      </c>
      <c r="L645" s="6">
        <v>0.61324097015441703</v>
      </c>
      <c r="M645" s="6">
        <v>0.61324097015441703</v>
      </c>
      <c r="N645" s="6">
        <v>0.61324097015441703</v>
      </c>
      <c r="O645" s="6">
        <v>0.61324097015441703</v>
      </c>
      <c r="P645" s="6">
        <v>0.58303868765373101</v>
      </c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4"/>
      <c r="AO645" s="4"/>
    </row>
    <row r="646" spans="1:41" ht="18.75" customHeight="1" x14ac:dyDescent="0.25">
      <c r="A646" s="13" t="s">
        <v>347</v>
      </c>
      <c r="B646" s="2" t="s">
        <v>4</v>
      </c>
      <c r="C646" s="2" t="s">
        <v>2</v>
      </c>
      <c r="D646" s="2" t="s">
        <v>27</v>
      </c>
      <c r="E646" s="2" t="s">
        <v>75</v>
      </c>
      <c r="F646" s="2" t="s">
        <v>217</v>
      </c>
      <c r="G646" s="4"/>
      <c r="H646" s="6">
        <v>1.14568083232374</v>
      </c>
      <c r="I646" s="6">
        <v>1.0228477965262399</v>
      </c>
      <c r="J646" s="6">
        <v>0.893335490801207</v>
      </c>
      <c r="K646" s="6">
        <v>0.76382318507617697</v>
      </c>
      <c r="L646" s="6">
        <v>0.63431087935114605</v>
      </c>
      <c r="M646" s="6">
        <v>0.49549319560893801</v>
      </c>
      <c r="N646" s="6">
        <v>0.35667551186673002</v>
      </c>
      <c r="O646" s="6">
        <v>0.26079491042955399</v>
      </c>
      <c r="P646" s="6">
        <v>0.14081998340742999</v>
      </c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4"/>
      <c r="AO646" s="4"/>
    </row>
    <row r="647" spans="1:41" ht="18.75" customHeight="1" x14ac:dyDescent="0.25">
      <c r="A647" s="13" t="s">
        <v>347</v>
      </c>
      <c r="B647" s="2" t="s">
        <v>4</v>
      </c>
      <c r="C647" s="2" t="s">
        <v>2</v>
      </c>
      <c r="D647" s="2" t="s">
        <v>27</v>
      </c>
      <c r="E647" s="2" t="s">
        <v>76</v>
      </c>
      <c r="F647" s="2" t="s">
        <v>213</v>
      </c>
      <c r="G647" s="4"/>
      <c r="H647" s="6">
        <v>7.2015258812680699E-2</v>
      </c>
      <c r="I647" s="6">
        <v>7.2015258812680699E-2</v>
      </c>
      <c r="J647" s="6">
        <v>7.2015258812680699E-2</v>
      </c>
      <c r="K647" s="6">
        <v>7.2015258812680699E-2</v>
      </c>
      <c r="L647" s="6">
        <v>7.2015258812680699E-2</v>
      </c>
      <c r="M647" s="6">
        <v>7.2015258812680699E-2</v>
      </c>
      <c r="N647" s="6">
        <v>7.2015258812680699E-2</v>
      </c>
      <c r="O647" s="6">
        <v>7.2015258812680699E-2</v>
      </c>
      <c r="P647" s="6">
        <v>7.2015258812680699E-2</v>
      </c>
      <c r="Q647" s="6">
        <v>7.2015258812680699E-2</v>
      </c>
      <c r="R647" s="6">
        <v>7.2015258812680699E-2</v>
      </c>
      <c r="S647" s="6">
        <v>7.2015258812680699E-2</v>
      </c>
      <c r="T647" s="6">
        <v>7.2015258812680699E-2</v>
      </c>
      <c r="U647" s="6">
        <v>7.2015258812680699E-2</v>
      </c>
      <c r="V647" s="6">
        <v>3.5538981795108102E-2</v>
      </c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4"/>
      <c r="AO647" s="4"/>
    </row>
    <row r="648" spans="1:41" ht="18.75" customHeight="1" x14ac:dyDescent="0.25">
      <c r="A648" s="13" t="s">
        <v>347</v>
      </c>
      <c r="B648" s="2" t="s">
        <v>4</v>
      </c>
      <c r="C648" s="2" t="s">
        <v>2</v>
      </c>
      <c r="D648" s="2" t="s">
        <v>27</v>
      </c>
      <c r="E648" s="2" t="s">
        <v>76</v>
      </c>
      <c r="F648" s="2" t="s">
        <v>218</v>
      </c>
      <c r="G648" s="4"/>
      <c r="H648" s="6">
        <v>0.24657422114451399</v>
      </c>
      <c r="I648" s="6">
        <v>0.224938143534058</v>
      </c>
      <c r="J648" s="6">
        <v>0.21127755910745499</v>
      </c>
      <c r="K648" s="6">
        <v>0.19761697468085099</v>
      </c>
      <c r="L648" s="6">
        <v>0.18395639025424801</v>
      </c>
      <c r="M648" s="6">
        <v>0.16411896669036199</v>
      </c>
      <c r="N648" s="6">
        <v>0.14428154312647501</v>
      </c>
      <c r="O648" s="6">
        <v>0.127761905981358</v>
      </c>
      <c r="P648" s="6">
        <v>0.11124226883624</v>
      </c>
      <c r="Q648" s="6">
        <v>9.5488168163755799E-2</v>
      </c>
      <c r="R648" s="6">
        <v>7.9734067491271404E-2</v>
      </c>
      <c r="S648" s="6">
        <v>6.3979966818787107E-2</v>
      </c>
      <c r="T648" s="6">
        <v>5.5826726017149199E-2</v>
      </c>
      <c r="U648" s="6">
        <v>4.7673485215511402E-2</v>
      </c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4"/>
      <c r="AO648" s="4"/>
    </row>
    <row r="649" spans="1:41" ht="18.75" customHeight="1" x14ac:dyDescent="0.25">
      <c r="A649" s="13" t="s">
        <v>347</v>
      </c>
      <c r="B649" s="2" t="s">
        <v>4</v>
      </c>
      <c r="C649" s="2" t="s">
        <v>2</v>
      </c>
      <c r="D649" s="2" t="s">
        <v>27</v>
      </c>
      <c r="E649" s="2" t="s">
        <v>77</v>
      </c>
      <c r="F649" s="2" t="s">
        <v>214</v>
      </c>
      <c r="G649" s="4"/>
      <c r="H649" s="6">
        <v>8.0173996489854606E-3</v>
      </c>
      <c r="I649" s="6">
        <v>8.0173996489854606E-3</v>
      </c>
      <c r="J649" s="6">
        <v>8.0173996489854606E-3</v>
      </c>
      <c r="K649" s="6">
        <v>8.0173996489854606E-3</v>
      </c>
      <c r="L649" s="6">
        <v>8.0173996489854606E-3</v>
      </c>
      <c r="M649" s="6">
        <v>8.0173996489854606E-3</v>
      </c>
      <c r="N649" s="6">
        <v>8.0173996489854606E-3</v>
      </c>
      <c r="O649" s="6">
        <v>8.0173996489854606E-3</v>
      </c>
      <c r="P649" s="6">
        <v>8.0173996489854606E-3</v>
      </c>
      <c r="Q649" s="6">
        <v>8.0173996489854606E-3</v>
      </c>
      <c r="R649" s="6">
        <v>8.0173996489854606E-3</v>
      </c>
      <c r="S649" s="6">
        <v>8.0173996489854606E-3</v>
      </c>
      <c r="T649" s="6">
        <v>8.0173996489854606E-3</v>
      </c>
      <c r="U649" s="6">
        <v>8.0173996489854606E-3</v>
      </c>
      <c r="V649" s="6">
        <v>8.0173996489854606E-3</v>
      </c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4"/>
      <c r="AO649" s="4"/>
    </row>
    <row r="650" spans="1:41" ht="18.75" customHeight="1" x14ac:dyDescent="0.25">
      <c r="A650" s="13" t="s">
        <v>347</v>
      </c>
      <c r="B650" s="2" t="s">
        <v>4</v>
      </c>
      <c r="C650" s="2" t="s">
        <v>2</v>
      </c>
      <c r="D650" s="2" t="s">
        <v>27</v>
      </c>
      <c r="E650" s="2" t="s">
        <v>77</v>
      </c>
      <c r="F650" s="2" t="s">
        <v>231</v>
      </c>
      <c r="G650" s="4"/>
      <c r="H650" s="6">
        <v>0.140686870480908</v>
      </c>
      <c r="I650" s="6">
        <v>0.137985003963288</v>
      </c>
      <c r="J650" s="6">
        <v>0.13807601994920199</v>
      </c>
      <c r="K650" s="6">
        <v>0.13816703593511501</v>
      </c>
      <c r="L650" s="6">
        <v>0.138258051921028</v>
      </c>
      <c r="M650" s="6">
        <v>0.127125799751451</v>
      </c>
      <c r="N650" s="6">
        <v>0.115993547581874</v>
      </c>
      <c r="O650" s="6">
        <v>0.10683301993703399</v>
      </c>
      <c r="P650" s="6">
        <v>9.7672492292193894E-2</v>
      </c>
      <c r="Q650" s="6">
        <v>9.0079400617442795E-2</v>
      </c>
      <c r="R650" s="6">
        <v>8.2486308942691794E-2</v>
      </c>
      <c r="S650" s="6">
        <v>7.4893217267940695E-2</v>
      </c>
      <c r="T650" s="6">
        <v>6.9566480391555094E-2</v>
      </c>
      <c r="U650" s="6">
        <v>6.4239743515169603E-2</v>
      </c>
      <c r="V650" s="6">
        <v>2.70132215640412E-2</v>
      </c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4"/>
      <c r="AO650" s="4"/>
    </row>
    <row r="651" spans="1:41" ht="18.75" customHeight="1" x14ac:dyDescent="0.25">
      <c r="A651" s="13" t="s">
        <v>347</v>
      </c>
      <c r="B651" s="2" t="s">
        <v>4</v>
      </c>
      <c r="C651" s="2" t="s">
        <v>2</v>
      </c>
      <c r="D651" s="2" t="s">
        <v>27</v>
      </c>
      <c r="E651" s="2" t="s">
        <v>78</v>
      </c>
      <c r="F651" s="2" t="s">
        <v>201</v>
      </c>
      <c r="G651" s="4"/>
      <c r="H651" s="6">
        <v>0.73408618936161696</v>
      </c>
      <c r="I651" s="6">
        <v>0.59320181882106504</v>
      </c>
      <c r="J651" s="6">
        <v>0.46444457492948998</v>
      </c>
      <c r="K651" s="6">
        <v>0.54238420429190404</v>
      </c>
      <c r="L651" s="6">
        <v>0.51697539702732298</v>
      </c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4"/>
      <c r="AO651" s="4"/>
    </row>
    <row r="652" spans="1:41" ht="18.75" customHeight="1" x14ac:dyDescent="0.25">
      <c r="A652" s="13" t="s">
        <v>347</v>
      </c>
      <c r="B652" s="2" t="s">
        <v>4</v>
      </c>
      <c r="C652" s="2" t="s">
        <v>2</v>
      </c>
      <c r="D652" s="2" t="s">
        <v>27</v>
      </c>
      <c r="E652" s="2" t="s">
        <v>79</v>
      </c>
      <c r="F652" s="2" t="s">
        <v>202</v>
      </c>
      <c r="G652" s="4"/>
      <c r="H652" s="6">
        <v>8.5591327795199998E-2</v>
      </c>
      <c r="I652" s="6">
        <v>8.5591327795199998E-2</v>
      </c>
      <c r="J652" s="6">
        <v>8.5591327795199998E-2</v>
      </c>
      <c r="K652" s="6">
        <v>8.5591327795199998E-2</v>
      </c>
      <c r="L652" s="6">
        <v>8.5591327795199998E-2</v>
      </c>
      <c r="M652" s="6">
        <v>8.5591327795199998E-2</v>
      </c>
      <c r="N652" s="6">
        <v>8.5591327795199998E-2</v>
      </c>
      <c r="O652" s="6">
        <v>8.5591327795199998E-2</v>
      </c>
      <c r="P652" s="6">
        <v>8.5591327795199998E-2</v>
      </c>
      <c r="Q652" s="6">
        <v>8.5591327795199998E-2</v>
      </c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4"/>
      <c r="AO652" s="4"/>
    </row>
    <row r="653" spans="1:41" ht="18.75" customHeight="1" x14ac:dyDescent="0.25">
      <c r="A653" s="13" t="s">
        <v>347</v>
      </c>
      <c r="B653" s="2" t="s">
        <v>4</v>
      </c>
      <c r="C653" s="2" t="s">
        <v>2</v>
      </c>
      <c r="D653" s="2" t="s">
        <v>27</v>
      </c>
      <c r="E653" s="2" t="s">
        <v>79</v>
      </c>
      <c r="F653" s="2" t="s">
        <v>206</v>
      </c>
      <c r="G653" s="4"/>
      <c r="H653" s="6">
        <v>0.34236531118079999</v>
      </c>
      <c r="I653" s="6">
        <v>0.34236531118079999</v>
      </c>
      <c r="J653" s="6">
        <v>0.34236531118079999</v>
      </c>
      <c r="K653" s="6">
        <v>0.34236531118079999</v>
      </c>
      <c r="L653" s="6">
        <v>0.34236531118079999</v>
      </c>
      <c r="M653" s="6">
        <v>0.34236531118079999</v>
      </c>
      <c r="N653" s="6">
        <v>0.34236531118079999</v>
      </c>
      <c r="O653" s="6">
        <v>0.34236531118079999</v>
      </c>
      <c r="P653" s="6">
        <v>0.34236531118079999</v>
      </c>
      <c r="Q653" s="6">
        <v>0.34236531118079999</v>
      </c>
      <c r="R653" s="6">
        <v>0.34236531118079999</v>
      </c>
      <c r="S653" s="6">
        <v>0.34236531118079999</v>
      </c>
      <c r="T653" s="6">
        <v>0.34236531118079999</v>
      </c>
      <c r="U653" s="6">
        <v>0.34236531118079999</v>
      </c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4"/>
      <c r="AO653" s="4"/>
    </row>
    <row r="654" spans="1:41" ht="18.75" customHeight="1" x14ac:dyDescent="0.25">
      <c r="A654" s="13" t="s">
        <v>347</v>
      </c>
      <c r="B654" s="2" t="s">
        <v>4</v>
      </c>
      <c r="C654" s="2" t="s">
        <v>2</v>
      </c>
      <c r="D654" s="2" t="s">
        <v>27</v>
      </c>
      <c r="E654" s="2" t="s">
        <v>80</v>
      </c>
      <c r="F654" s="2" t="s">
        <v>207</v>
      </c>
      <c r="G654" s="4"/>
      <c r="H654" s="6">
        <v>1.41886919801496E-2</v>
      </c>
      <c r="I654" s="6">
        <v>1.34077982366938E-2</v>
      </c>
      <c r="J654" s="6">
        <v>1.2818444468047901E-2</v>
      </c>
      <c r="K654" s="6">
        <v>1.2229090699402E-2</v>
      </c>
      <c r="L654" s="6">
        <v>1.1639736930756201E-2</v>
      </c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4"/>
      <c r="AO654" s="4"/>
    </row>
    <row r="655" spans="1:41" ht="18.75" customHeight="1" x14ac:dyDescent="0.25">
      <c r="A655" s="13" t="s">
        <v>347</v>
      </c>
      <c r="B655" s="2" t="s">
        <v>4</v>
      </c>
      <c r="C655" s="2" t="s">
        <v>2</v>
      </c>
      <c r="D655" s="2" t="s">
        <v>27</v>
      </c>
      <c r="E655" s="2" t="s">
        <v>81</v>
      </c>
      <c r="F655" s="2" t="s">
        <v>203</v>
      </c>
      <c r="G655" s="4"/>
      <c r="H655" s="6">
        <v>2.8530442598399999E-2</v>
      </c>
      <c r="I655" s="6">
        <v>2.8530442598399999E-2</v>
      </c>
      <c r="J655" s="6">
        <v>2.8530442598399999E-2</v>
      </c>
      <c r="K655" s="6">
        <v>2.8530442598399999E-2</v>
      </c>
      <c r="L655" s="6">
        <v>2.8530442598399999E-2</v>
      </c>
      <c r="M655" s="6">
        <v>2.8530442598399999E-2</v>
      </c>
      <c r="N655" s="6">
        <v>2.8530442598399999E-2</v>
      </c>
      <c r="O655" s="6">
        <v>2.8530442598399999E-2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4"/>
      <c r="AO655" s="4"/>
    </row>
    <row r="656" spans="1:41" ht="18.75" customHeight="1" x14ac:dyDescent="0.25">
      <c r="A656" s="13" t="s">
        <v>347</v>
      </c>
      <c r="B656" s="2" t="s">
        <v>4</v>
      </c>
      <c r="C656" s="2" t="s">
        <v>2</v>
      </c>
      <c r="D656" s="2" t="s">
        <v>27</v>
      </c>
      <c r="E656" s="2" t="s">
        <v>81</v>
      </c>
      <c r="F656" s="2" t="s">
        <v>208</v>
      </c>
      <c r="G656" s="4"/>
      <c r="H656" s="6">
        <v>0.1141217703936</v>
      </c>
      <c r="I656" s="6">
        <v>0.1141217703936</v>
      </c>
      <c r="J656" s="6">
        <v>0.1141217703936</v>
      </c>
      <c r="K656" s="6">
        <v>0.1141217703936</v>
      </c>
      <c r="L656" s="6">
        <v>0.1141217703936</v>
      </c>
      <c r="M656" s="6">
        <v>0.1141217703936</v>
      </c>
      <c r="N656" s="6">
        <v>0.1141217703936</v>
      </c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4"/>
      <c r="AO656" s="4"/>
    </row>
    <row r="657" spans="1:41" ht="18.75" customHeight="1" x14ac:dyDescent="0.25">
      <c r="A657" s="13" t="s">
        <v>347</v>
      </c>
      <c r="B657" s="2" t="s">
        <v>4</v>
      </c>
      <c r="C657" s="2" t="s">
        <v>2</v>
      </c>
      <c r="D657" s="2" t="s">
        <v>27</v>
      </c>
      <c r="E657" s="2" t="s">
        <v>82</v>
      </c>
      <c r="F657" s="2" t="s">
        <v>204</v>
      </c>
      <c r="G657" s="4"/>
      <c r="H657" s="6">
        <v>4.0412606382738197E-3</v>
      </c>
      <c r="I657" s="6">
        <v>3.11410965658423E-3</v>
      </c>
      <c r="J657" s="6">
        <v>2.52872516640018E-3</v>
      </c>
      <c r="K657" s="6">
        <v>1.9433406762161701E-3</v>
      </c>
      <c r="L657" s="6">
        <v>1.35795618603215E-3</v>
      </c>
      <c r="M657" s="6">
        <v>5.0788127584783498E-4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4"/>
      <c r="AO657" s="4"/>
    </row>
    <row r="658" spans="1:41" ht="18.75" customHeight="1" x14ac:dyDescent="0.25">
      <c r="A658" s="13" t="s">
        <v>347</v>
      </c>
      <c r="B658" s="2" t="s">
        <v>4</v>
      </c>
      <c r="C658" s="2" t="s">
        <v>2</v>
      </c>
      <c r="D658" s="2" t="s">
        <v>27</v>
      </c>
      <c r="E658" s="2" t="s">
        <v>83</v>
      </c>
      <c r="F658" s="2" t="s">
        <v>205</v>
      </c>
      <c r="G658" s="4"/>
      <c r="H658" s="6">
        <v>3.1700491776000001E-3</v>
      </c>
      <c r="I658" s="6">
        <v>3.1700491776000001E-3</v>
      </c>
      <c r="J658" s="6">
        <v>3.1700491776000001E-3</v>
      </c>
      <c r="K658" s="6">
        <v>3.1700491776000001E-3</v>
      </c>
      <c r="L658" s="6">
        <v>3.1700491776000001E-3</v>
      </c>
      <c r="M658" s="6">
        <v>3.1700491776000001E-3</v>
      </c>
      <c r="N658" s="6">
        <v>3.1700491776000001E-3</v>
      </c>
      <c r="O658" s="6">
        <v>3.1700491776000001E-3</v>
      </c>
      <c r="P658" s="6">
        <v>3.1700491776000001E-3</v>
      </c>
      <c r="Q658" s="6">
        <v>3.1700491776000001E-3</v>
      </c>
      <c r="R658" s="6">
        <v>3.1700491776000001E-3</v>
      </c>
      <c r="S658" s="6">
        <v>3.1700491776000001E-3</v>
      </c>
      <c r="T658" s="6">
        <v>3.1700491776000001E-3</v>
      </c>
      <c r="U658" s="6">
        <v>3.1700491776000001E-3</v>
      </c>
      <c r="V658" s="6">
        <v>3.1700491776000001E-3</v>
      </c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4"/>
      <c r="AO658" s="4"/>
    </row>
    <row r="659" spans="1:41" ht="18.75" customHeight="1" x14ac:dyDescent="0.25">
      <c r="A659" s="13" t="s">
        <v>347</v>
      </c>
      <c r="B659" s="2" t="s">
        <v>4</v>
      </c>
      <c r="C659" s="2" t="s">
        <v>2</v>
      </c>
      <c r="D659" s="2" t="s">
        <v>27</v>
      </c>
      <c r="E659" s="2" t="s">
        <v>83</v>
      </c>
      <c r="F659" s="2" t="s">
        <v>209</v>
      </c>
      <c r="G659" s="4"/>
      <c r="H659" s="6">
        <v>1.26801967104E-2</v>
      </c>
      <c r="I659" s="6">
        <v>1.26801967104E-2</v>
      </c>
      <c r="J659" s="6">
        <v>1.26801967104E-2</v>
      </c>
      <c r="K659" s="6">
        <v>1.26801967104E-2</v>
      </c>
      <c r="L659" s="6">
        <v>1.26801967104E-2</v>
      </c>
      <c r="M659" s="6">
        <v>1.26801967104E-2</v>
      </c>
      <c r="N659" s="6">
        <v>1.26801967104E-2</v>
      </c>
      <c r="O659" s="6">
        <v>1.26801967104E-2</v>
      </c>
      <c r="P659" s="6">
        <v>1.26801967104E-2</v>
      </c>
      <c r="Q659" s="6">
        <v>1.26801967104E-2</v>
      </c>
      <c r="R659" s="6">
        <v>1.26801967104E-2</v>
      </c>
      <c r="S659" s="6">
        <v>1.26801967104E-2</v>
      </c>
      <c r="T659" s="6">
        <v>1.26801967104E-2</v>
      </c>
      <c r="U659" s="6">
        <v>1.26801967104E-2</v>
      </c>
      <c r="V659" s="6">
        <v>6.2878107326414601E-3</v>
      </c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4"/>
      <c r="AO659" s="4"/>
    </row>
    <row r="660" spans="1:41" ht="18.75" customHeight="1" x14ac:dyDescent="0.25">
      <c r="A660" s="13" t="s">
        <v>347</v>
      </c>
      <c r="B660" s="2" t="s">
        <v>4</v>
      </c>
      <c r="C660" s="2" t="s">
        <v>2</v>
      </c>
      <c r="D660" s="2" t="s">
        <v>27</v>
      </c>
      <c r="E660" s="2" t="s">
        <v>85</v>
      </c>
      <c r="F660" s="2" t="s">
        <v>232</v>
      </c>
      <c r="G660" s="4"/>
      <c r="H660" s="6">
        <v>2.0775231734395598</v>
      </c>
      <c r="I660" s="6">
        <v>1.9804917636710599</v>
      </c>
      <c r="J660" s="6">
        <v>1.69722441178748</v>
      </c>
      <c r="K660" s="6">
        <v>1.67555154670882</v>
      </c>
      <c r="L660" s="6">
        <v>0.54830657975587305</v>
      </c>
      <c r="M660" s="6">
        <v>0.54800122863332501</v>
      </c>
      <c r="N660" s="6">
        <v>0.54769587751077697</v>
      </c>
      <c r="O660" s="6">
        <v>0.54745373685097398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4"/>
      <c r="AO660" s="4"/>
    </row>
    <row r="661" spans="1:41" ht="18.75" customHeight="1" x14ac:dyDescent="0.25">
      <c r="A661" s="13" t="s">
        <v>347</v>
      </c>
      <c r="B661" s="2" t="s">
        <v>4</v>
      </c>
      <c r="C661" s="2" t="s">
        <v>2</v>
      </c>
      <c r="D661" s="2" t="s">
        <v>27</v>
      </c>
      <c r="E661" s="2" t="s">
        <v>88</v>
      </c>
      <c r="F661" s="2" t="s">
        <v>233</v>
      </c>
      <c r="G661" s="4"/>
      <c r="H661" s="6">
        <v>0.140258279477013</v>
      </c>
      <c r="I661" s="6">
        <v>0.13741526324715</v>
      </c>
      <c r="J661" s="6">
        <v>0.137511034049831</v>
      </c>
      <c r="K661" s="6">
        <v>0.13760680485251101</v>
      </c>
      <c r="L661" s="6">
        <v>0.13770257565519201</v>
      </c>
      <c r="M661" s="6">
        <v>0.12598875730530901</v>
      </c>
      <c r="N661" s="6">
        <v>0.11427493895542699</v>
      </c>
      <c r="O661" s="6">
        <v>0.104635851088375</v>
      </c>
      <c r="P661" s="6">
        <v>9.4996763221323194E-2</v>
      </c>
      <c r="Q661" s="6">
        <v>8.7006996619097804E-2</v>
      </c>
      <c r="R661" s="6">
        <v>7.9017230016872303E-2</v>
      </c>
      <c r="S661" s="6">
        <v>7.1027463414646802E-2</v>
      </c>
      <c r="T661" s="6">
        <v>6.5422449512956601E-2</v>
      </c>
      <c r="U661" s="6">
        <v>5.9817435611266297E-2</v>
      </c>
      <c r="V661" s="6">
        <v>2.7038528189371601E-2</v>
      </c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4"/>
      <c r="AO661" s="4"/>
    </row>
    <row r="662" spans="1:41" ht="18.75" customHeight="1" x14ac:dyDescent="0.25">
      <c r="A662" s="13" t="s">
        <v>347</v>
      </c>
      <c r="B662" s="2" t="s">
        <v>4</v>
      </c>
      <c r="C662" s="2" t="s">
        <v>2</v>
      </c>
      <c r="D662" s="2" t="s">
        <v>27</v>
      </c>
      <c r="E662" s="2" t="s">
        <v>89</v>
      </c>
      <c r="F662" s="2" t="s">
        <v>234</v>
      </c>
      <c r="G662" s="4"/>
      <c r="H662" s="6">
        <v>1.7496113806196401</v>
      </c>
      <c r="I662" s="6">
        <v>1.6601136334889099</v>
      </c>
      <c r="J662" s="6">
        <v>1.5673344370786499</v>
      </c>
      <c r="K662" s="6">
        <v>1.49517002526328</v>
      </c>
      <c r="L662" s="6">
        <v>1.33588171793835</v>
      </c>
      <c r="M662" s="6">
        <v>1.2377295378822799</v>
      </c>
      <c r="N662" s="6">
        <v>1.1395773578262001</v>
      </c>
      <c r="O662" s="6">
        <v>1.0617435727675499</v>
      </c>
      <c r="P662" s="6">
        <v>0.743974693788513</v>
      </c>
      <c r="Q662" s="6">
        <v>0.46898167285820702</v>
      </c>
      <c r="R662" s="6">
        <v>0.239776878156471</v>
      </c>
      <c r="S662" s="6">
        <v>0.233963108457166</v>
      </c>
      <c r="T662" s="6">
        <v>0.233963108457166</v>
      </c>
      <c r="U662" s="6">
        <v>8.2522964764635706E-2</v>
      </c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4"/>
      <c r="AO662" s="4"/>
    </row>
    <row r="663" spans="1:41" ht="18.75" customHeight="1" x14ac:dyDescent="0.25">
      <c r="A663" s="13" t="s">
        <v>347</v>
      </c>
      <c r="B663" s="2" t="s">
        <v>4</v>
      </c>
      <c r="C663" s="2" t="s">
        <v>2</v>
      </c>
      <c r="D663" s="2" t="s">
        <v>27</v>
      </c>
      <c r="E663" s="2" t="s">
        <v>90</v>
      </c>
      <c r="F663" s="2" t="s">
        <v>235</v>
      </c>
      <c r="G663" s="4"/>
      <c r="H663" s="6"/>
      <c r="I663" s="6"/>
      <c r="J663" s="6"/>
      <c r="K663" s="6"/>
      <c r="L663" s="6"/>
      <c r="M663" s="6">
        <v>8.8985530514990308E-3</v>
      </c>
      <c r="N663" s="6">
        <v>8.4239635554190801E-3</v>
      </c>
      <c r="O663" s="6">
        <v>9.5972017882192196E-4</v>
      </c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4"/>
      <c r="AO663" s="4"/>
    </row>
    <row r="664" spans="1:41" ht="18.75" customHeight="1" x14ac:dyDescent="0.25">
      <c r="A664" s="13" t="s">
        <v>347</v>
      </c>
      <c r="B664" s="2" t="s">
        <v>4</v>
      </c>
      <c r="C664" s="2" t="s">
        <v>2</v>
      </c>
      <c r="D664" s="2" t="s">
        <v>27</v>
      </c>
      <c r="E664" s="2" t="s">
        <v>91</v>
      </c>
      <c r="F664" s="2" t="s">
        <v>236</v>
      </c>
      <c r="G664" s="4"/>
      <c r="H664" s="6">
        <v>0.23910766555569599</v>
      </c>
      <c r="I664" s="6">
        <v>0.21349143803894799</v>
      </c>
      <c r="J664" s="6">
        <v>0.18648228151903301</v>
      </c>
      <c r="K664" s="6">
        <v>0.15947312499911701</v>
      </c>
      <c r="L664" s="6">
        <v>0.132463968479201</v>
      </c>
      <c r="M664" s="6">
        <v>0.10351422098658999</v>
      </c>
      <c r="N664" s="6">
        <v>7.4564473493978795E-2</v>
      </c>
      <c r="O664" s="6">
        <v>0.146467995721141</v>
      </c>
      <c r="P664" s="6">
        <v>0.13929846009772401</v>
      </c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4"/>
      <c r="AO664" s="4"/>
    </row>
    <row r="665" spans="1:41" ht="18.75" customHeight="1" x14ac:dyDescent="0.25">
      <c r="A665" s="13" t="s">
        <v>347</v>
      </c>
      <c r="B665" s="2" t="s">
        <v>4</v>
      </c>
      <c r="C665" s="2" t="s">
        <v>2</v>
      </c>
      <c r="D665" s="2" t="s">
        <v>27</v>
      </c>
      <c r="E665" s="2" t="s">
        <v>57</v>
      </c>
      <c r="F665" s="2" t="s">
        <v>219</v>
      </c>
      <c r="G665" s="4"/>
      <c r="H665" s="6">
        <v>3.1491864000000001</v>
      </c>
      <c r="I665" s="6">
        <v>3.3523597161290302</v>
      </c>
      <c r="J665" s="6">
        <v>3.3523597161290302</v>
      </c>
      <c r="K665" s="6">
        <v>3.3523597161290302</v>
      </c>
      <c r="L665" s="6">
        <v>3.3523597161290302</v>
      </c>
      <c r="M665" s="6">
        <v>3.3523597161290302</v>
      </c>
      <c r="N665" s="6">
        <v>3.3523597161290302</v>
      </c>
      <c r="O665" s="6">
        <v>3.3523597161290302</v>
      </c>
      <c r="P665" s="6">
        <v>3.3523597161290302</v>
      </c>
      <c r="Q665" s="6">
        <v>3.3523597161290302</v>
      </c>
      <c r="R665" s="6">
        <v>3.3523597161290302</v>
      </c>
      <c r="S665" s="6">
        <v>3.3523597161290302</v>
      </c>
      <c r="T665" s="6">
        <v>3.3523597161290302</v>
      </c>
      <c r="U665" s="6">
        <v>3.3523597161290302</v>
      </c>
      <c r="V665" s="6">
        <v>3.3523597161290302</v>
      </c>
      <c r="W665" s="6">
        <v>3.3523597161290302</v>
      </c>
      <c r="X665" s="6">
        <v>3.3523597161290302</v>
      </c>
      <c r="Y665" s="6">
        <v>3.3523597161290302</v>
      </c>
      <c r="Z665" s="6">
        <v>3.3523597161290302</v>
      </c>
      <c r="AA665" s="6">
        <v>3.3523597161290302</v>
      </c>
      <c r="AB665" s="6">
        <v>3.3523597161290302</v>
      </c>
      <c r="AC665" s="6">
        <v>3.3523597161290302</v>
      </c>
      <c r="AD665" s="6">
        <v>3.3523597161290302</v>
      </c>
      <c r="AE665" s="6">
        <v>3.3523597161290302</v>
      </c>
      <c r="AF665" s="6">
        <v>3.3523597161290302</v>
      </c>
      <c r="AG665" s="6">
        <v>3.3523597161290302</v>
      </c>
      <c r="AH665" s="6">
        <v>3.3523597161290302</v>
      </c>
      <c r="AI665" s="6">
        <v>3.3523597161290302</v>
      </c>
      <c r="AJ665" s="6">
        <v>3.3523597161290302</v>
      </c>
      <c r="AK665" s="6">
        <v>3.3523597161290302</v>
      </c>
      <c r="AL665" s="6">
        <v>3.3523597161290302</v>
      </c>
      <c r="AM665" s="6">
        <v>3.3523597161290302</v>
      </c>
      <c r="AN665" s="4"/>
      <c r="AO665" s="4"/>
    </row>
    <row r="666" spans="1:41" ht="18.75" customHeight="1" x14ac:dyDescent="0.25">
      <c r="A666" s="13" t="s">
        <v>347</v>
      </c>
      <c r="B666" s="2" t="s">
        <v>4</v>
      </c>
      <c r="C666" s="2" t="s">
        <v>2</v>
      </c>
      <c r="D666" s="2" t="s">
        <v>27</v>
      </c>
      <c r="E666" s="2" t="s">
        <v>58</v>
      </c>
      <c r="F666" s="2" t="s">
        <v>220</v>
      </c>
      <c r="G666" s="4"/>
      <c r="H666" s="6">
        <v>2.1512390163934398</v>
      </c>
      <c r="I666" s="6">
        <v>2.4602459016393499</v>
      </c>
      <c r="J666" s="6">
        <v>2.4602459016393499</v>
      </c>
      <c r="K666" s="6">
        <v>2.4602459016393499</v>
      </c>
      <c r="L666" s="6">
        <v>2.4602459016393499</v>
      </c>
      <c r="M666" s="6">
        <v>2.4602459016393499</v>
      </c>
      <c r="N666" s="6">
        <v>2.4602459016393499</v>
      </c>
      <c r="O666" s="6">
        <v>2.4602459016393499</v>
      </c>
      <c r="P666" s="6">
        <v>2.4602459016393499</v>
      </c>
      <c r="Q666" s="6">
        <v>2.4602459016393499</v>
      </c>
      <c r="R666" s="6">
        <v>2.4602459016393499</v>
      </c>
      <c r="S666" s="6">
        <v>2.4602459016393499</v>
      </c>
      <c r="T666" s="6">
        <v>2.4602459016393499</v>
      </c>
      <c r="U666" s="6">
        <v>2.4602459016393499</v>
      </c>
      <c r="V666" s="6">
        <v>2.4602459016393499</v>
      </c>
      <c r="W666" s="6">
        <v>2.4602459016393499</v>
      </c>
      <c r="X666" s="6">
        <v>2.4602459016393499</v>
      </c>
      <c r="Y666" s="6">
        <v>2.4602459016393499</v>
      </c>
      <c r="Z666" s="6">
        <v>2.4602459016393499</v>
      </c>
      <c r="AA666" s="6">
        <v>2.4602459016393499</v>
      </c>
      <c r="AB666" s="6">
        <v>2.4602459016393499</v>
      </c>
      <c r="AC666" s="6">
        <v>2.4602459016393499</v>
      </c>
      <c r="AD666" s="6">
        <v>2.4602459016393499</v>
      </c>
      <c r="AE666" s="6">
        <v>2.4602459016393499</v>
      </c>
      <c r="AF666" s="6">
        <v>2.4602459016393499</v>
      </c>
      <c r="AG666" s="6">
        <v>2.4602459016393499</v>
      </c>
      <c r="AH666" s="6">
        <v>2.4602459016393499</v>
      </c>
      <c r="AI666" s="6">
        <v>2.4602459016393499</v>
      </c>
      <c r="AJ666" s="6">
        <v>2.4602459016393499</v>
      </c>
      <c r="AK666" s="6">
        <v>2.4602459016393499</v>
      </c>
      <c r="AL666" s="6">
        <v>2.4602459016393499</v>
      </c>
      <c r="AM666" s="6">
        <v>2.4602459016393499</v>
      </c>
      <c r="AN666" s="4"/>
      <c r="AO666" s="4"/>
    </row>
    <row r="667" spans="1:41" ht="18.75" customHeight="1" x14ac:dyDescent="0.25">
      <c r="A667" s="13" t="s">
        <v>347</v>
      </c>
      <c r="B667" s="2" t="s">
        <v>4</v>
      </c>
      <c r="C667" s="2" t="s">
        <v>2</v>
      </c>
      <c r="D667" s="2" t="s">
        <v>27</v>
      </c>
      <c r="E667" s="2" t="s">
        <v>35</v>
      </c>
      <c r="F667" s="2" t="s">
        <v>181</v>
      </c>
      <c r="G667" s="4"/>
      <c r="H667" s="6">
        <v>12.8941913651903</v>
      </c>
      <c r="I667" s="6">
        <v>11.9636421699146</v>
      </c>
      <c r="J667" s="6">
        <v>10.6803532566501</v>
      </c>
      <c r="K667" s="6">
        <v>10.0286883033646</v>
      </c>
      <c r="L667" s="6">
        <v>6.7076023024219404</v>
      </c>
      <c r="M667" s="6">
        <v>5.8666014830378002</v>
      </c>
      <c r="N667" s="6">
        <v>5.0162275211060798</v>
      </c>
      <c r="O667" s="6">
        <v>4.4289783329280503</v>
      </c>
      <c r="P667" s="6">
        <v>1.71627855641845</v>
      </c>
      <c r="Q667" s="6">
        <v>0.64606807009474798</v>
      </c>
      <c r="R667" s="6">
        <v>0.40128041711603502</v>
      </c>
      <c r="S667" s="6">
        <v>2.5470016203791999</v>
      </c>
      <c r="T667" s="6">
        <v>2.5360698696011199</v>
      </c>
      <c r="U667" s="6">
        <v>1.2968833990514601</v>
      </c>
      <c r="V667" s="6">
        <v>5.4051749753412801E-2</v>
      </c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4"/>
      <c r="AO667" s="4"/>
    </row>
    <row r="668" spans="1:41" ht="18.75" customHeight="1" x14ac:dyDescent="0.25">
      <c r="A668" s="13" t="s">
        <v>347</v>
      </c>
      <c r="B668" s="2" t="s">
        <v>4</v>
      </c>
      <c r="C668" s="2" t="s">
        <v>2</v>
      </c>
      <c r="D668" s="2" t="s">
        <v>27</v>
      </c>
      <c r="E668" s="2" t="s">
        <v>36</v>
      </c>
      <c r="F668" s="2" t="s">
        <v>182</v>
      </c>
      <c r="G668" s="4"/>
      <c r="H668" s="6">
        <v>14.3615025968745</v>
      </c>
      <c r="I668" s="6">
        <v>14.7491493881192</v>
      </c>
      <c r="J668" s="6">
        <v>15.084533963482601</v>
      </c>
      <c r="K668" s="6">
        <v>15.417604352849001</v>
      </c>
      <c r="L668" s="6">
        <v>15.7483605562183</v>
      </c>
      <c r="M668" s="6">
        <v>16.076802573590601</v>
      </c>
      <c r="N668" s="6">
        <v>16.402930404965801</v>
      </c>
      <c r="O668" s="6">
        <v>16.556544227606199</v>
      </c>
      <c r="P668" s="6">
        <v>16.706727735489</v>
      </c>
      <c r="Q668" s="6">
        <v>16.8534809286142</v>
      </c>
      <c r="R668" s="6">
        <v>16.996803806981699</v>
      </c>
      <c r="S668" s="6">
        <v>17.136696370591601</v>
      </c>
      <c r="T668" s="6">
        <v>17.165967253004101</v>
      </c>
      <c r="U668" s="6">
        <v>17.192067589350302</v>
      </c>
      <c r="V668" s="6">
        <v>17.214997379630098</v>
      </c>
      <c r="W668" s="6">
        <v>17.234756623843701</v>
      </c>
      <c r="X668" s="6">
        <v>17.251345321991</v>
      </c>
      <c r="Y668" s="6">
        <v>17.238302450541401</v>
      </c>
      <c r="Z668" s="6">
        <v>17.2089513710905</v>
      </c>
      <c r="AA668" s="6">
        <v>17.188510817731</v>
      </c>
      <c r="AB668" s="6">
        <v>17.164439262517199</v>
      </c>
      <c r="AC668" s="6">
        <v>17.136736705449099</v>
      </c>
      <c r="AD668" s="6">
        <v>17.106687224547901</v>
      </c>
      <c r="AE668" s="6">
        <v>17.073473191998801</v>
      </c>
      <c r="AF668" s="6">
        <v>17.037094607801901</v>
      </c>
      <c r="AG668" s="6">
        <v>16.997551471957301</v>
      </c>
      <c r="AH668" s="6">
        <v>16.9548437844647</v>
      </c>
      <c r="AI668" s="6">
        <v>16.950459501975001</v>
      </c>
      <c r="AJ668" s="6">
        <v>16.9426343097733</v>
      </c>
      <c r="AK668" s="6">
        <v>16.931368207859698</v>
      </c>
      <c r="AL668" s="6">
        <v>16.916661196233999</v>
      </c>
      <c r="AM668" s="6">
        <v>16.898513274896398</v>
      </c>
      <c r="AN668" s="4"/>
      <c r="AO668" s="4"/>
    </row>
    <row r="669" spans="1:41" ht="18.75" customHeight="1" x14ac:dyDescent="0.25">
      <c r="A669" s="13" t="s">
        <v>347</v>
      </c>
      <c r="B669" s="2" t="s">
        <v>4</v>
      </c>
      <c r="C669" s="2" t="s">
        <v>2</v>
      </c>
      <c r="D669" s="2" t="s">
        <v>27</v>
      </c>
      <c r="E669" s="2" t="s">
        <v>93</v>
      </c>
      <c r="F669" s="2" t="s">
        <v>170</v>
      </c>
      <c r="G669" s="4"/>
      <c r="H669" s="6">
        <v>68.585731940983607</v>
      </c>
      <c r="I669" s="6">
        <v>55.422893826604401</v>
      </c>
      <c r="J669" s="6">
        <v>43.393094134163597</v>
      </c>
      <c r="K669" s="6">
        <v>50.674999998213103</v>
      </c>
      <c r="L669" s="6">
        <v>48.301053084017497</v>
      </c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4"/>
      <c r="AO669" s="4"/>
    </row>
    <row r="670" spans="1:41" ht="18.75" customHeight="1" x14ac:dyDescent="0.25">
      <c r="A670" s="13" t="s">
        <v>347</v>
      </c>
      <c r="B670" s="2" t="s">
        <v>4</v>
      </c>
      <c r="C670" s="2" t="s">
        <v>2</v>
      </c>
      <c r="D670" s="2" t="s">
        <v>27</v>
      </c>
      <c r="E670" s="2" t="s">
        <v>94</v>
      </c>
      <c r="F670" s="2" t="s">
        <v>171</v>
      </c>
      <c r="G670" s="4"/>
      <c r="H670" s="6">
        <v>363.68563536317902</v>
      </c>
      <c r="I670" s="6">
        <v>351.57960925668402</v>
      </c>
      <c r="J670" s="6">
        <v>316.17245555434403</v>
      </c>
      <c r="K670" s="6">
        <v>313.48877158637202</v>
      </c>
      <c r="L670" s="6">
        <v>172.50647262570399</v>
      </c>
      <c r="M670" s="6">
        <v>172.50647262570399</v>
      </c>
      <c r="N670" s="6">
        <v>172.50647262570399</v>
      </c>
      <c r="O670" s="6">
        <v>172.50647262570399</v>
      </c>
      <c r="P670" s="6">
        <v>53.9675152915447</v>
      </c>
      <c r="Q670" s="6">
        <v>18.429356134016999</v>
      </c>
      <c r="R670" s="6">
        <v>9.2286541206376196</v>
      </c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4"/>
      <c r="AO670" s="4"/>
    </row>
    <row r="671" spans="1:41" ht="18.75" customHeight="1" x14ac:dyDescent="0.25">
      <c r="A671" s="13" t="s">
        <v>347</v>
      </c>
      <c r="B671" s="2" t="s">
        <v>4</v>
      </c>
      <c r="C671" s="2" t="s">
        <v>2</v>
      </c>
      <c r="D671" s="2" t="s">
        <v>27</v>
      </c>
      <c r="E671" s="2" t="s">
        <v>95</v>
      </c>
      <c r="F671" s="2" t="s">
        <v>172</v>
      </c>
      <c r="G671" s="4"/>
      <c r="H671" s="6">
        <v>726.70451084468402</v>
      </c>
      <c r="I671" s="6">
        <v>687.86225103060201</v>
      </c>
      <c r="J671" s="6">
        <v>654.42733676952105</v>
      </c>
      <c r="K671" s="6">
        <v>620.992422508441</v>
      </c>
      <c r="L671" s="6">
        <v>587.55750824736003</v>
      </c>
      <c r="M671" s="6">
        <v>540.991110801525</v>
      </c>
      <c r="N671" s="6">
        <v>494.42471335568899</v>
      </c>
      <c r="O671" s="6">
        <v>457.49798419201397</v>
      </c>
      <c r="P671" s="6">
        <v>420.57125502833901</v>
      </c>
      <c r="Q671" s="6">
        <v>383.64452586466501</v>
      </c>
      <c r="R671" s="6">
        <v>245.541067327929</v>
      </c>
      <c r="S671" s="6">
        <v>245.54106732792999</v>
      </c>
      <c r="T671" s="6">
        <v>245.54106732792999</v>
      </c>
      <c r="U671" s="6">
        <v>173.871431741919</v>
      </c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4"/>
      <c r="AO671" s="4"/>
    </row>
    <row r="672" spans="1:41" ht="18.75" customHeight="1" x14ac:dyDescent="0.25">
      <c r="A672" s="13" t="s">
        <v>347</v>
      </c>
      <c r="B672" s="2" t="s">
        <v>4</v>
      </c>
      <c r="C672" s="2" t="s">
        <v>2</v>
      </c>
      <c r="D672" s="2" t="s">
        <v>27</v>
      </c>
      <c r="E672" s="2" t="s">
        <v>96</v>
      </c>
      <c r="F672" s="2" t="s">
        <v>173</v>
      </c>
      <c r="G672" s="4"/>
      <c r="H672" s="6">
        <v>5.6352908998762903</v>
      </c>
      <c r="I672" s="6">
        <v>5.3251450871105197</v>
      </c>
      <c r="J672" s="6">
        <v>5.09107277558918</v>
      </c>
      <c r="K672" s="6">
        <v>4.8570004640678297</v>
      </c>
      <c r="L672" s="6">
        <v>4.62292815254649</v>
      </c>
      <c r="M672" s="6">
        <v>4.3888558410251504</v>
      </c>
      <c r="N672" s="6">
        <v>4.1547835295038098</v>
      </c>
      <c r="O672" s="6">
        <v>0.47334364229729903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4"/>
      <c r="AO672" s="4"/>
    </row>
    <row r="673" spans="1:41" ht="18.75" customHeight="1" x14ac:dyDescent="0.25">
      <c r="A673" s="13" t="s">
        <v>347</v>
      </c>
      <c r="B673" s="2" t="s">
        <v>4</v>
      </c>
      <c r="C673" s="2" t="s">
        <v>2</v>
      </c>
      <c r="D673" s="2" t="s">
        <v>27</v>
      </c>
      <c r="E673" s="2" t="s">
        <v>97</v>
      </c>
      <c r="F673" s="2" t="s">
        <v>174</v>
      </c>
      <c r="G673" s="4"/>
      <c r="H673" s="6">
        <v>165.4447887378</v>
      </c>
      <c r="I673" s="6">
        <v>153.89107121101301</v>
      </c>
      <c r="J673" s="6">
        <v>141.709099261246</v>
      </c>
      <c r="K673" s="6">
        <v>129.52712731147801</v>
      </c>
      <c r="L673" s="6">
        <v>117.34515536171099</v>
      </c>
      <c r="M673" s="6">
        <v>104.287916360271</v>
      </c>
      <c r="N673" s="6">
        <v>91.230677358831599</v>
      </c>
      <c r="O673" s="6">
        <v>82.212115063181301</v>
      </c>
      <c r="P673" s="6">
        <v>68.086395166067106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4"/>
      <c r="AO673" s="4"/>
    </row>
    <row r="674" spans="1:41" ht="18.75" customHeight="1" x14ac:dyDescent="0.25">
      <c r="A674" s="13" t="s">
        <v>347</v>
      </c>
      <c r="B674" s="2" t="s">
        <v>4</v>
      </c>
      <c r="C674" s="2" t="s">
        <v>2</v>
      </c>
      <c r="D674" s="2" t="s">
        <v>27</v>
      </c>
      <c r="E674" s="2" t="s">
        <v>98</v>
      </c>
      <c r="F674" s="2" t="s">
        <v>175</v>
      </c>
      <c r="G674" s="4"/>
      <c r="H674" s="6">
        <v>29.8631785601129</v>
      </c>
      <c r="I674" s="6">
        <v>27.835107673690899</v>
      </c>
      <c r="J674" s="6">
        <v>26.5546244888037</v>
      </c>
      <c r="K674" s="6">
        <v>25.274141303916402</v>
      </c>
      <c r="L674" s="6">
        <v>23.993658119029199</v>
      </c>
      <c r="M674" s="6">
        <v>22.134185162983901</v>
      </c>
      <c r="N674" s="6">
        <v>20.274712206938698</v>
      </c>
      <c r="O674" s="6">
        <v>18.726233977591001</v>
      </c>
      <c r="P674" s="6">
        <v>17.1777557482433</v>
      </c>
      <c r="Q674" s="6">
        <v>15.701035545493299</v>
      </c>
      <c r="R674" s="6">
        <v>14.224315342743401</v>
      </c>
      <c r="S674" s="6">
        <v>12.7475951399934</v>
      </c>
      <c r="T674" s="6">
        <v>11.9833461574607</v>
      </c>
      <c r="U674" s="6">
        <v>11.219097174928001</v>
      </c>
      <c r="V674" s="6">
        <v>3.3312680611252699</v>
      </c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4"/>
      <c r="AO674" s="4"/>
    </row>
    <row r="675" spans="1:41" ht="18.75" customHeight="1" x14ac:dyDescent="0.25">
      <c r="A675" s="13" t="s">
        <v>347</v>
      </c>
      <c r="B675" s="2" t="s">
        <v>4</v>
      </c>
      <c r="C675" s="2" t="s">
        <v>2</v>
      </c>
      <c r="D675" s="2" t="s">
        <v>27</v>
      </c>
      <c r="E675" s="2" t="s">
        <v>99</v>
      </c>
      <c r="F675" s="2" t="s">
        <v>176</v>
      </c>
      <c r="G675" s="4"/>
      <c r="H675" s="6">
        <v>13.805861909055601</v>
      </c>
      <c r="I675" s="6">
        <v>13.5550177604217</v>
      </c>
      <c r="J675" s="6">
        <v>13.563467780935101</v>
      </c>
      <c r="K675" s="6">
        <v>13.571917801448601</v>
      </c>
      <c r="L675" s="6">
        <v>13.580367821962</v>
      </c>
      <c r="M675" s="6">
        <v>12.546837742054301</v>
      </c>
      <c r="N675" s="6">
        <v>11.5133076621466</v>
      </c>
      <c r="O675" s="6">
        <v>10.662834575070701</v>
      </c>
      <c r="P675" s="6">
        <v>9.8123614879947105</v>
      </c>
      <c r="Q675" s="6">
        <v>9.1074108162161203</v>
      </c>
      <c r="R675" s="6">
        <v>8.4024601444375406</v>
      </c>
      <c r="S675" s="6">
        <v>7.6975094726589504</v>
      </c>
      <c r="T675" s="6">
        <v>7.2029695803141296</v>
      </c>
      <c r="U675" s="6">
        <v>6.7084296879692999</v>
      </c>
      <c r="V675" s="6">
        <v>3.25227996904884</v>
      </c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4"/>
      <c r="AO675" s="4"/>
    </row>
    <row r="676" spans="1:41" ht="18.75" customHeight="1" x14ac:dyDescent="0.25">
      <c r="A676" s="13" t="s">
        <v>347</v>
      </c>
      <c r="B676" s="2" t="s">
        <v>4</v>
      </c>
      <c r="C676" s="2" t="s">
        <v>2</v>
      </c>
      <c r="D676" s="2" t="s">
        <v>27</v>
      </c>
      <c r="E676" s="2" t="s">
        <v>106</v>
      </c>
      <c r="F676" s="2" t="s">
        <v>252</v>
      </c>
      <c r="G676" s="4"/>
      <c r="H676" s="6">
        <v>4.17384045016136</v>
      </c>
      <c r="I676" s="6">
        <v>3.3728052405641802</v>
      </c>
      <c r="J676" s="6">
        <v>2.6407220048431901</v>
      </c>
      <c r="K676" s="6">
        <v>3.0838683034901102</v>
      </c>
      <c r="L676" s="6">
        <v>2.9393998349530799</v>
      </c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4"/>
      <c r="AO676" s="4"/>
    </row>
    <row r="677" spans="1:41" ht="18.75" customHeight="1" x14ac:dyDescent="0.25">
      <c r="A677" s="13" t="s">
        <v>347</v>
      </c>
      <c r="B677" s="2" t="s">
        <v>4</v>
      </c>
      <c r="C677" s="2" t="s">
        <v>2</v>
      </c>
      <c r="D677" s="2" t="s">
        <v>27</v>
      </c>
      <c r="E677" s="2" t="s">
        <v>107</v>
      </c>
      <c r="F677" s="2" t="s">
        <v>253</v>
      </c>
      <c r="G677" s="4"/>
      <c r="H677" s="6">
        <v>13.7668656107645</v>
      </c>
      <c r="I677" s="6">
        <v>13.7668656107645</v>
      </c>
      <c r="J677" s="6">
        <v>13.7668656107645</v>
      </c>
      <c r="K677" s="6">
        <v>13.7668656107645</v>
      </c>
      <c r="L677" s="6">
        <v>13.7668656107645</v>
      </c>
      <c r="M677" s="6">
        <v>13.7668656107645</v>
      </c>
      <c r="N677" s="6">
        <v>13.7668656107645</v>
      </c>
      <c r="O677" s="6">
        <v>13.7668656107645</v>
      </c>
      <c r="P677" s="6">
        <v>13.7668656107645</v>
      </c>
      <c r="Q677" s="6">
        <v>12.927019439055</v>
      </c>
      <c r="R677" s="6">
        <v>6.4733130309200098</v>
      </c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4"/>
      <c r="AO677" s="4"/>
    </row>
    <row r="678" spans="1:41" ht="18.75" customHeight="1" x14ac:dyDescent="0.25">
      <c r="A678" s="13" t="s">
        <v>347</v>
      </c>
      <c r="B678" s="2" t="s">
        <v>4</v>
      </c>
      <c r="C678" s="2" t="s">
        <v>2</v>
      </c>
      <c r="D678" s="2" t="s">
        <v>27</v>
      </c>
      <c r="E678" s="2" t="s">
        <v>110</v>
      </c>
      <c r="F678" s="2" t="s">
        <v>254</v>
      </c>
      <c r="G678" s="4"/>
      <c r="H678" s="6">
        <v>1.8336326078651899</v>
      </c>
      <c r="I678" s="6">
        <v>1.8336326078651899</v>
      </c>
      <c r="J678" s="6">
        <v>1.8336326078651899</v>
      </c>
      <c r="K678" s="6">
        <v>1.8336326078651899</v>
      </c>
      <c r="L678" s="6">
        <v>1.8336326078651899</v>
      </c>
      <c r="M678" s="6">
        <v>1.8336326078651899</v>
      </c>
      <c r="N678" s="6">
        <v>1.8336326078651899</v>
      </c>
      <c r="O678" s="6">
        <v>1.8336326078651899</v>
      </c>
      <c r="P678" s="6">
        <v>1.6658248218678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4"/>
      <c r="AO678" s="4"/>
    </row>
    <row r="679" spans="1:41" ht="18.75" customHeight="1" x14ac:dyDescent="0.25">
      <c r="A679" s="13" t="s">
        <v>347</v>
      </c>
      <c r="B679" s="2" t="s">
        <v>4</v>
      </c>
      <c r="C679" s="2" t="s">
        <v>2</v>
      </c>
      <c r="D679" s="2" t="s">
        <v>27</v>
      </c>
      <c r="E679" s="2" t="s">
        <v>111</v>
      </c>
      <c r="F679" s="2" t="s">
        <v>255</v>
      </c>
      <c r="G679" s="4"/>
      <c r="H679" s="6">
        <v>0.21730434128844101</v>
      </c>
      <c r="I679" s="6">
        <v>0.21465533848361401</v>
      </c>
      <c r="J679" s="6">
        <v>0.21298281136880301</v>
      </c>
      <c r="K679" s="6">
        <v>0.21131028425399101</v>
      </c>
      <c r="L679" s="6">
        <v>0.20963775713918001</v>
      </c>
      <c r="M679" s="6">
        <v>0.20720897168151001</v>
      </c>
      <c r="N679" s="6">
        <v>0.205757882321945</v>
      </c>
      <c r="O679" s="6">
        <v>0.205757882321945</v>
      </c>
      <c r="P679" s="6">
        <v>0.205757882321945</v>
      </c>
      <c r="Q679" s="6">
        <v>0.205757882321945</v>
      </c>
      <c r="R679" s="6">
        <v>0.205757882321945</v>
      </c>
      <c r="S679" s="6">
        <v>0.205757882321945</v>
      </c>
      <c r="T679" s="6">
        <v>0.205757882321945</v>
      </c>
      <c r="U679" s="6">
        <v>0.205757882321945</v>
      </c>
      <c r="V679" s="6">
        <v>0.101539947986023</v>
      </c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4"/>
      <c r="AO679" s="4"/>
    </row>
    <row r="680" spans="1:41" ht="18.75" customHeight="1" x14ac:dyDescent="0.25">
      <c r="A680" s="13" t="s">
        <v>347</v>
      </c>
      <c r="B680" s="2" t="s">
        <v>4</v>
      </c>
      <c r="C680" s="2" t="s">
        <v>2</v>
      </c>
      <c r="D680" s="2" t="s">
        <v>27</v>
      </c>
      <c r="E680" s="2" t="s">
        <v>112</v>
      </c>
      <c r="F680" s="2" t="s">
        <v>256</v>
      </c>
      <c r="G680" s="4"/>
      <c r="H680" s="6">
        <v>3.19641395045299E-2</v>
      </c>
      <c r="I680" s="6">
        <v>3.19641395045299E-2</v>
      </c>
      <c r="J680" s="6">
        <v>3.19641395045299E-2</v>
      </c>
      <c r="K680" s="6">
        <v>3.19641395045299E-2</v>
      </c>
      <c r="L680" s="6">
        <v>3.19641395045299E-2</v>
      </c>
      <c r="M680" s="6">
        <v>3.19641395045299E-2</v>
      </c>
      <c r="N680" s="6">
        <v>3.19641395045299E-2</v>
      </c>
      <c r="O680" s="6">
        <v>3.19641395045299E-2</v>
      </c>
      <c r="P680" s="6">
        <v>3.19641395045299E-2</v>
      </c>
      <c r="Q680" s="6">
        <v>3.19641395045299E-2</v>
      </c>
      <c r="R680" s="6">
        <v>3.19641395045299E-2</v>
      </c>
      <c r="S680" s="6">
        <v>3.19641395045299E-2</v>
      </c>
      <c r="T680" s="6">
        <v>3.19641395045299E-2</v>
      </c>
      <c r="U680" s="6">
        <v>3.19641395045299E-2</v>
      </c>
      <c r="V680" s="6">
        <v>3.19641395045299E-2</v>
      </c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4"/>
      <c r="AO680" s="4"/>
    </row>
    <row r="681" spans="1:41" ht="18.75" customHeight="1" x14ac:dyDescent="0.25">
      <c r="A681" s="13" t="s">
        <v>347</v>
      </c>
      <c r="B681" s="2" t="s">
        <v>4</v>
      </c>
      <c r="C681" s="2" t="s">
        <v>2</v>
      </c>
      <c r="D681" s="2" t="s">
        <v>27</v>
      </c>
      <c r="E681" s="2" t="s">
        <v>115</v>
      </c>
      <c r="F681" s="2" t="s">
        <v>257</v>
      </c>
      <c r="G681" s="4"/>
      <c r="H681" s="6">
        <v>5.3269362196174903</v>
      </c>
      <c r="I681" s="6">
        <v>5.3269362196174903</v>
      </c>
      <c r="J681" s="6">
        <v>5.3269362196174903</v>
      </c>
      <c r="K681" s="6">
        <v>5.3269362196174903</v>
      </c>
      <c r="L681" s="6">
        <v>5.3269362196174903</v>
      </c>
      <c r="M681" s="6">
        <v>5.3269362196174903</v>
      </c>
      <c r="N681" s="6">
        <v>5.3269362196174903</v>
      </c>
      <c r="O681" s="6">
        <v>5.3269362196174903</v>
      </c>
      <c r="P681" s="6">
        <v>5.3269362196174903</v>
      </c>
      <c r="Q681" s="6">
        <v>5.3269362196174903</v>
      </c>
      <c r="R681" s="6">
        <v>5.3269362196174903</v>
      </c>
      <c r="S681" s="6">
        <v>5.3269362196174903</v>
      </c>
      <c r="T681" s="6">
        <v>5.3269362196174903</v>
      </c>
      <c r="U681" s="6">
        <v>5.3269362196174903</v>
      </c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4"/>
      <c r="AO681" s="4"/>
    </row>
    <row r="682" spans="1:41" ht="18.75" customHeight="1" x14ac:dyDescent="0.25">
      <c r="A682" s="13" t="s">
        <v>347</v>
      </c>
      <c r="B682" s="2" t="s">
        <v>4</v>
      </c>
      <c r="C682" s="2" t="s">
        <v>2</v>
      </c>
      <c r="D682" s="2" t="s">
        <v>27</v>
      </c>
      <c r="E682" s="2" t="s">
        <v>116</v>
      </c>
      <c r="F682" s="2" t="s">
        <v>258</v>
      </c>
      <c r="G682" s="4"/>
      <c r="H682" s="6">
        <v>0.26078636194077998</v>
      </c>
      <c r="I682" s="6">
        <v>0.24643363381735101</v>
      </c>
      <c r="J682" s="6">
        <v>0.235601386177029</v>
      </c>
      <c r="K682" s="6">
        <v>0.22476913853670599</v>
      </c>
      <c r="L682" s="6">
        <v>0.21393689089638199</v>
      </c>
      <c r="M682" s="6">
        <v>0.17153211993574399</v>
      </c>
      <c r="N682" s="6">
        <v>0.16238374020583801</v>
      </c>
      <c r="O682" s="6">
        <v>1.8499955651857799E-2</v>
      </c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4"/>
      <c r="AO682" s="4"/>
    </row>
    <row r="683" spans="1:41" ht="18.75" customHeight="1" x14ac:dyDescent="0.25">
      <c r="A683" s="13" t="s">
        <v>347</v>
      </c>
      <c r="B683" s="2" t="s">
        <v>4</v>
      </c>
      <c r="C683" s="2" t="s">
        <v>2</v>
      </c>
      <c r="D683" s="2" t="s">
        <v>27</v>
      </c>
      <c r="E683" s="2" t="s">
        <v>117</v>
      </c>
      <c r="F683" s="2" t="s">
        <v>259</v>
      </c>
      <c r="G683" s="4"/>
      <c r="H683" s="6">
        <v>3.5994360077638201</v>
      </c>
      <c r="I683" s="6">
        <v>3.2484844769138199</v>
      </c>
      <c r="J683" s="6">
        <v>2.8784493176994501</v>
      </c>
      <c r="K683" s="6">
        <v>2.5084141584850799</v>
      </c>
      <c r="L683" s="6">
        <v>2.1383789992706999</v>
      </c>
      <c r="M683" s="6">
        <v>1.7417570457215401</v>
      </c>
      <c r="N683" s="6">
        <v>1.3451350921723699</v>
      </c>
      <c r="O683" s="6">
        <v>0.74512831551301195</v>
      </c>
      <c r="P683" s="6">
        <v>0.40234280973551401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4"/>
      <c r="AO683" s="4"/>
    </row>
    <row r="684" spans="1:41" ht="18.75" customHeight="1" x14ac:dyDescent="0.25">
      <c r="A684" s="13" t="s">
        <v>347</v>
      </c>
      <c r="B684" s="2" t="s">
        <v>4</v>
      </c>
      <c r="C684" s="2" t="s">
        <v>2</v>
      </c>
      <c r="D684" s="2" t="s">
        <v>27</v>
      </c>
      <c r="E684" s="2" t="s">
        <v>118</v>
      </c>
      <c r="F684" s="2" t="s">
        <v>260</v>
      </c>
      <c r="G684" s="4"/>
      <c r="H684" s="6">
        <v>0.70449777469861197</v>
      </c>
      <c r="I684" s="6">
        <v>0.64268041009730903</v>
      </c>
      <c r="J684" s="6">
        <v>0.60365016887844203</v>
      </c>
      <c r="K684" s="6">
        <v>0.56461992765957503</v>
      </c>
      <c r="L684" s="6">
        <v>0.52558968644070803</v>
      </c>
      <c r="M684" s="6">
        <v>0.46891133340103303</v>
      </c>
      <c r="N684" s="6">
        <v>0.41223298036135803</v>
      </c>
      <c r="O684" s="6">
        <v>0.36503401708959399</v>
      </c>
      <c r="P684" s="6">
        <v>0.31783505381782901</v>
      </c>
      <c r="Q684" s="6">
        <v>0.27282333761073102</v>
      </c>
      <c r="R684" s="6">
        <v>0.22781162140363301</v>
      </c>
      <c r="S684" s="6">
        <v>0.182799905196534</v>
      </c>
      <c r="T684" s="6">
        <v>0.159504931477569</v>
      </c>
      <c r="U684" s="6">
        <v>0.13620995775860401</v>
      </c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4"/>
      <c r="AO684" s="4"/>
    </row>
    <row r="685" spans="1:41" ht="18.75" customHeight="1" x14ac:dyDescent="0.25">
      <c r="A685" s="13" t="s">
        <v>347</v>
      </c>
      <c r="B685" s="2" t="s">
        <v>4</v>
      </c>
      <c r="C685" s="2" t="s">
        <v>2</v>
      </c>
      <c r="D685" s="2" t="s">
        <v>27</v>
      </c>
      <c r="E685" s="2" t="s">
        <v>59</v>
      </c>
      <c r="F685" s="2" t="s">
        <v>261</v>
      </c>
      <c r="G685" s="4"/>
      <c r="H685" s="6">
        <v>7.6261793933805194E-2</v>
      </c>
      <c r="I685" s="6">
        <v>7.4876163330034495E-2</v>
      </c>
      <c r="J685" s="6">
        <v>7.4922840149444794E-2</v>
      </c>
      <c r="K685" s="6">
        <v>7.4969516968854996E-2</v>
      </c>
      <c r="L685" s="6">
        <v>7.5016193788265295E-2</v>
      </c>
      <c r="M685" s="6">
        <v>6.9307107423537101E-2</v>
      </c>
      <c r="N685" s="6">
        <v>6.3598021058808796E-2</v>
      </c>
      <c r="O685" s="6">
        <v>5.8900117824654999E-2</v>
      </c>
      <c r="P685" s="6">
        <v>5.4202214590501202E-2</v>
      </c>
      <c r="Q685" s="6">
        <v>5.0308158339698601E-2</v>
      </c>
      <c r="R685" s="6">
        <v>4.6414102088896E-2</v>
      </c>
      <c r="S685" s="6">
        <v>4.2520045838093302E-2</v>
      </c>
      <c r="T685" s="6">
        <v>3.9788271493942498E-2</v>
      </c>
      <c r="U685" s="6">
        <v>3.7056497149791701E-2</v>
      </c>
      <c r="V685" s="6">
        <v>1.79651735218327E-2</v>
      </c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4"/>
      <c r="AO685" s="4"/>
    </row>
    <row r="686" spans="1:41" ht="18.75" customHeight="1" x14ac:dyDescent="0.25">
      <c r="A686" s="13" t="s">
        <v>347</v>
      </c>
      <c r="B686" s="2" t="s">
        <v>4</v>
      </c>
      <c r="C686" s="2" t="s">
        <v>2</v>
      </c>
      <c r="D686" s="2" t="s">
        <v>27</v>
      </c>
      <c r="E686" s="2" t="s">
        <v>37</v>
      </c>
      <c r="F686" s="2" t="s">
        <v>221</v>
      </c>
      <c r="G686" s="4"/>
      <c r="H686" s="6">
        <v>181.87272974234099</v>
      </c>
      <c r="I686" s="6">
        <v>173.381123542409</v>
      </c>
      <c r="J686" s="6">
        <v>148.54526053865999</v>
      </c>
      <c r="K686" s="6">
        <v>146.66282717691001</v>
      </c>
      <c r="L686" s="6">
        <v>47.7727245615893</v>
      </c>
      <c r="M686" s="6">
        <v>47.7727245615893</v>
      </c>
      <c r="N686" s="6">
        <v>47.7727245615893</v>
      </c>
      <c r="O686" s="6">
        <v>47.7727245615893</v>
      </c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4"/>
      <c r="AO686" s="4"/>
    </row>
    <row r="687" spans="1:41" ht="18.75" customHeight="1" x14ac:dyDescent="0.25">
      <c r="A687" s="13" t="s">
        <v>347</v>
      </c>
      <c r="B687" s="2" t="s">
        <v>4</v>
      </c>
      <c r="C687" s="2" t="s">
        <v>2</v>
      </c>
      <c r="D687" s="2" t="s">
        <v>27</v>
      </c>
      <c r="E687" s="2" t="s">
        <v>37</v>
      </c>
      <c r="F687" s="2" t="s">
        <v>222</v>
      </c>
      <c r="G687" s="4"/>
      <c r="H687" s="6">
        <v>0.41812268961593002</v>
      </c>
      <c r="I687" s="6">
        <v>0.395774087258491</v>
      </c>
      <c r="J687" s="6">
        <v>0.37653669975188098</v>
      </c>
      <c r="K687" s="6">
        <v>0.35729931224527001</v>
      </c>
      <c r="L687" s="6">
        <v>0.33806192473865998</v>
      </c>
      <c r="M687" s="6">
        <v>0.31126909896805099</v>
      </c>
      <c r="N687" s="6">
        <v>0.28447627319744201</v>
      </c>
      <c r="O687" s="6">
        <v>0.26322980632373499</v>
      </c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4"/>
      <c r="AO687" s="4"/>
    </row>
    <row r="688" spans="1:41" ht="18.75" customHeight="1" x14ac:dyDescent="0.25">
      <c r="A688" s="13" t="s">
        <v>347</v>
      </c>
      <c r="B688" s="2" t="s">
        <v>4</v>
      </c>
      <c r="C688" s="2" t="s">
        <v>2</v>
      </c>
      <c r="D688" s="2" t="s">
        <v>27</v>
      </c>
      <c r="E688" s="2" t="s">
        <v>37</v>
      </c>
      <c r="F688" s="2" t="s">
        <v>223</v>
      </c>
      <c r="G688" s="4"/>
      <c r="H688" s="6">
        <v>12.3068669718732</v>
      </c>
      <c r="I688" s="6">
        <v>12.057408453843101</v>
      </c>
      <c r="J688" s="6">
        <v>12.0658117975371</v>
      </c>
      <c r="K688" s="6">
        <v>12.0742151412311</v>
      </c>
      <c r="L688" s="6">
        <v>12.082618484925201</v>
      </c>
      <c r="M688" s="6">
        <v>11.0547974913822</v>
      </c>
      <c r="N688" s="6">
        <v>10.0269764978392</v>
      </c>
      <c r="O688" s="6">
        <v>9.1812013139974393</v>
      </c>
      <c r="P688" s="6">
        <v>8.3354261301556498</v>
      </c>
      <c r="Q688" s="6">
        <v>7.6343695146278598</v>
      </c>
      <c r="R688" s="6">
        <v>6.9333128991000796</v>
      </c>
      <c r="S688" s="6">
        <v>6.2322562835722897</v>
      </c>
      <c r="T688" s="6">
        <v>5.7404481655716202</v>
      </c>
      <c r="U688" s="6">
        <v>5.2486400475709498</v>
      </c>
      <c r="V688" s="6">
        <v>2.37247719551827</v>
      </c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4"/>
      <c r="AO688" s="4"/>
    </row>
    <row r="689" spans="1:41" ht="18.75" customHeight="1" x14ac:dyDescent="0.25">
      <c r="A689" s="13" t="s">
        <v>347</v>
      </c>
      <c r="B689" s="2" t="s">
        <v>4</v>
      </c>
      <c r="C689" s="2" t="s">
        <v>2</v>
      </c>
      <c r="D689" s="2" t="s">
        <v>27</v>
      </c>
      <c r="E689" s="2" t="s">
        <v>37</v>
      </c>
      <c r="F689" s="2" t="s">
        <v>224</v>
      </c>
      <c r="G689" s="4"/>
      <c r="H689" s="6">
        <v>64.4118914908222</v>
      </c>
      <c r="I689" s="6">
        <v>52.050088586040197</v>
      </c>
      <c r="J689" s="6">
        <v>40.752372129320399</v>
      </c>
      <c r="K689" s="6">
        <v>47.591131694723003</v>
      </c>
      <c r="L689" s="6">
        <v>45.361653249064403</v>
      </c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4"/>
      <c r="AO689" s="4"/>
    </row>
    <row r="690" spans="1:41" ht="18.75" customHeight="1" x14ac:dyDescent="0.25">
      <c r="A690" s="13" t="s">
        <v>347</v>
      </c>
      <c r="B690" s="2" t="s">
        <v>4</v>
      </c>
      <c r="C690" s="2" t="s">
        <v>2</v>
      </c>
      <c r="D690" s="2" t="s">
        <v>27</v>
      </c>
      <c r="E690" s="2" t="s">
        <v>37</v>
      </c>
      <c r="F690" s="2" t="s">
        <v>225</v>
      </c>
      <c r="G690" s="4"/>
      <c r="H690" s="6">
        <v>37.550763101088499</v>
      </c>
      <c r="I690" s="6">
        <v>37.550763101088499</v>
      </c>
      <c r="J690" s="6">
        <v>37.550763101088499</v>
      </c>
      <c r="K690" s="6">
        <v>37.550763101088499</v>
      </c>
      <c r="L690" s="6">
        <v>37.550763101088499</v>
      </c>
      <c r="M690" s="6">
        <v>37.550763101088499</v>
      </c>
      <c r="N690" s="6">
        <v>37.550763101088499</v>
      </c>
      <c r="O690" s="6">
        <v>37.550763101088499</v>
      </c>
      <c r="P690" s="6">
        <v>19.165906821457199</v>
      </c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4"/>
      <c r="AO690" s="4"/>
    </row>
    <row r="691" spans="1:41" ht="18.75" customHeight="1" x14ac:dyDescent="0.25">
      <c r="A691" s="13" t="s">
        <v>347</v>
      </c>
      <c r="B691" s="2" t="s">
        <v>4</v>
      </c>
      <c r="C691" s="2" t="s">
        <v>2</v>
      </c>
      <c r="D691" s="2" t="s">
        <v>27</v>
      </c>
      <c r="E691" s="2" t="s">
        <v>37</v>
      </c>
      <c r="F691" s="2" t="s">
        <v>226</v>
      </c>
      <c r="G691" s="4"/>
      <c r="H691" s="6"/>
      <c r="I691" s="6"/>
      <c r="J691" s="6"/>
      <c r="K691" s="6"/>
      <c r="L691" s="6"/>
      <c r="M691" s="6"/>
      <c r="N691" s="6"/>
      <c r="O691" s="6"/>
      <c r="P691" s="6">
        <v>0.24198333945002901</v>
      </c>
      <c r="Q691" s="6">
        <v>0.22073687257632199</v>
      </c>
      <c r="R691" s="6">
        <v>0.14127652980024299</v>
      </c>
      <c r="S691" s="6">
        <v>0.14127652980024499</v>
      </c>
      <c r="T691" s="6">
        <v>0.14127652980024499</v>
      </c>
      <c r="U691" s="6">
        <v>0.10004009828259</v>
      </c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4"/>
      <c r="AO691" s="4"/>
    </row>
    <row r="692" spans="1:41" ht="18.75" customHeight="1" x14ac:dyDescent="0.25">
      <c r="A692" s="13" t="s">
        <v>347</v>
      </c>
      <c r="B692" s="2" t="s">
        <v>4</v>
      </c>
      <c r="C692" s="2" t="s">
        <v>2</v>
      </c>
      <c r="D692" s="2" t="s">
        <v>27</v>
      </c>
      <c r="E692" s="2" t="s">
        <v>37</v>
      </c>
      <c r="F692" s="2" t="s">
        <v>227</v>
      </c>
      <c r="G692" s="4"/>
      <c r="H692" s="6">
        <v>2.2141956705433099</v>
      </c>
      <c r="I692" s="6">
        <v>1.93151850142564</v>
      </c>
      <c r="J692" s="6">
        <v>1.6334702466498701</v>
      </c>
      <c r="K692" s="6">
        <v>1.3354219918740999</v>
      </c>
      <c r="L692" s="6">
        <v>1.03737373709833</v>
      </c>
      <c r="M692" s="6">
        <v>0.71791090196648499</v>
      </c>
      <c r="N692" s="6">
        <v>0.39844806683464501</v>
      </c>
      <c r="O692" s="6">
        <v>0.17779686488728899</v>
      </c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4"/>
      <c r="AO692" s="4"/>
    </row>
    <row r="693" spans="1:41" ht="18.75" customHeight="1" x14ac:dyDescent="0.25">
      <c r="A693" s="13" t="s">
        <v>347</v>
      </c>
      <c r="B693" s="2" t="s">
        <v>4</v>
      </c>
      <c r="C693" s="2" t="s">
        <v>2</v>
      </c>
      <c r="D693" s="2" t="s">
        <v>27</v>
      </c>
      <c r="E693" s="2" t="s">
        <v>37</v>
      </c>
      <c r="F693" s="2" t="s">
        <v>228</v>
      </c>
      <c r="G693" s="4"/>
      <c r="H693" s="6">
        <v>0.35459765554912998</v>
      </c>
      <c r="I693" s="6">
        <v>0.27324542566978399</v>
      </c>
      <c r="J693" s="6">
        <v>0.22188126324774801</v>
      </c>
      <c r="K693" s="6">
        <v>0.170517100825712</v>
      </c>
      <c r="L693" s="6">
        <v>0.119152938403675</v>
      </c>
      <c r="M693" s="6">
        <v>4.4563695795148801E-2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4"/>
      <c r="AO693" s="4"/>
    </row>
    <row r="694" spans="1:41" ht="18.75" customHeight="1" x14ac:dyDescent="0.25">
      <c r="A694" s="13" t="s">
        <v>347</v>
      </c>
      <c r="B694" s="2" t="s">
        <v>4</v>
      </c>
      <c r="C694" s="2" t="s">
        <v>2</v>
      </c>
      <c r="D694" s="2" t="s">
        <v>27</v>
      </c>
      <c r="E694" s="2" t="s">
        <v>37</v>
      </c>
      <c r="F694" s="2" t="s">
        <v>229</v>
      </c>
      <c r="G694" s="4"/>
      <c r="H694" s="6">
        <v>1.3907690037440299</v>
      </c>
      <c r="I694" s="6">
        <v>1.3907690037440299</v>
      </c>
      <c r="J694" s="6">
        <v>1.3907690037440299</v>
      </c>
      <c r="K694" s="6">
        <v>1.3907690037440299</v>
      </c>
      <c r="L694" s="6">
        <v>1.3907690037440299</v>
      </c>
      <c r="M694" s="6">
        <v>1.3907690037440299</v>
      </c>
      <c r="N694" s="6">
        <v>1.3907690037440299</v>
      </c>
      <c r="O694" s="6">
        <v>1.3907690037440299</v>
      </c>
      <c r="P694" s="6">
        <v>1.3907690037440299</v>
      </c>
      <c r="Q694" s="6">
        <v>1.3907690037440299</v>
      </c>
      <c r="R694" s="6">
        <v>1.3907690037440299</v>
      </c>
      <c r="S694" s="6">
        <v>1.3907690037440299</v>
      </c>
      <c r="T694" s="6">
        <v>1.3907690037440299</v>
      </c>
      <c r="U694" s="6">
        <v>1.3907690037440299</v>
      </c>
      <c r="V694" s="6">
        <v>0.82987346050420596</v>
      </c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4"/>
      <c r="AO694" s="4"/>
    </row>
    <row r="695" spans="1:41" ht="18.75" customHeight="1" x14ac:dyDescent="0.25">
      <c r="A695" s="13" t="s">
        <v>347</v>
      </c>
      <c r="B695" s="2" t="s">
        <v>4</v>
      </c>
      <c r="C695" s="2" t="s">
        <v>2</v>
      </c>
      <c r="D695" s="2" t="s">
        <v>27</v>
      </c>
      <c r="E695" s="2" t="s">
        <v>37</v>
      </c>
      <c r="F695" s="2" t="s">
        <v>184</v>
      </c>
      <c r="G695" s="4"/>
      <c r="H695" s="6"/>
      <c r="I695" s="6"/>
      <c r="J695" s="6"/>
      <c r="K695" s="6">
        <v>0.73613884490558201</v>
      </c>
      <c r="L695" s="6">
        <v>107.514806366895</v>
      </c>
      <c r="M695" s="6">
        <v>159.590586925466</v>
      </c>
      <c r="N695" s="6">
        <v>166.241310100611</v>
      </c>
      <c r="O695" s="6">
        <v>173.41478048990601</v>
      </c>
      <c r="P695" s="6">
        <v>246.71349861504501</v>
      </c>
      <c r="Q695" s="6">
        <v>272.708548518903</v>
      </c>
      <c r="R695" s="6">
        <v>279.60642670889098</v>
      </c>
      <c r="S695" s="6">
        <v>286.43536578778799</v>
      </c>
      <c r="T695" s="6">
        <v>293.56942462391999</v>
      </c>
      <c r="U695" s="6">
        <v>300.78036453250297</v>
      </c>
      <c r="V695" s="6">
        <v>311.03100302607902</v>
      </c>
      <c r="W695" s="6">
        <v>320.98253832303499</v>
      </c>
      <c r="X695" s="6">
        <v>327.767367604904</v>
      </c>
      <c r="Y695" s="6">
        <v>336.35287214506201</v>
      </c>
      <c r="Z695" s="6">
        <v>345.01046441514097</v>
      </c>
      <c r="AA695" s="6">
        <v>353.740144415141</v>
      </c>
      <c r="AB695" s="6">
        <v>362.54191214506199</v>
      </c>
      <c r="AC695" s="6">
        <v>371.41576760490398</v>
      </c>
      <c r="AD695" s="6">
        <v>383.55665486544399</v>
      </c>
      <c r="AE695" s="6">
        <v>395.79228849571399</v>
      </c>
      <c r="AF695" s="6">
        <v>408.12266849571398</v>
      </c>
      <c r="AG695" s="6">
        <v>420.54779486544402</v>
      </c>
      <c r="AH695" s="6">
        <v>433.06766760490399</v>
      </c>
      <c r="AI695" s="6">
        <v>447.95110986093698</v>
      </c>
      <c r="AJ695" s="6">
        <v>462.958490988954</v>
      </c>
      <c r="AK695" s="6">
        <v>478.08981098895401</v>
      </c>
      <c r="AL695" s="6">
        <v>493.34506986093697</v>
      </c>
      <c r="AM695" s="6">
        <v>508.72426760490498</v>
      </c>
      <c r="AN695" s="4"/>
      <c r="AO695" s="4"/>
    </row>
    <row r="696" spans="1:41" ht="18.75" customHeight="1" x14ac:dyDescent="0.25">
      <c r="A696" s="13" t="s">
        <v>347</v>
      </c>
      <c r="B696" s="2" t="s">
        <v>4</v>
      </c>
      <c r="C696" s="2" t="s">
        <v>2</v>
      </c>
      <c r="D696" s="2" t="s">
        <v>27</v>
      </c>
      <c r="E696" s="2" t="s">
        <v>119</v>
      </c>
      <c r="F696" s="2" t="s">
        <v>272</v>
      </c>
      <c r="G696" s="4"/>
      <c r="H696" s="6">
        <v>68.585731940983607</v>
      </c>
      <c r="I696" s="6">
        <v>55.422893826604401</v>
      </c>
      <c r="J696" s="6">
        <v>43.393094134163597</v>
      </c>
      <c r="K696" s="6">
        <v>50.674999998213103</v>
      </c>
      <c r="L696" s="6">
        <v>48.301053084017497</v>
      </c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4"/>
      <c r="AO696" s="4"/>
    </row>
    <row r="697" spans="1:41" ht="18.75" customHeight="1" x14ac:dyDescent="0.25">
      <c r="A697" s="13" t="s">
        <v>347</v>
      </c>
      <c r="B697" s="2" t="s">
        <v>4</v>
      </c>
      <c r="C697" s="2" t="s">
        <v>2</v>
      </c>
      <c r="D697" s="2" t="s">
        <v>27</v>
      </c>
      <c r="E697" s="2" t="s">
        <v>120</v>
      </c>
      <c r="F697" s="2" t="s">
        <v>273</v>
      </c>
      <c r="G697" s="4"/>
      <c r="H697" s="6">
        <v>255.102307636624</v>
      </c>
      <c r="I697" s="6">
        <v>246.61070143669099</v>
      </c>
      <c r="J697" s="6">
        <v>221.774838432942</v>
      </c>
      <c r="K697" s="6">
        <v>219.892405071192</v>
      </c>
      <c r="L697" s="6">
        <v>121.002302455871</v>
      </c>
      <c r="M697" s="6">
        <v>121.002302455871</v>
      </c>
      <c r="N697" s="6">
        <v>121.002302455871</v>
      </c>
      <c r="O697" s="6">
        <v>121.002302455871</v>
      </c>
      <c r="P697" s="6">
        <v>37.854774425005203</v>
      </c>
      <c r="Q697" s="6">
        <v>12.927019439055</v>
      </c>
      <c r="R697" s="6">
        <v>6.4733130309200098</v>
      </c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4"/>
      <c r="AO697" s="4"/>
    </row>
    <row r="698" spans="1:41" ht="18.75" customHeight="1" x14ac:dyDescent="0.25">
      <c r="A698" s="13" t="s">
        <v>347</v>
      </c>
      <c r="B698" s="2" t="s">
        <v>4</v>
      </c>
      <c r="C698" s="2" t="s">
        <v>2</v>
      </c>
      <c r="D698" s="2" t="s">
        <v>27</v>
      </c>
      <c r="E698" s="2" t="s">
        <v>121</v>
      </c>
      <c r="F698" s="2" t="s">
        <v>274</v>
      </c>
      <c r="G698" s="4"/>
      <c r="H698" s="6">
        <v>0.76119589685056099</v>
      </c>
      <c r="I698" s="6">
        <v>0.72051007702467895</v>
      </c>
      <c r="J698" s="6">
        <v>0.68548825017857495</v>
      </c>
      <c r="K698" s="6">
        <v>0.65046642333247195</v>
      </c>
      <c r="L698" s="6">
        <v>0.61544459648636796</v>
      </c>
      <c r="M698" s="6">
        <v>0.56666803030586999</v>
      </c>
      <c r="N698" s="6">
        <v>0.51789146412537101</v>
      </c>
      <c r="O698" s="6">
        <v>0.479212091279826</v>
      </c>
      <c r="P698" s="6">
        <v>0.44053271843427999</v>
      </c>
      <c r="Q698" s="6">
        <v>0.40185334558873498</v>
      </c>
      <c r="R698" s="6">
        <v>0.257195118743764</v>
      </c>
      <c r="S698" s="6">
        <v>0.257195118743764</v>
      </c>
      <c r="T698" s="6">
        <v>0.257195118743764</v>
      </c>
      <c r="U698" s="6">
        <v>0.18212384600123699</v>
      </c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4"/>
      <c r="AO698" s="4"/>
    </row>
    <row r="699" spans="1:41" ht="18.75" customHeight="1" x14ac:dyDescent="0.25">
      <c r="A699" s="13" t="s">
        <v>347</v>
      </c>
      <c r="B699" s="2" t="s">
        <v>4</v>
      </c>
      <c r="C699" s="2" t="s">
        <v>2</v>
      </c>
      <c r="D699" s="2" t="s">
        <v>27</v>
      </c>
      <c r="E699" s="2" t="s">
        <v>123</v>
      </c>
      <c r="F699" s="2" t="s">
        <v>276</v>
      </c>
      <c r="G699" s="4"/>
      <c r="H699" s="6">
        <v>4.0478282784084998</v>
      </c>
      <c r="I699" s="6">
        <v>3.7651511092908301</v>
      </c>
      <c r="J699" s="6">
        <v>3.4671028545150602</v>
      </c>
      <c r="K699" s="6">
        <v>3.1690545997392898</v>
      </c>
      <c r="L699" s="6">
        <v>2.8710063449635199</v>
      </c>
      <c r="M699" s="6">
        <v>2.5515435098316801</v>
      </c>
      <c r="N699" s="6">
        <v>2.2320806746998398</v>
      </c>
      <c r="O699" s="6">
        <v>2.01142947275248</v>
      </c>
      <c r="P699" s="6">
        <v>1.6658248218678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4"/>
      <c r="AO699" s="4"/>
    </row>
    <row r="700" spans="1:41" ht="18.75" customHeight="1" x14ac:dyDescent="0.25">
      <c r="A700" s="13" t="s">
        <v>347</v>
      </c>
      <c r="B700" s="2" t="s">
        <v>4</v>
      </c>
      <c r="C700" s="2" t="s">
        <v>2</v>
      </c>
      <c r="D700" s="2" t="s">
        <v>27</v>
      </c>
      <c r="E700" s="2" t="s">
        <v>124</v>
      </c>
      <c r="F700" s="2" t="s">
        <v>277</v>
      </c>
      <c r="G700" s="4"/>
      <c r="H700" s="6">
        <v>1.23691130705136</v>
      </c>
      <c r="I700" s="6">
        <v>1.1529100743671901</v>
      </c>
      <c r="J700" s="6">
        <v>1.0998733848303399</v>
      </c>
      <c r="K700" s="6">
        <v>1.04683669529349</v>
      </c>
      <c r="L700" s="6">
        <v>0.99380000575664695</v>
      </c>
      <c r="M700" s="6">
        <v>0.916781977690451</v>
      </c>
      <c r="N700" s="6">
        <v>0.83976394962425505</v>
      </c>
      <c r="O700" s="6">
        <v>0.77562709872783797</v>
      </c>
      <c r="P700" s="6">
        <v>0.71149024783142101</v>
      </c>
      <c r="Q700" s="6">
        <v>0.65032556261695695</v>
      </c>
      <c r="R700" s="6">
        <v>0.58916087740249401</v>
      </c>
      <c r="S700" s="6">
        <v>0.52799619218803095</v>
      </c>
      <c r="T700" s="6">
        <v>0.49634155080435</v>
      </c>
      <c r="U700" s="6">
        <v>0.46468690942066898</v>
      </c>
      <c r="V700" s="6">
        <v>0.137978719289061</v>
      </c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4"/>
      <c r="AO700" s="4"/>
    </row>
    <row r="701" spans="1:41" ht="18.75" customHeight="1" x14ac:dyDescent="0.25">
      <c r="A701" s="13" t="s">
        <v>347</v>
      </c>
      <c r="B701" s="2" t="s">
        <v>4</v>
      </c>
      <c r="C701" s="2" t="s">
        <v>2</v>
      </c>
      <c r="D701" s="2" t="s">
        <v>27</v>
      </c>
      <c r="E701" s="2" t="s">
        <v>125</v>
      </c>
      <c r="F701" s="2" t="s">
        <v>278</v>
      </c>
      <c r="G701" s="4"/>
      <c r="H701" s="6">
        <v>13.7296001151218</v>
      </c>
      <c r="I701" s="6">
        <v>13.4801415970917</v>
      </c>
      <c r="J701" s="6">
        <v>13.488544940785699</v>
      </c>
      <c r="K701" s="6">
        <v>13.4969482844797</v>
      </c>
      <c r="L701" s="6">
        <v>13.505351628173701</v>
      </c>
      <c r="M701" s="6">
        <v>12.477530634630799</v>
      </c>
      <c r="N701" s="6">
        <v>11.4497096410878</v>
      </c>
      <c r="O701" s="6">
        <v>10.603934457246</v>
      </c>
      <c r="P701" s="6">
        <v>9.7581592734042104</v>
      </c>
      <c r="Q701" s="6">
        <v>9.0571026578764293</v>
      </c>
      <c r="R701" s="6">
        <v>8.3560460423486393</v>
      </c>
      <c r="S701" s="6">
        <v>7.65498942682086</v>
      </c>
      <c r="T701" s="6">
        <v>7.1631813088201799</v>
      </c>
      <c r="U701" s="6">
        <v>6.6713731908195104</v>
      </c>
      <c r="V701" s="6">
        <v>3.2343147955270002</v>
      </c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4"/>
      <c r="AO701" s="4"/>
    </row>
    <row r="702" spans="1:41" ht="18.75" customHeight="1" x14ac:dyDescent="0.25">
      <c r="A702" s="13" t="s">
        <v>347</v>
      </c>
      <c r="B702" s="2" t="s">
        <v>4</v>
      </c>
      <c r="C702" s="2" t="s">
        <v>2</v>
      </c>
      <c r="D702" s="2" t="s">
        <v>27</v>
      </c>
      <c r="E702" s="2" t="s">
        <v>127</v>
      </c>
      <c r="F702" s="2" t="s">
        <v>267</v>
      </c>
      <c r="G702" s="4"/>
      <c r="H702" s="6">
        <v>85.323487662677806</v>
      </c>
      <c r="I702" s="6">
        <v>85.323487662677806</v>
      </c>
      <c r="J702" s="6">
        <v>85.323487662677806</v>
      </c>
      <c r="K702" s="6">
        <v>85.323487662677806</v>
      </c>
      <c r="L702" s="6">
        <v>85.323487662677806</v>
      </c>
      <c r="M702" s="6">
        <v>85.323487662677806</v>
      </c>
      <c r="N702" s="6">
        <v>85.323487662677806</v>
      </c>
      <c r="O702" s="6">
        <v>85.323487662677806</v>
      </c>
      <c r="P702" s="6">
        <v>19.165906821457199</v>
      </c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4"/>
      <c r="AO702" s="4"/>
    </row>
    <row r="703" spans="1:41" ht="18.75" customHeight="1" x14ac:dyDescent="0.25">
      <c r="A703" s="13" t="s">
        <v>347</v>
      </c>
      <c r="B703" s="2" t="s">
        <v>4</v>
      </c>
      <c r="C703" s="2" t="s">
        <v>2</v>
      </c>
      <c r="D703" s="2" t="s">
        <v>27</v>
      </c>
      <c r="E703" s="2" t="s">
        <v>128</v>
      </c>
      <c r="F703" s="2" t="s">
        <v>268</v>
      </c>
      <c r="G703" s="4"/>
      <c r="H703" s="6">
        <v>0.41812268961593002</v>
      </c>
      <c r="I703" s="6">
        <v>0.395774087258491</v>
      </c>
      <c r="J703" s="6">
        <v>0.37653669975188098</v>
      </c>
      <c r="K703" s="6">
        <v>0.35729931224527001</v>
      </c>
      <c r="L703" s="6">
        <v>0.33806192473865998</v>
      </c>
      <c r="M703" s="6">
        <v>0.31126909896805099</v>
      </c>
      <c r="N703" s="6">
        <v>0.28447627319744201</v>
      </c>
      <c r="O703" s="6">
        <v>0.26322980632373499</v>
      </c>
      <c r="P703" s="6">
        <v>0.24198333945002901</v>
      </c>
      <c r="Q703" s="6">
        <v>0.22073687257632199</v>
      </c>
      <c r="R703" s="6">
        <v>0.14127652980024299</v>
      </c>
      <c r="S703" s="6">
        <v>0.14127652980024499</v>
      </c>
      <c r="T703" s="6">
        <v>0.14127652980024499</v>
      </c>
      <c r="U703" s="6">
        <v>0.10004009828259</v>
      </c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4"/>
      <c r="AO703" s="4"/>
    </row>
    <row r="704" spans="1:41" ht="18.75" customHeight="1" x14ac:dyDescent="0.25">
      <c r="A704" s="13" t="s">
        <v>347</v>
      </c>
      <c r="B704" s="2" t="s">
        <v>4</v>
      </c>
      <c r="C704" s="2" t="s">
        <v>2</v>
      </c>
      <c r="D704" s="2" t="s">
        <v>27</v>
      </c>
      <c r="E704" s="2" t="s">
        <v>159</v>
      </c>
      <c r="F704" s="2" t="s">
        <v>269</v>
      </c>
      <c r="G704" s="4"/>
      <c r="H704" s="6">
        <v>0.403359504202492</v>
      </c>
      <c r="I704" s="6">
        <v>0.403359504202492</v>
      </c>
      <c r="J704" s="6">
        <v>0.403359504202492</v>
      </c>
      <c r="K704" s="6">
        <v>0.403359504202492</v>
      </c>
      <c r="L704" s="6">
        <v>0.403359504202492</v>
      </c>
      <c r="M704" s="6">
        <v>0.403359504202492</v>
      </c>
      <c r="N704" s="6">
        <v>0.38455457546333699</v>
      </c>
      <c r="O704" s="6">
        <v>0.34565255111367699</v>
      </c>
      <c r="P704" s="6">
        <v>0.30675052676401598</v>
      </c>
      <c r="Q704" s="6">
        <v>0.269651261048659</v>
      </c>
      <c r="R704" s="6">
        <v>0.23255199533330301</v>
      </c>
      <c r="S704" s="6">
        <v>0.19545272961794599</v>
      </c>
      <c r="T704" s="6">
        <v>0.17625269698964499</v>
      </c>
      <c r="U704" s="6">
        <v>0.15705266436134299</v>
      </c>
      <c r="V704" s="6">
        <v>2.21018330131591E-2</v>
      </c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4"/>
      <c r="AO704" s="4"/>
    </row>
    <row r="705" spans="1:41" ht="18.75" customHeight="1" x14ac:dyDescent="0.25">
      <c r="A705" s="13" t="s">
        <v>347</v>
      </c>
      <c r="B705" s="2" t="s">
        <v>4</v>
      </c>
      <c r="C705" s="2" t="s">
        <v>2</v>
      </c>
      <c r="D705" s="2" t="s">
        <v>27</v>
      </c>
      <c r="E705" s="2" t="s">
        <v>132</v>
      </c>
      <c r="F705" s="2" t="s">
        <v>262</v>
      </c>
      <c r="G705" s="4"/>
      <c r="H705" s="6">
        <v>9.4806706723037593</v>
      </c>
      <c r="I705" s="6">
        <v>10.092326844710399</v>
      </c>
      <c r="J705" s="6">
        <v>10.092326844710399</v>
      </c>
      <c r="K705" s="6">
        <v>10.092326844710399</v>
      </c>
      <c r="L705" s="6">
        <v>10.092326844710399</v>
      </c>
      <c r="M705" s="6">
        <v>10.092326844710399</v>
      </c>
      <c r="N705" s="6">
        <v>10.092326844710399</v>
      </c>
      <c r="O705" s="6">
        <v>10.092326844710399</v>
      </c>
      <c r="P705" s="6">
        <v>10.092326844710399</v>
      </c>
      <c r="Q705" s="6">
        <v>10.092326844710399</v>
      </c>
      <c r="R705" s="6">
        <v>10.092326844710399</v>
      </c>
      <c r="S705" s="6">
        <v>10.092326844710399</v>
      </c>
      <c r="T705" s="6">
        <v>10.092326844710399</v>
      </c>
      <c r="U705" s="6">
        <v>10.092326844710399</v>
      </c>
      <c r="V705" s="6">
        <v>10.092326844710399</v>
      </c>
      <c r="W705" s="6">
        <v>10.092326844710399</v>
      </c>
      <c r="X705" s="6">
        <v>10.092326844710399</v>
      </c>
      <c r="Y705" s="6">
        <v>10.092326844710399</v>
      </c>
      <c r="Z705" s="6">
        <v>10.092326844710399</v>
      </c>
      <c r="AA705" s="6">
        <v>10.092326844710399</v>
      </c>
      <c r="AB705" s="6">
        <v>10.092326844710399</v>
      </c>
      <c r="AC705" s="6">
        <v>10.092326844710399</v>
      </c>
      <c r="AD705" s="6">
        <v>10.092326844710399</v>
      </c>
      <c r="AE705" s="6">
        <v>10.092326844710399</v>
      </c>
      <c r="AF705" s="6">
        <v>10.092326844710399</v>
      </c>
      <c r="AG705" s="6">
        <v>10.092326844710399</v>
      </c>
      <c r="AH705" s="6">
        <v>10.092326844710399</v>
      </c>
      <c r="AI705" s="6">
        <v>10.092326844710399</v>
      </c>
      <c r="AJ705" s="6">
        <v>10.092326844710399</v>
      </c>
      <c r="AK705" s="6">
        <v>10.092326844710399</v>
      </c>
      <c r="AL705" s="6">
        <v>10.092326844710399</v>
      </c>
      <c r="AM705" s="6">
        <v>10.092326844710399</v>
      </c>
      <c r="AN705" s="4"/>
      <c r="AO705" s="4"/>
    </row>
    <row r="706" spans="1:41" ht="18.75" customHeight="1" x14ac:dyDescent="0.25">
      <c r="A706" s="13" t="s">
        <v>347</v>
      </c>
      <c r="B706" s="2" t="s">
        <v>4</v>
      </c>
      <c r="C706" s="2" t="s">
        <v>2</v>
      </c>
      <c r="D706" s="2" t="s">
        <v>27</v>
      </c>
      <c r="E706" s="2" t="s">
        <v>133</v>
      </c>
      <c r="F706" s="2" t="s">
        <v>263</v>
      </c>
      <c r="G706" s="4"/>
      <c r="H706" s="6">
        <v>3.6351787607135599</v>
      </c>
      <c r="I706" s="6">
        <v>4.1573407601939198</v>
      </c>
      <c r="J706" s="6">
        <v>4.1573407601939198</v>
      </c>
      <c r="K706" s="6">
        <v>4.1573407601939198</v>
      </c>
      <c r="L706" s="6">
        <v>4.1573407601939198</v>
      </c>
      <c r="M706" s="6">
        <v>4.1573407601939198</v>
      </c>
      <c r="N706" s="6">
        <v>4.1573407601939198</v>
      </c>
      <c r="O706" s="6">
        <v>4.1573407601939198</v>
      </c>
      <c r="P706" s="6">
        <v>4.1573407601939198</v>
      </c>
      <c r="Q706" s="6">
        <v>4.1573407601939198</v>
      </c>
      <c r="R706" s="6">
        <v>4.1573407601939198</v>
      </c>
      <c r="S706" s="6">
        <v>4.1573407601939198</v>
      </c>
      <c r="T706" s="6">
        <v>4.1573407601939198</v>
      </c>
      <c r="U706" s="6">
        <v>4.1573407601939198</v>
      </c>
      <c r="V706" s="6">
        <v>4.1573407601939198</v>
      </c>
      <c r="W706" s="6">
        <v>4.1573407601939198</v>
      </c>
      <c r="X706" s="6">
        <v>4.1573407601939198</v>
      </c>
      <c r="Y706" s="6">
        <v>4.1573407601939198</v>
      </c>
      <c r="Z706" s="6">
        <v>4.1573407601939198</v>
      </c>
      <c r="AA706" s="6">
        <v>4.1573407601939198</v>
      </c>
      <c r="AB706" s="6">
        <v>4.1573407601939198</v>
      </c>
      <c r="AC706" s="6">
        <v>4.1573407601939198</v>
      </c>
      <c r="AD706" s="6">
        <v>4.1573407601939198</v>
      </c>
      <c r="AE706" s="6">
        <v>4.1573407601939198</v>
      </c>
      <c r="AF706" s="6">
        <v>4.1573407601939198</v>
      </c>
      <c r="AG706" s="6">
        <v>4.1573407601939198</v>
      </c>
      <c r="AH706" s="6">
        <v>4.1573407601939198</v>
      </c>
      <c r="AI706" s="6">
        <v>4.1573407601939198</v>
      </c>
      <c r="AJ706" s="6">
        <v>4.1573407601939198</v>
      </c>
      <c r="AK706" s="6">
        <v>4.1573407601939198</v>
      </c>
      <c r="AL706" s="6">
        <v>4.1573407601939198</v>
      </c>
      <c r="AM706" s="6">
        <v>4.1573407601939198</v>
      </c>
      <c r="AN706" s="4"/>
      <c r="AO706" s="4"/>
    </row>
    <row r="707" spans="1:41" ht="18.75" customHeight="1" x14ac:dyDescent="0.25">
      <c r="A707" s="13" t="s">
        <v>347</v>
      </c>
      <c r="B707" s="2" t="s">
        <v>4</v>
      </c>
      <c r="C707" s="2" t="s">
        <v>2</v>
      </c>
      <c r="D707" s="2" t="s">
        <v>27</v>
      </c>
      <c r="E707" s="2" t="s">
        <v>38</v>
      </c>
      <c r="F707" s="2" t="s">
        <v>185</v>
      </c>
      <c r="G707" s="4"/>
      <c r="H707" s="6">
        <v>42.32415768688</v>
      </c>
      <c r="I707" s="6">
        <v>27.442715218319801</v>
      </c>
      <c r="J707" s="6">
        <v>32.929243306584702</v>
      </c>
      <c r="K707" s="6">
        <v>38.377949249032397</v>
      </c>
      <c r="L707" s="6">
        <v>43.788833045662997</v>
      </c>
      <c r="M707" s="6">
        <v>49.161894696476502</v>
      </c>
      <c r="N707" s="6">
        <v>54.497134201473102</v>
      </c>
      <c r="O707" s="6">
        <v>57.019063907105199</v>
      </c>
      <c r="P707" s="6">
        <v>59.485172163358598</v>
      </c>
      <c r="Q707" s="6">
        <v>61.828744826826998</v>
      </c>
      <c r="R707" s="6">
        <v>64.172808232125405</v>
      </c>
      <c r="S707" s="6">
        <v>66.460768235847596</v>
      </c>
      <c r="T707" s="6">
        <v>66.939547384569195</v>
      </c>
      <c r="U707" s="6">
        <v>67.366472063789899</v>
      </c>
      <c r="V707" s="6">
        <v>67.741542273510206</v>
      </c>
      <c r="W707" s="6">
        <v>68.064758013729701</v>
      </c>
      <c r="X707" s="6">
        <v>68.336119284448401</v>
      </c>
      <c r="Y707" s="6">
        <v>68.122850763008401</v>
      </c>
      <c r="Z707" s="6">
        <v>67.857720239104097</v>
      </c>
      <c r="AA707" s="6">
        <v>67.525640792463506</v>
      </c>
      <c r="AB707" s="6">
        <v>67.134110013092098</v>
      </c>
      <c r="AC707" s="6">
        <v>66.683127900990002</v>
      </c>
      <c r="AD707" s="6">
        <v>66.195742142677005</v>
      </c>
      <c r="AE707" s="6">
        <v>65.656548555618897</v>
      </c>
      <c r="AF707" s="6">
        <v>65.065547139815706</v>
      </c>
      <c r="AG707" s="6">
        <v>64.422737895267602</v>
      </c>
      <c r="AH707" s="6">
        <v>63.7281208219744</v>
      </c>
      <c r="AI707" s="6">
        <v>63.661860911856301</v>
      </c>
      <c r="AJ707" s="6">
        <v>63.539284007753999</v>
      </c>
      <c r="AK707" s="6">
        <v>63.360390109667698</v>
      </c>
      <c r="AL707" s="6">
        <v>63.125179217597299</v>
      </c>
      <c r="AM707" s="6">
        <v>62.833651331542598</v>
      </c>
      <c r="AN707" s="4"/>
      <c r="AO707" s="4"/>
    </row>
    <row r="708" spans="1:41" ht="18.75" customHeight="1" x14ac:dyDescent="0.25">
      <c r="A708" s="13" t="s">
        <v>347</v>
      </c>
      <c r="B708" s="2" t="s">
        <v>4</v>
      </c>
      <c r="C708" s="2" t="s">
        <v>2</v>
      </c>
      <c r="D708" s="2" t="s">
        <v>27</v>
      </c>
      <c r="E708" s="2" t="s">
        <v>38</v>
      </c>
      <c r="F708" s="2" t="s">
        <v>270</v>
      </c>
      <c r="G708" s="4"/>
      <c r="H708" s="6">
        <v>81.431471340728706</v>
      </c>
      <c r="I708" s="6">
        <v>86.685114653033693</v>
      </c>
      <c r="J708" s="6">
        <v>86.685114653033693</v>
      </c>
      <c r="K708" s="6">
        <v>86.685114653033693</v>
      </c>
      <c r="L708" s="6">
        <v>86.685114653033693</v>
      </c>
      <c r="M708" s="6">
        <v>86.685114653033693</v>
      </c>
      <c r="N708" s="6">
        <v>86.685114653033693</v>
      </c>
      <c r="O708" s="6">
        <v>86.685114653033693</v>
      </c>
      <c r="P708" s="6">
        <v>86.685114653033693</v>
      </c>
      <c r="Q708" s="6">
        <v>86.685114653033693</v>
      </c>
      <c r="R708" s="6">
        <v>86.685114653033693</v>
      </c>
      <c r="S708" s="6">
        <v>86.685114653033693</v>
      </c>
      <c r="T708" s="6">
        <v>86.685114653033693</v>
      </c>
      <c r="U708" s="6">
        <v>86.685114653033693</v>
      </c>
      <c r="V708" s="6">
        <v>86.685114653033693</v>
      </c>
      <c r="W708" s="6">
        <v>86.685114653033693</v>
      </c>
      <c r="X708" s="6">
        <v>86.685114653033693</v>
      </c>
      <c r="Y708" s="6">
        <v>86.685114653033693</v>
      </c>
      <c r="Z708" s="6">
        <v>86.685114653033693</v>
      </c>
      <c r="AA708" s="6">
        <v>86.685114653033693</v>
      </c>
      <c r="AB708" s="6">
        <v>86.685114653033693</v>
      </c>
      <c r="AC708" s="6">
        <v>86.685114653033693</v>
      </c>
      <c r="AD708" s="6">
        <v>86.685114653033693</v>
      </c>
      <c r="AE708" s="6">
        <v>86.685114653033693</v>
      </c>
      <c r="AF708" s="6">
        <v>86.685114653033693</v>
      </c>
      <c r="AG708" s="6">
        <v>86.685114653033693</v>
      </c>
      <c r="AH708" s="6">
        <v>86.685114653033693</v>
      </c>
      <c r="AI708" s="6">
        <v>86.685114653033693</v>
      </c>
      <c r="AJ708" s="6">
        <v>86.685114653033693</v>
      </c>
      <c r="AK708" s="6">
        <v>86.685114653033693</v>
      </c>
      <c r="AL708" s="6">
        <v>86.685114653033693</v>
      </c>
      <c r="AM708" s="6">
        <v>86.685114653033693</v>
      </c>
      <c r="AN708" s="4"/>
      <c r="AO708" s="4"/>
    </row>
    <row r="709" spans="1:41" ht="18.75" customHeight="1" x14ac:dyDescent="0.25">
      <c r="A709" s="13" t="s">
        <v>347</v>
      </c>
      <c r="B709" s="2" t="s">
        <v>4</v>
      </c>
      <c r="C709" s="2" t="s">
        <v>2</v>
      </c>
      <c r="D709" s="2" t="s">
        <v>27</v>
      </c>
      <c r="E709" s="2" t="s">
        <v>38</v>
      </c>
      <c r="F709" s="2" t="s">
        <v>271</v>
      </c>
      <c r="G709" s="4"/>
      <c r="H709" s="6">
        <v>111.15776837551699</v>
      </c>
      <c r="I709" s="6">
        <v>127.12462074052701</v>
      </c>
      <c r="J709" s="6">
        <v>127.12462074052701</v>
      </c>
      <c r="K709" s="6">
        <v>127.12462074052701</v>
      </c>
      <c r="L709" s="6">
        <v>127.12462074052701</v>
      </c>
      <c r="M709" s="6">
        <v>127.12462074052701</v>
      </c>
      <c r="N709" s="6">
        <v>127.12462074052701</v>
      </c>
      <c r="O709" s="6">
        <v>127.12462074052701</v>
      </c>
      <c r="P709" s="6">
        <v>127.12462074052701</v>
      </c>
      <c r="Q709" s="6">
        <v>127.12462074052701</v>
      </c>
      <c r="R709" s="6">
        <v>127.12462074052701</v>
      </c>
      <c r="S709" s="6">
        <v>127.12462074052701</v>
      </c>
      <c r="T709" s="6">
        <v>127.12462074052701</v>
      </c>
      <c r="U709" s="6">
        <v>127.12462074052701</v>
      </c>
      <c r="V709" s="6">
        <v>127.12462074052701</v>
      </c>
      <c r="W709" s="6">
        <v>127.12462074052701</v>
      </c>
      <c r="X709" s="6">
        <v>127.12462074052701</v>
      </c>
      <c r="Y709" s="6">
        <v>127.12462074052701</v>
      </c>
      <c r="Z709" s="6">
        <v>127.12462074052701</v>
      </c>
      <c r="AA709" s="6">
        <v>127.12462074052701</v>
      </c>
      <c r="AB709" s="6">
        <v>127.12462074052701</v>
      </c>
      <c r="AC709" s="6">
        <v>127.12462074052701</v>
      </c>
      <c r="AD709" s="6">
        <v>127.12462074052701</v>
      </c>
      <c r="AE709" s="6">
        <v>127.12462074052701</v>
      </c>
      <c r="AF709" s="6">
        <v>127.12462074052701</v>
      </c>
      <c r="AG709" s="6">
        <v>127.12462074052701</v>
      </c>
      <c r="AH709" s="6">
        <v>127.12462074052701</v>
      </c>
      <c r="AI709" s="6">
        <v>127.12462074052701</v>
      </c>
      <c r="AJ709" s="6">
        <v>127.12462074052701</v>
      </c>
      <c r="AK709" s="6">
        <v>127.12462074052701</v>
      </c>
      <c r="AL709" s="6">
        <v>127.12462074052701</v>
      </c>
      <c r="AM709" s="6">
        <v>127.12462074052701</v>
      </c>
      <c r="AN709" s="4"/>
      <c r="AO709" s="4"/>
    </row>
    <row r="710" spans="1:41" ht="18.75" customHeight="1" x14ac:dyDescent="0.25">
      <c r="A710" s="13" t="s">
        <v>347</v>
      </c>
      <c r="B710" s="2" t="s">
        <v>4</v>
      </c>
      <c r="C710" s="2" t="s">
        <v>2</v>
      </c>
      <c r="D710" s="2" t="s">
        <v>27</v>
      </c>
      <c r="E710" s="2" t="s">
        <v>134</v>
      </c>
      <c r="F710" s="2" t="s">
        <v>279</v>
      </c>
      <c r="G710" s="4"/>
      <c r="H710" s="6">
        <v>2.9272459675263298</v>
      </c>
      <c r="I710" s="6">
        <v>3.11610054607642</v>
      </c>
      <c r="J710" s="6">
        <v>3.11610054607642</v>
      </c>
      <c r="K710" s="6">
        <v>3.11610054607642</v>
      </c>
      <c r="L710" s="6">
        <v>3.11610054607642</v>
      </c>
      <c r="M710" s="6">
        <v>3.11610054607642</v>
      </c>
      <c r="N710" s="6">
        <v>3.11610054607642</v>
      </c>
      <c r="O710" s="6">
        <v>3.11610054607642</v>
      </c>
      <c r="P710" s="6">
        <v>3.11610054607642</v>
      </c>
      <c r="Q710" s="6">
        <v>3.11610054607642</v>
      </c>
      <c r="R710" s="6">
        <v>3.11610054607642</v>
      </c>
      <c r="S710" s="6">
        <v>3.11610054607642</v>
      </c>
      <c r="T710" s="6">
        <v>3.11610054607642</v>
      </c>
      <c r="U710" s="6">
        <v>3.11610054607642</v>
      </c>
      <c r="V710" s="6">
        <v>3.11610054607642</v>
      </c>
      <c r="W710" s="6">
        <v>3.11610054607642</v>
      </c>
      <c r="X710" s="6">
        <v>3.11610054607642</v>
      </c>
      <c r="Y710" s="6">
        <v>3.11610054607642</v>
      </c>
      <c r="Z710" s="6">
        <v>3.11610054607642</v>
      </c>
      <c r="AA710" s="6">
        <v>3.11610054607642</v>
      </c>
      <c r="AB710" s="6">
        <v>3.11610054607642</v>
      </c>
      <c r="AC710" s="6">
        <v>3.11610054607642</v>
      </c>
      <c r="AD710" s="6">
        <v>3.11610054607642</v>
      </c>
      <c r="AE710" s="6">
        <v>3.11610054607642</v>
      </c>
      <c r="AF710" s="6">
        <v>3.11610054607642</v>
      </c>
      <c r="AG710" s="6">
        <v>3.11610054607642</v>
      </c>
      <c r="AH710" s="6">
        <v>3.11610054607642</v>
      </c>
      <c r="AI710" s="6">
        <v>3.11610054607642</v>
      </c>
      <c r="AJ710" s="6">
        <v>3.11610054607642</v>
      </c>
      <c r="AK710" s="6">
        <v>3.11610054607642</v>
      </c>
      <c r="AL710" s="6">
        <v>3.11610054607642</v>
      </c>
      <c r="AM710" s="6">
        <v>3.11610054607642</v>
      </c>
      <c r="AN710" s="4"/>
      <c r="AO710" s="4"/>
    </row>
    <row r="711" spans="1:41" ht="18.75" customHeight="1" x14ac:dyDescent="0.25">
      <c r="A711" s="13" t="s">
        <v>347</v>
      </c>
      <c r="B711" s="2" t="s">
        <v>4</v>
      </c>
      <c r="C711" s="2" t="s">
        <v>2</v>
      </c>
      <c r="D711" s="2" t="s">
        <v>27</v>
      </c>
      <c r="E711" s="2" t="s">
        <v>135</v>
      </c>
      <c r="F711" s="2" t="s">
        <v>280</v>
      </c>
      <c r="G711" s="4"/>
      <c r="H711" s="6">
        <v>0.24284476982969799</v>
      </c>
      <c r="I711" s="6">
        <v>0.27772732139718498</v>
      </c>
      <c r="J711" s="6">
        <v>0.27772732139718498</v>
      </c>
      <c r="K711" s="6">
        <v>0.27772732139718498</v>
      </c>
      <c r="L711" s="6">
        <v>0.27772732139718498</v>
      </c>
      <c r="M711" s="6">
        <v>0.27772732139718498</v>
      </c>
      <c r="N711" s="6">
        <v>0.27772732139718498</v>
      </c>
      <c r="O711" s="6">
        <v>0.27772732139718498</v>
      </c>
      <c r="P711" s="6">
        <v>0.27772732139718498</v>
      </c>
      <c r="Q711" s="6">
        <v>0.27772732139718498</v>
      </c>
      <c r="R711" s="6">
        <v>0.27772732139718498</v>
      </c>
      <c r="S711" s="6">
        <v>0.27772732139718498</v>
      </c>
      <c r="T711" s="6">
        <v>0.27772732139718498</v>
      </c>
      <c r="U711" s="6">
        <v>0.27772732139718498</v>
      </c>
      <c r="V711" s="6">
        <v>0.27772732139718498</v>
      </c>
      <c r="W711" s="6">
        <v>0.27772732139718498</v>
      </c>
      <c r="X711" s="6">
        <v>0.27772732139718498</v>
      </c>
      <c r="Y711" s="6">
        <v>0.27772732139718498</v>
      </c>
      <c r="Z711" s="6">
        <v>0.27772732139718498</v>
      </c>
      <c r="AA711" s="6">
        <v>0.27772732139718498</v>
      </c>
      <c r="AB711" s="6">
        <v>0.27772732139718498</v>
      </c>
      <c r="AC711" s="6">
        <v>0.27772732139718498</v>
      </c>
      <c r="AD711" s="6">
        <v>0.27772732139718498</v>
      </c>
      <c r="AE711" s="6">
        <v>0.27772732139718498</v>
      </c>
      <c r="AF711" s="6">
        <v>0.27772732139718498</v>
      </c>
      <c r="AG711" s="6">
        <v>0.27772732139718498</v>
      </c>
      <c r="AH711" s="6">
        <v>0.27772732139718498</v>
      </c>
      <c r="AI711" s="6">
        <v>0.27772732139718498</v>
      </c>
      <c r="AJ711" s="6">
        <v>0.27772732139718498</v>
      </c>
      <c r="AK711" s="6">
        <v>0.27772732139718498</v>
      </c>
      <c r="AL711" s="6">
        <v>0.27772732139718498</v>
      </c>
      <c r="AM711" s="6">
        <v>0.27772732139718498</v>
      </c>
      <c r="AN711" s="4"/>
      <c r="AO711" s="4"/>
    </row>
    <row r="712" spans="1:41" ht="18.75" customHeight="1" x14ac:dyDescent="0.25">
      <c r="A712" s="13" t="s">
        <v>347</v>
      </c>
      <c r="B712" s="2" t="s">
        <v>4</v>
      </c>
      <c r="C712" s="2" t="s">
        <v>2</v>
      </c>
      <c r="D712" s="2" t="s">
        <v>27</v>
      </c>
      <c r="E712" s="2" t="s">
        <v>39</v>
      </c>
      <c r="F712" s="2" t="s">
        <v>270</v>
      </c>
      <c r="G712" s="4"/>
      <c r="H712" s="6">
        <v>3.4468347657451202</v>
      </c>
      <c r="I712" s="6">
        <v>3.6692112022447998</v>
      </c>
      <c r="J712" s="6">
        <v>3.6692112022447998</v>
      </c>
      <c r="K712" s="6">
        <v>3.6692112022447998</v>
      </c>
      <c r="L712" s="6">
        <v>3.6692112022447998</v>
      </c>
      <c r="M712" s="6">
        <v>3.6692112022447998</v>
      </c>
      <c r="N712" s="6">
        <v>3.6692112022447998</v>
      </c>
      <c r="O712" s="6">
        <v>3.6692112022447998</v>
      </c>
      <c r="P712" s="6">
        <v>3.6692112022447998</v>
      </c>
      <c r="Q712" s="6">
        <v>3.6692112022447998</v>
      </c>
      <c r="R712" s="6">
        <v>3.6692112022447998</v>
      </c>
      <c r="S712" s="6">
        <v>3.6692112022447998</v>
      </c>
      <c r="T712" s="6">
        <v>3.6692112022447998</v>
      </c>
      <c r="U712" s="6">
        <v>3.6692112022447998</v>
      </c>
      <c r="V712" s="6">
        <v>3.6692112022447998</v>
      </c>
      <c r="W712" s="6">
        <v>3.6692112022447998</v>
      </c>
      <c r="X712" s="6">
        <v>3.6692112022447998</v>
      </c>
      <c r="Y712" s="6">
        <v>3.6692112022447998</v>
      </c>
      <c r="Z712" s="6">
        <v>3.6692112022447998</v>
      </c>
      <c r="AA712" s="6">
        <v>3.6692112022447998</v>
      </c>
      <c r="AB712" s="6">
        <v>3.6692112022447998</v>
      </c>
      <c r="AC712" s="6">
        <v>3.6692112022447998</v>
      </c>
      <c r="AD712" s="6">
        <v>3.6692112022447998</v>
      </c>
      <c r="AE712" s="6">
        <v>3.6692112022447998</v>
      </c>
      <c r="AF712" s="6">
        <v>3.6692112022447998</v>
      </c>
      <c r="AG712" s="6">
        <v>3.6692112022447998</v>
      </c>
      <c r="AH712" s="6">
        <v>3.6692112022447998</v>
      </c>
      <c r="AI712" s="6">
        <v>3.6692112022447998</v>
      </c>
      <c r="AJ712" s="6">
        <v>3.6692112022447998</v>
      </c>
      <c r="AK712" s="6">
        <v>3.6692112022447998</v>
      </c>
      <c r="AL712" s="6">
        <v>3.6692112022447998</v>
      </c>
      <c r="AM712" s="6">
        <v>3.6692112022447998</v>
      </c>
      <c r="AN712" s="4"/>
      <c r="AO712" s="4"/>
    </row>
    <row r="713" spans="1:41" ht="18.75" customHeight="1" x14ac:dyDescent="0.25">
      <c r="A713" s="13" t="s">
        <v>347</v>
      </c>
      <c r="B713" s="2" t="s">
        <v>4</v>
      </c>
      <c r="C713" s="2" t="s">
        <v>2</v>
      </c>
      <c r="D713" s="2" t="s">
        <v>27</v>
      </c>
      <c r="E713" s="2" t="s">
        <v>39</v>
      </c>
      <c r="F713" s="2" t="s">
        <v>271</v>
      </c>
      <c r="G713" s="4"/>
      <c r="H713" s="6">
        <v>70.994925057355701</v>
      </c>
      <c r="I713" s="6">
        <v>81.192732224789395</v>
      </c>
      <c r="J713" s="6">
        <v>81.192732224789395</v>
      </c>
      <c r="K713" s="6">
        <v>81.192732224789395</v>
      </c>
      <c r="L713" s="6">
        <v>81.192732224789395</v>
      </c>
      <c r="M713" s="6">
        <v>81.192732224789395</v>
      </c>
      <c r="N713" s="6">
        <v>81.192732224789395</v>
      </c>
      <c r="O713" s="6">
        <v>81.192732224789395</v>
      </c>
      <c r="P713" s="6">
        <v>81.192732224789395</v>
      </c>
      <c r="Q713" s="6">
        <v>81.192732224789395</v>
      </c>
      <c r="R713" s="6">
        <v>81.192732224789395</v>
      </c>
      <c r="S713" s="6">
        <v>81.192732224789395</v>
      </c>
      <c r="T713" s="6">
        <v>81.192732224789395</v>
      </c>
      <c r="U713" s="6">
        <v>81.192732224789395</v>
      </c>
      <c r="V713" s="6">
        <v>81.192732224789395</v>
      </c>
      <c r="W713" s="6">
        <v>81.192732224789395</v>
      </c>
      <c r="X713" s="6">
        <v>81.192732224789395</v>
      </c>
      <c r="Y713" s="6">
        <v>81.192732224789395</v>
      </c>
      <c r="Z713" s="6">
        <v>81.192732224789395</v>
      </c>
      <c r="AA713" s="6">
        <v>81.192732224789395</v>
      </c>
      <c r="AB713" s="6">
        <v>81.192732224789395</v>
      </c>
      <c r="AC713" s="6">
        <v>81.192732224789395</v>
      </c>
      <c r="AD713" s="6">
        <v>81.192732224789395</v>
      </c>
      <c r="AE713" s="6">
        <v>81.192732224789395</v>
      </c>
      <c r="AF713" s="6">
        <v>81.192732224789395</v>
      </c>
      <c r="AG713" s="6">
        <v>81.192732224789395</v>
      </c>
      <c r="AH713" s="6">
        <v>81.192732224789395</v>
      </c>
      <c r="AI713" s="6">
        <v>81.192732224789395</v>
      </c>
      <c r="AJ713" s="6">
        <v>81.192732224789395</v>
      </c>
      <c r="AK713" s="6">
        <v>81.192732224789395</v>
      </c>
      <c r="AL713" s="6">
        <v>81.192732224789395</v>
      </c>
      <c r="AM713" s="6">
        <v>81.192732224789395</v>
      </c>
      <c r="AN713" s="4"/>
      <c r="AO713" s="4"/>
    </row>
    <row r="714" spans="1:41" ht="18.75" customHeight="1" x14ac:dyDescent="0.25">
      <c r="A714" s="13" t="s">
        <v>347</v>
      </c>
      <c r="B714" s="2" t="s">
        <v>4</v>
      </c>
      <c r="C714" s="2" t="s">
        <v>2</v>
      </c>
      <c r="D714" s="2" t="s">
        <v>27</v>
      </c>
      <c r="E714" s="2" t="s">
        <v>136</v>
      </c>
      <c r="F714" s="2" t="s">
        <v>264</v>
      </c>
      <c r="G714" s="4"/>
      <c r="H714" s="6">
        <v>1.0517168524590099</v>
      </c>
      <c r="I714" s="6">
        <v>1.2027868852459001</v>
      </c>
      <c r="J714" s="6">
        <v>1.2027868852459001</v>
      </c>
      <c r="K714" s="6">
        <v>1.2027868852459001</v>
      </c>
      <c r="L714" s="6">
        <v>1.2027868852459001</v>
      </c>
      <c r="M714" s="6">
        <v>1.2027868852459001</v>
      </c>
      <c r="N714" s="6">
        <v>1.2027868852459001</v>
      </c>
      <c r="O714" s="6">
        <v>1.2027868852459001</v>
      </c>
      <c r="P714" s="6">
        <v>1.2027868852459001</v>
      </c>
      <c r="Q714" s="6">
        <v>1.2027868852459001</v>
      </c>
      <c r="R714" s="6">
        <v>1.2027868852459001</v>
      </c>
      <c r="S714" s="6">
        <v>1.2027868852459001</v>
      </c>
      <c r="T714" s="6">
        <v>1.2027868852459001</v>
      </c>
      <c r="U714" s="6">
        <v>1.2027868852459001</v>
      </c>
      <c r="V714" s="6">
        <v>1.2027868852459001</v>
      </c>
      <c r="W714" s="6">
        <v>1.2027868852459001</v>
      </c>
      <c r="X714" s="6">
        <v>1.2027868852459001</v>
      </c>
      <c r="Y714" s="6">
        <v>1.2027868852459001</v>
      </c>
      <c r="Z714" s="6">
        <v>1.2027868852459001</v>
      </c>
      <c r="AA714" s="6">
        <v>1.2027868852459001</v>
      </c>
      <c r="AB714" s="6">
        <v>1.2027868852459001</v>
      </c>
      <c r="AC714" s="6">
        <v>1.2027868852459001</v>
      </c>
      <c r="AD714" s="6">
        <v>1.2027868852459001</v>
      </c>
      <c r="AE714" s="6">
        <v>1.2027868852459001</v>
      </c>
      <c r="AF714" s="6">
        <v>1.2027868852459001</v>
      </c>
      <c r="AG714" s="6">
        <v>1.2027868852459001</v>
      </c>
      <c r="AH714" s="6">
        <v>1.2027868852459001</v>
      </c>
      <c r="AI714" s="6">
        <v>1.2027868852459001</v>
      </c>
      <c r="AJ714" s="6">
        <v>1.2027868852459001</v>
      </c>
      <c r="AK714" s="6">
        <v>1.2027868852459001</v>
      </c>
      <c r="AL714" s="6">
        <v>1.2027868852459001</v>
      </c>
      <c r="AM714" s="6">
        <v>1.2027868852459001</v>
      </c>
      <c r="AN714" s="4"/>
      <c r="AO714" s="4"/>
    </row>
    <row r="715" spans="1:41" ht="18.75" customHeight="1" x14ac:dyDescent="0.25">
      <c r="A715" s="13" t="s">
        <v>347</v>
      </c>
      <c r="B715" s="2" t="s">
        <v>4</v>
      </c>
      <c r="C715" s="2" t="s">
        <v>2</v>
      </c>
      <c r="D715" s="2" t="s">
        <v>27</v>
      </c>
      <c r="E715" s="2" t="s">
        <v>40</v>
      </c>
      <c r="F715" s="2" t="s">
        <v>162</v>
      </c>
      <c r="G715" s="4"/>
      <c r="H715" s="6">
        <v>720.61637872821598</v>
      </c>
      <c r="I715" s="6">
        <v>681.81480473396005</v>
      </c>
      <c r="J715" s="6">
        <v>648.41491229972496</v>
      </c>
      <c r="K715" s="6">
        <v>615.01501986549101</v>
      </c>
      <c r="L715" s="6">
        <v>581.61512743125604</v>
      </c>
      <c r="M715" s="6">
        <v>535.09750655160099</v>
      </c>
      <c r="N715" s="6">
        <v>488.57988567194599</v>
      </c>
      <c r="O715" s="6">
        <v>451.69183588111702</v>
      </c>
      <c r="P715" s="6">
        <v>336.48190073937599</v>
      </c>
      <c r="Q715" s="6">
        <v>216.763858972425</v>
      </c>
      <c r="R715" s="6">
        <v>110.882989790121</v>
      </c>
      <c r="S715" s="6">
        <v>110.882989790121</v>
      </c>
      <c r="T715" s="6">
        <v>110.882989790121</v>
      </c>
      <c r="U715" s="6">
        <v>39.110409841057901</v>
      </c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4"/>
      <c r="AO715" s="4"/>
    </row>
    <row r="716" spans="1:41" ht="18.75" customHeight="1" x14ac:dyDescent="0.25">
      <c r="A716" s="13" t="s">
        <v>347</v>
      </c>
      <c r="B716" s="2" t="s">
        <v>4</v>
      </c>
      <c r="C716" s="2" t="s">
        <v>2</v>
      </c>
      <c r="D716" s="2" t="s">
        <v>27</v>
      </c>
      <c r="E716" s="2" t="s">
        <v>40</v>
      </c>
      <c r="F716" s="2" t="s">
        <v>166</v>
      </c>
      <c r="G716" s="4"/>
      <c r="H716" s="6"/>
      <c r="I716" s="6"/>
      <c r="J716" s="6"/>
      <c r="K716" s="6"/>
      <c r="L716" s="6"/>
      <c r="M716" s="6"/>
      <c r="N716" s="6"/>
      <c r="O716" s="6"/>
      <c r="P716" s="6">
        <v>78.321885350911302</v>
      </c>
      <c r="Q716" s="6">
        <v>161.15187732703299</v>
      </c>
      <c r="R716" s="6">
        <v>129.07394619944699</v>
      </c>
      <c r="S716" s="6">
        <v>129.07394619944699</v>
      </c>
      <c r="T716" s="6">
        <v>129.07394619944699</v>
      </c>
      <c r="U716" s="6">
        <v>129.25196183524201</v>
      </c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4"/>
      <c r="AO716" s="4"/>
    </row>
    <row r="717" spans="1:41" ht="18.75" customHeight="1" x14ac:dyDescent="0.25">
      <c r="A717" s="13" t="s">
        <v>347</v>
      </c>
      <c r="B717" s="2" t="s">
        <v>4</v>
      </c>
      <c r="C717" s="2" t="s">
        <v>2</v>
      </c>
      <c r="D717" s="2" t="s">
        <v>27</v>
      </c>
      <c r="E717" s="2" t="s">
        <v>40</v>
      </c>
      <c r="F717" s="2" t="s">
        <v>188</v>
      </c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>
        <v>71.594564313267895</v>
      </c>
      <c r="V717" s="6">
        <v>239.956935989568</v>
      </c>
      <c r="W717" s="6">
        <v>239.956935989568</v>
      </c>
      <c r="X717" s="6">
        <v>239.956935989568</v>
      </c>
      <c r="Y717" s="6">
        <v>239.956935989568</v>
      </c>
      <c r="Z717" s="6">
        <v>239.956935989568</v>
      </c>
      <c r="AA717" s="6">
        <v>239.956935989568</v>
      </c>
      <c r="AB717" s="6">
        <v>239.956935989568</v>
      </c>
      <c r="AC717" s="6">
        <v>239.956935989568</v>
      </c>
      <c r="AD717" s="6">
        <v>239.956935989568</v>
      </c>
      <c r="AE717" s="6">
        <v>239.956935989568</v>
      </c>
      <c r="AF717" s="6">
        <v>239.956935989568</v>
      </c>
      <c r="AG717" s="6">
        <v>239.956935989568</v>
      </c>
      <c r="AH717" s="6">
        <v>239.956935989568</v>
      </c>
      <c r="AI717" s="6">
        <v>239.956935989568</v>
      </c>
      <c r="AJ717" s="6">
        <v>239.956935989568</v>
      </c>
      <c r="AK717" s="6">
        <v>239.956935989568</v>
      </c>
      <c r="AL717" s="6">
        <v>239.956935989568</v>
      </c>
      <c r="AM717" s="6">
        <v>239.956935989568</v>
      </c>
      <c r="AN717" s="4"/>
      <c r="AO717" s="4"/>
    </row>
    <row r="718" spans="1:41" ht="18.75" customHeight="1" x14ac:dyDescent="0.25">
      <c r="A718" s="13" t="s">
        <v>347</v>
      </c>
      <c r="B718" s="2" t="s">
        <v>4</v>
      </c>
      <c r="C718" s="2" t="s">
        <v>2</v>
      </c>
      <c r="D718" s="2" t="s">
        <v>27</v>
      </c>
      <c r="E718" s="2" t="s">
        <v>137</v>
      </c>
      <c r="F718" s="2" t="s">
        <v>274</v>
      </c>
      <c r="G718" s="4"/>
      <c r="H718" s="6">
        <v>725.94331494783296</v>
      </c>
      <c r="I718" s="6">
        <v>687.14174095357703</v>
      </c>
      <c r="J718" s="6">
        <v>653.74184851934297</v>
      </c>
      <c r="K718" s="6">
        <v>620.341956085108</v>
      </c>
      <c r="L718" s="6">
        <v>586.94206365087405</v>
      </c>
      <c r="M718" s="6">
        <v>540.42444277121899</v>
      </c>
      <c r="N718" s="6">
        <v>493.90682189156399</v>
      </c>
      <c r="O718" s="6">
        <v>457.018772100734</v>
      </c>
      <c r="P718" s="6">
        <v>420.13072230990502</v>
      </c>
      <c r="Q718" s="6">
        <v>383.242672519076</v>
      </c>
      <c r="R718" s="6">
        <v>245.283872209186</v>
      </c>
      <c r="S718" s="6">
        <v>245.283872209186</v>
      </c>
      <c r="T718" s="6">
        <v>245.283872209186</v>
      </c>
      <c r="U718" s="6">
        <v>173.68930789591801</v>
      </c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4"/>
      <c r="AO718" s="4"/>
    </row>
    <row r="719" spans="1:41" ht="18.75" customHeight="1" x14ac:dyDescent="0.25">
      <c r="A719" s="13" t="s">
        <v>347</v>
      </c>
      <c r="B719" s="2" t="s">
        <v>4</v>
      </c>
      <c r="C719" s="2" t="s">
        <v>2</v>
      </c>
      <c r="D719" s="2" t="s">
        <v>27</v>
      </c>
      <c r="E719" s="2" t="s">
        <v>41</v>
      </c>
      <c r="F719" s="2" t="s">
        <v>189</v>
      </c>
      <c r="G719" s="4"/>
      <c r="H719" s="6">
        <v>7.7547723613739503</v>
      </c>
      <c r="I719" s="6">
        <v>2.43678076346509</v>
      </c>
      <c r="J719" s="6">
        <v>5.3637996561782897</v>
      </c>
      <c r="K719" s="6">
        <v>8.3605891025349397</v>
      </c>
      <c r="L719" s="6">
        <v>11.427149102534999</v>
      </c>
      <c r="M719" s="6">
        <v>14.5634796561786</v>
      </c>
      <c r="N719" s="6">
        <v>17.769580763465601</v>
      </c>
      <c r="O719" s="6">
        <v>20.914959760683502</v>
      </c>
      <c r="P719" s="6">
        <v>24.1215792592924</v>
      </c>
      <c r="Q719" s="6">
        <v>27.389439259292299</v>
      </c>
      <c r="R719" s="6">
        <v>30.7185397606832</v>
      </c>
      <c r="S719" s="6">
        <v>34.108880763465102</v>
      </c>
      <c r="T719" s="6">
        <v>37.620979489676898</v>
      </c>
      <c r="U719" s="6">
        <v>41.186248852782697</v>
      </c>
      <c r="V719" s="6">
        <v>44.804688852782803</v>
      </c>
      <c r="W719" s="6">
        <v>48.476299489676997</v>
      </c>
      <c r="X719" s="6">
        <v>52.201080763465299</v>
      </c>
      <c r="Y719" s="6">
        <v>56.1520280991585</v>
      </c>
      <c r="Z719" s="6">
        <v>60.159271767005002</v>
      </c>
      <c r="AA719" s="6">
        <v>64.222811767005098</v>
      </c>
      <c r="AB719" s="6">
        <v>68.342648099158595</v>
      </c>
      <c r="AC719" s="6">
        <v>72.5187807634656</v>
      </c>
      <c r="AD719" s="6">
        <v>76.664485984783894</v>
      </c>
      <c r="AE719" s="6">
        <v>80.8625885954431</v>
      </c>
      <c r="AF719" s="6">
        <v>85.113088595443003</v>
      </c>
      <c r="AG719" s="6">
        <v>89.415985984783802</v>
      </c>
      <c r="AH719" s="6">
        <v>93.771280763465398</v>
      </c>
      <c r="AI719" s="6">
        <v>97.936045471243204</v>
      </c>
      <c r="AJ719" s="6">
        <v>102.153327825132</v>
      </c>
      <c r="AK719" s="6">
        <v>106.423127825132</v>
      </c>
      <c r="AL719" s="6">
        <v>110.745445471243</v>
      </c>
      <c r="AM719" s="6">
        <v>115.120280763465</v>
      </c>
      <c r="AN719" s="4"/>
      <c r="AO719" s="4"/>
    </row>
    <row r="720" spans="1:41" ht="18.75" customHeight="1" x14ac:dyDescent="0.25">
      <c r="A720" s="13" t="s">
        <v>347</v>
      </c>
      <c r="B720" s="2" t="s">
        <v>4</v>
      </c>
      <c r="C720" s="2" t="s">
        <v>2</v>
      </c>
      <c r="D720" s="2" t="s">
        <v>27</v>
      </c>
      <c r="E720" s="2" t="s">
        <v>41</v>
      </c>
      <c r="F720" s="2" t="s">
        <v>270</v>
      </c>
      <c r="G720" s="4"/>
      <c r="H720" s="6">
        <v>19.101209326837601</v>
      </c>
      <c r="I720" s="6">
        <v>20.333545412439999</v>
      </c>
      <c r="J720" s="6">
        <v>20.333545412439999</v>
      </c>
      <c r="K720" s="6">
        <v>20.333545412439999</v>
      </c>
      <c r="L720" s="6">
        <v>20.333545412439999</v>
      </c>
      <c r="M720" s="6">
        <v>20.333545412439999</v>
      </c>
      <c r="N720" s="6">
        <v>20.333545412439999</v>
      </c>
      <c r="O720" s="6">
        <v>20.333545412439999</v>
      </c>
      <c r="P720" s="6">
        <v>20.333545412439999</v>
      </c>
      <c r="Q720" s="6">
        <v>20.333545412439999</v>
      </c>
      <c r="R720" s="6">
        <v>20.333545412439999</v>
      </c>
      <c r="S720" s="6">
        <v>20.333545412439999</v>
      </c>
      <c r="T720" s="6">
        <v>20.333545412439999</v>
      </c>
      <c r="U720" s="6">
        <v>20.333545412439999</v>
      </c>
      <c r="V720" s="6">
        <v>20.333545412439999</v>
      </c>
      <c r="W720" s="6">
        <v>20.333545412439999</v>
      </c>
      <c r="X720" s="6">
        <v>20.333545412439999</v>
      </c>
      <c r="Y720" s="6">
        <v>20.333545412439999</v>
      </c>
      <c r="Z720" s="6">
        <v>20.333545412439999</v>
      </c>
      <c r="AA720" s="6">
        <v>20.333545412439999</v>
      </c>
      <c r="AB720" s="6">
        <v>20.333545412439999</v>
      </c>
      <c r="AC720" s="6">
        <v>20.333545412439999</v>
      </c>
      <c r="AD720" s="6">
        <v>20.333545412439999</v>
      </c>
      <c r="AE720" s="6">
        <v>20.333545412439999</v>
      </c>
      <c r="AF720" s="6">
        <v>20.333545412439999</v>
      </c>
      <c r="AG720" s="6">
        <v>20.333545412439999</v>
      </c>
      <c r="AH720" s="6">
        <v>20.333545412439999</v>
      </c>
      <c r="AI720" s="6">
        <v>20.333545412439999</v>
      </c>
      <c r="AJ720" s="6">
        <v>20.333545412439999</v>
      </c>
      <c r="AK720" s="6">
        <v>20.333545412439999</v>
      </c>
      <c r="AL720" s="6">
        <v>20.333545412439999</v>
      </c>
      <c r="AM720" s="6">
        <v>20.333545412439999</v>
      </c>
      <c r="AN720" s="4"/>
      <c r="AO720" s="4"/>
    </row>
    <row r="721" spans="1:41" ht="18.75" customHeight="1" x14ac:dyDescent="0.25">
      <c r="A721" s="13" t="s">
        <v>347</v>
      </c>
      <c r="B721" s="2" t="s">
        <v>4</v>
      </c>
      <c r="C721" s="2" t="s">
        <v>2</v>
      </c>
      <c r="D721" s="2" t="s">
        <v>27</v>
      </c>
      <c r="E721" s="2" t="s">
        <v>41</v>
      </c>
      <c r="F721" s="2" t="s">
        <v>271</v>
      </c>
      <c r="G721" s="4"/>
      <c r="H721" s="6">
        <v>32.274518311788398</v>
      </c>
      <c r="I721" s="6">
        <v>36.910473824094701</v>
      </c>
      <c r="J721" s="6">
        <v>36.910473824094701</v>
      </c>
      <c r="K721" s="6">
        <v>36.910473824094701</v>
      </c>
      <c r="L721" s="6">
        <v>36.910473824094701</v>
      </c>
      <c r="M721" s="6">
        <v>36.910473824094701</v>
      </c>
      <c r="N721" s="6">
        <v>36.910473824094701</v>
      </c>
      <c r="O721" s="6">
        <v>36.910473824094701</v>
      </c>
      <c r="P721" s="6">
        <v>36.910473824094701</v>
      </c>
      <c r="Q721" s="6">
        <v>36.910473824094701</v>
      </c>
      <c r="R721" s="6">
        <v>36.910473824094701</v>
      </c>
      <c r="S721" s="6">
        <v>36.910473824094701</v>
      </c>
      <c r="T721" s="6">
        <v>36.910473824094701</v>
      </c>
      <c r="U721" s="6">
        <v>36.910473824094701</v>
      </c>
      <c r="V721" s="6">
        <v>36.910473824094701</v>
      </c>
      <c r="W721" s="6">
        <v>36.910473824094701</v>
      </c>
      <c r="X721" s="6">
        <v>36.910473824094701</v>
      </c>
      <c r="Y721" s="6">
        <v>36.910473824094701</v>
      </c>
      <c r="Z721" s="6">
        <v>36.910473824094701</v>
      </c>
      <c r="AA721" s="6">
        <v>36.910473824094701</v>
      </c>
      <c r="AB721" s="6">
        <v>36.910473824094701</v>
      </c>
      <c r="AC721" s="6">
        <v>36.910473824094701</v>
      </c>
      <c r="AD721" s="6">
        <v>36.910473824094701</v>
      </c>
      <c r="AE721" s="6">
        <v>36.910473824094701</v>
      </c>
      <c r="AF721" s="6">
        <v>36.910473824094701</v>
      </c>
      <c r="AG721" s="6">
        <v>36.910473824094701</v>
      </c>
      <c r="AH721" s="6">
        <v>36.910473824094701</v>
      </c>
      <c r="AI721" s="6">
        <v>36.910473824094701</v>
      </c>
      <c r="AJ721" s="6">
        <v>36.910473824094701</v>
      </c>
      <c r="AK721" s="6">
        <v>36.910473824094701</v>
      </c>
      <c r="AL721" s="6">
        <v>36.910473824094701</v>
      </c>
      <c r="AM721" s="6">
        <v>36.910473824094701</v>
      </c>
      <c r="AN721" s="4"/>
      <c r="AO721" s="4"/>
    </row>
    <row r="722" spans="1:41" ht="18.75" customHeight="1" x14ac:dyDescent="0.25">
      <c r="A722" s="13" t="s">
        <v>347</v>
      </c>
      <c r="B722" s="2" t="s">
        <v>4</v>
      </c>
      <c r="C722" s="2" t="s">
        <v>2</v>
      </c>
      <c r="D722" s="2" t="s">
        <v>27</v>
      </c>
      <c r="E722" s="2" t="s">
        <v>42</v>
      </c>
      <c r="F722" s="2" t="s">
        <v>163</v>
      </c>
      <c r="G722" s="4"/>
      <c r="H722" s="6">
        <v>108.583327726555</v>
      </c>
      <c r="I722" s="6">
        <v>104.968907819992</v>
      </c>
      <c r="J722" s="6">
        <v>94.397617121401794</v>
      </c>
      <c r="K722" s="6">
        <v>93.596366515180407</v>
      </c>
      <c r="L722" s="6">
        <v>51.504170169832697</v>
      </c>
      <c r="M722" s="6">
        <v>51.504170169832697</v>
      </c>
      <c r="N722" s="6">
        <v>51.504170169832697</v>
      </c>
      <c r="O722" s="6">
        <v>51.504170169832697</v>
      </c>
      <c r="P722" s="6">
        <v>16.1127408665395</v>
      </c>
      <c r="Q722" s="6">
        <v>5.5023366949619597</v>
      </c>
      <c r="R722" s="6">
        <v>2.7553410897176001</v>
      </c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4"/>
      <c r="AO722" s="4"/>
    </row>
    <row r="723" spans="1:41" ht="18.75" customHeight="1" x14ac:dyDescent="0.25">
      <c r="A723" s="13" t="s">
        <v>347</v>
      </c>
      <c r="B723" s="2" t="s">
        <v>4</v>
      </c>
      <c r="C723" s="2" t="s">
        <v>2</v>
      </c>
      <c r="D723" s="2" t="s">
        <v>27</v>
      </c>
      <c r="E723" s="2" t="s">
        <v>42</v>
      </c>
      <c r="F723" s="2" t="s">
        <v>164</v>
      </c>
      <c r="G723" s="4"/>
      <c r="H723" s="6"/>
      <c r="I723" s="6"/>
      <c r="J723" s="6"/>
      <c r="K723" s="6"/>
      <c r="L723" s="6"/>
      <c r="M723" s="6">
        <v>4.2173237210894001</v>
      </c>
      <c r="N723" s="6">
        <v>3.9923997892979699</v>
      </c>
      <c r="O723" s="6">
        <v>0.454843686645441</v>
      </c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4"/>
      <c r="AO723" s="4"/>
    </row>
    <row r="724" spans="1:41" ht="18.75" customHeight="1" x14ac:dyDescent="0.25">
      <c r="A724" s="13" t="s">
        <v>347</v>
      </c>
      <c r="B724" s="2" t="s">
        <v>4</v>
      </c>
      <c r="C724" s="2" t="s">
        <v>2</v>
      </c>
      <c r="D724" s="2" t="s">
        <v>27</v>
      </c>
      <c r="E724" s="2" t="s">
        <v>42</v>
      </c>
      <c r="F724" s="2" t="s">
        <v>167</v>
      </c>
      <c r="G724" s="4"/>
      <c r="H724" s="6">
        <v>5.3745045379355103</v>
      </c>
      <c r="I724" s="6">
        <v>5.0787114532931703</v>
      </c>
      <c r="J724" s="6">
        <v>4.8554713894121404</v>
      </c>
      <c r="K724" s="6">
        <v>4.63223132553113</v>
      </c>
      <c r="L724" s="6">
        <v>4.4089912616501099</v>
      </c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4"/>
      <c r="AO724" s="4"/>
    </row>
    <row r="725" spans="1:41" ht="18.75" customHeight="1" x14ac:dyDescent="0.25">
      <c r="A725" s="13" t="s">
        <v>347</v>
      </c>
      <c r="B725" s="2" t="s">
        <v>4</v>
      </c>
      <c r="C725" s="2" t="s">
        <v>2</v>
      </c>
      <c r="D725" s="2" t="s">
        <v>27</v>
      </c>
      <c r="E725" s="2" t="s">
        <v>42</v>
      </c>
      <c r="F725" s="2" t="s">
        <v>190</v>
      </c>
      <c r="G725" s="4"/>
      <c r="H725" s="6"/>
      <c r="I725" s="6"/>
      <c r="J725" s="6">
        <v>10.797013477063301</v>
      </c>
      <c r="K725" s="6">
        <v>11.824015504461601</v>
      </c>
      <c r="L725" s="6">
        <v>54.141991913690298</v>
      </c>
      <c r="M725" s="6">
        <v>54.336228096955097</v>
      </c>
      <c r="N725" s="6">
        <v>54.563749314154499</v>
      </c>
      <c r="O725" s="6">
        <v>58.103014056570998</v>
      </c>
      <c r="P725" s="6">
        <v>93.950991366391705</v>
      </c>
      <c r="Q725" s="6">
        <v>104.56309553796901</v>
      </c>
      <c r="R725" s="6">
        <v>107.311786823332</v>
      </c>
      <c r="S725" s="6">
        <v>110.068819273285</v>
      </c>
      <c r="T725" s="6">
        <v>110.069925606992</v>
      </c>
      <c r="U725" s="6">
        <v>110.071008773846</v>
      </c>
      <c r="V725" s="6">
        <v>110.072068773846</v>
      </c>
      <c r="W725" s="6">
        <v>110.073105606992</v>
      </c>
      <c r="X725" s="6">
        <v>110.07411927328501</v>
      </c>
      <c r="Y725" s="6">
        <v>110.075138848406</v>
      </c>
      <c r="Z725" s="6">
        <v>110.076128635966</v>
      </c>
      <c r="AA725" s="6">
        <v>110.07708863596601</v>
      </c>
      <c r="AB725" s="6">
        <v>110.078018848406</v>
      </c>
      <c r="AC725" s="6">
        <v>110.078919273285</v>
      </c>
      <c r="AD725" s="6">
        <v>110.080704289877</v>
      </c>
      <c r="AE725" s="6">
        <v>110.082466798173</v>
      </c>
      <c r="AF725" s="6">
        <v>110.084206798173</v>
      </c>
      <c r="AG725" s="6">
        <v>110.085924289877</v>
      </c>
      <c r="AH725" s="6">
        <v>110.087619273285</v>
      </c>
      <c r="AI725" s="6">
        <v>110.090050688614</v>
      </c>
      <c r="AJ725" s="6">
        <v>110.09246639627899</v>
      </c>
      <c r="AK725" s="6">
        <v>110.094866396279</v>
      </c>
      <c r="AL725" s="6">
        <v>110.09725068861501</v>
      </c>
      <c r="AM725" s="6">
        <v>110.099619273285</v>
      </c>
      <c r="AN725" s="4"/>
      <c r="AO725" s="4"/>
    </row>
    <row r="726" spans="1:41" ht="18.75" customHeight="1" x14ac:dyDescent="0.25">
      <c r="A726" s="13" t="s">
        <v>347</v>
      </c>
      <c r="B726" s="2" t="s">
        <v>4</v>
      </c>
      <c r="C726" s="2" t="s">
        <v>2</v>
      </c>
      <c r="D726" s="2" t="s">
        <v>27</v>
      </c>
      <c r="E726" s="2" t="s">
        <v>138</v>
      </c>
      <c r="F726" s="2" t="s">
        <v>273</v>
      </c>
      <c r="G726" s="4"/>
      <c r="H726" s="6">
        <v>108.583327726555</v>
      </c>
      <c r="I726" s="6">
        <v>104.968907819992</v>
      </c>
      <c r="J726" s="6">
        <v>94.397617121401794</v>
      </c>
      <c r="K726" s="6">
        <v>93.596366515180407</v>
      </c>
      <c r="L726" s="6">
        <v>51.504170169832697</v>
      </c>
      <c r="M726" s="6">
        <v>51.504170169832697</v>
      </c>
      <c r="N726" s="6">
        <v>51.504170169832697</v>
      </c>
      <c r="O726" s="6">
        <v>51.504170169832697</v>
      </c>
      <c r="P726" s="6">
        <v>16.1127408665395</v>
      </c>
      <c r="Q726" s="6">
        <v>5.5023366949619597</v>
      </c>
      <c r="R726" s="6">
        <v>2.7553410897176001</v>
      </c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4"/>
      <c r="AO726" s="4"/>
    </row>
    <row r="727" spans="1:41" ht="18.75" customHeight="1" x14ac:dyDescent="0.25">
      <c r="A727" s="13" t="s">
        <v>347</v>
      </c>
      <c r="B727" s="2" t="s">
        <v>4</v>
      </c>
      <c r="C727" s="2" t="s">
        <v>2</v>
      </c>
      <c r="D727" s="2" t="s">
        <v>27</v>
      </c>
      <c r="E727" s="2" t="s">
        <v>139</v>
      </c>
      <c r="F727" s="2" t="s">
        <v>275</v>
      </c>
      <c r="G727" s="4"/>
      <c r="H727" s="6">
        <v>5.6352908998762903</v>
      </c>
      <c r="I727" s="6">
        <v>5.3251450871105197</v>
      </c>
      <c r="J727" s="6">
        <v>5.09107277558918</v>
      </c>
      <c r="K727" s="6">
        <v>4.8570004640678297</v>
      </c>
      <c r="L727" s="6">
        <v>4.62292815254649</v>
      </c>
      <c r="M727" s="6">
        <v>4.3888558410251504</v>
      </c>
      <c r="N727" s="6">
        <v>4.1547835295038098</v>
      </c>
      <c r="O727" s="6">
        <v>0.47334364229729903</v>
      </c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4"/>
      <c r="AO727" s="4"/>
    </row>
    <row r="728" spans="1:41" ht="18.75" customHeight="1" x14ac:dyDescent="0.25">
      <c r="A728" s="13" t="s">
        <v>347</v>
      </c>
      <c r="B728" s="2" t="s">
        <v>4</v>
      </c>
      <c r="C728" s="2" t="s">
        <v>2</v>
      </c>
      <c r="D728" s="2" t="s">
        <v>27</v>
      </c>
      <c r="E728" s="2" t="s">
        <v>140</v>
      </c>
      <c r="F728" s="2" t="s">
        <v>278</v>
      </c>
      <c r="G728" s="4"/>
      <c r="H728" s="6">
        <v>7.6261793933805194E-2</v>
      </c>
      <c r="I728" s="6">
        <v>7.4876163330034495E-2</v>
      </c>
      <c r="J728" s="6">
        <v>7.4922840149444794E-2</v>
      </c>
      <c r="K728" s="6">
        <v>7.4969516968854996E-2</v>
      </c>
      <c r="L728" s="6">
        <v>7.5016193788265295E-2</v>
      </c>
      <c r="M728" s="6">
        <v>6.9307107423537101E-2</v>
      </c>
      <c r="N728" s="6">
        <v>6.3598021058808796E-2</v>
      </c>
      <c r="O728" s="6">
        <v>5.8900117824654999E-2</v>
      </c>
      <c r="P728" s="6">
        <v>5.4202214590501202E-2</v>
      </c>
      <c r="Q728" s="6">
        <v>5.0308158339698601E-2</v>
      </c>
      <c r="R728" s="6">
        <v>4.6414102088896E-2</v>
      </c>
      <c r="S728" s="6">
        <v>4.2520045838093302E-2</v>
      </c>
      <c r="T728" s="6">
        <v>3.9788271493942498E-2</v>
      </c>
      <c r="U728" s="6">
        <v>3.7056497149791701E-2</v>
      </c>
      <c r="V728" s="6">
        <v>1.79651735218327E-2</v>
      </c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4"/>
      <c r="AO728" s="4"/>
    </row>
    <row r="729" spans="1:41" ht="18.75" customHeight="1" x14ac:dyDescent="0.25">
      <c r="A729" s="13" t="s">
        <v>347</v>
      </c>
      <c r="B729" s="2" t="s">
        <v>4</v>
      </c>
      <c r="C729" s="2" t="s">
        <v>2</v>
      </c>
      <c r="D729" s="2" t="s">
        <v>27</v>
      </c>
      <c r="E729" s="2" t="s">
        <v>43</v>
      </c>
      <c r="F729" s="2" t="s">
        <v>192</v>
      </c>
      <c r="G729" s="4"/>
      <c r="H729" s="6"/>
      <c r="I729" s="6"/>
      <c r="J729" s="6"/>
      <c r="K729" s="6"/>
      <c r="L729" s="6"/>
      <c r="M729" s="6"/>
      <c r="N729" s="6"/>
      <c r="O729" s="6"/>
      <c r="P729" s="6">
        <v>11.1882450944049</v>
      </c>
      <c r="Q729" s="6">
        <v>16.690939556065999</v>
      </c>
      <c r="R729" s="6">
        <v>17.257523672285899</v>
      </c>
      <c r="S729" s="6">
        <v>17.7536307170888</v>
      </c>
      <c r="T729" s="6">
        <v>18.1395224969407</v>
      </c>
      <c r="U729" s="6">
        <v>18.557670532469199</v>
      </c>
      <c r="V729" s="6">
        <v>19.097573704635401</v>
      </c>
      <c r="W729" s="6">
        <v>19.480612057377101</v>
      </c>
      <c r="X729" s="6">
        <v>19.847734886280598</v>
      </c>
      <c r="Y729" s="6">
        <v>20.2914961679746</v>
      </c>
      <c r="Z729" s="6">
        <v>20.737286808821601</v>
      </c>
      <c r="AA729" s="6">
        <v>21.185106808821601</v>
      </c>
      <c r="AB729" s="6">
        <v>21.6349561679746</v>
      </c>
      <c r="AC729" s="6">
        <v>22.086834886280499</v>
      </c>
      <c r="AD729" s="6">
        <v>22.6874309338594</v>
      </c>
      <c r="AE729" s="6">
        <v>23.2885389576488</v>
      </c>
      <c r="AF729" s="6">
        <v>23.890158957648801</v>
      </c>
      <c r="AG729" s="6">
        <v>24.492290933859401</v>
      </c>
      <c r="AH729" s="6">
        <v>25.094934886280502</v>
      </c>
      <c r="AI729" s="6">
        <v>25.784553322467101</v>
      </c>
      <c r="AJ729" s="6">
        <v>26.473712540560399</v>
      </c>
      <c r="AK729" s="6">
        <v>27.1624125405604</v>
      </c>
      <c r="AL729" s="6">
        <v>27.8506533224671</v>
      </c>
      <c r="AM729" s="6">
        <v>28.538434886280498</v>
      </c>
      <c r="AN729" s="4"/>
      <c r="AO729" s="4"/>
    </row>
    <row r="730" spans="1:41" ht="18.75" customHeight="1" x14ac:dyDescent="0.25">
      <c r="A730" s="13" t="s">
        <v>347</v>
      </c>
      <c r="B730" s="2" t="s">
        <v>4</v>
      </c>
      <c r="C730" s="2" t="s">
        <v>2</v>
      </c>
      <c r="D730" s="2" t="s">
        <v>27</v>
      </c>
      <c r="E730" s="2" t="s">
        <v>43</v>
      </c>
      <c r="F730" s="2" t="s">
        <v>267</v>
      </c>
      <c r="G730" s="4"/>
      <c r="H730" s="6">
        <v>21.911949182429201</v>
      </c>
      <c r="I730" s="6">
        <v>21.911949182429201</v>
      </c>
      <c r="J730" s="6">
        <v>21.911949182429201</v>
      </c>
      <c r="K730" s="6">
        <v>21.911949182429201</v>
      </c>
      <c r="L730" s="6">
        <v>21.911949182429201</v>
      </c>
      <c r="M730" s="6">
        <v>21.911949182429201</v>
      </c>
      <c r="N730" s="6">
        <v>21.911949182429201</v>
      </c>
      <c r="O730" s="6">
        <v>21.911949182429201</v>
      </c>
      <c r="P730" s="6">
        <v>4.9220019927835397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4"/>
      <c r="AO730" s="4"/>
    </row>
    <row r="731" spans="1:41" ht="18.75" customHeight="1" x14ac:dyDescent="0.25">
      <c r="A731" s="13" t="s">
        <v>347</v>
      </c>
      <c r="B731" s="2" t="s">
        <v>4</v>
      </c>
      <c r="C731" s="2" t="s">
        <v>2</v>
      </c>
      <c r="D731" s="2" t="s">
        <v>27</v>
      </c>
      <c r="E731" s="2" t="s">
        <v>43</v>
      </c>
      <c r="F731" s="2" t="s">
        <v>268</v>
      </c>
      <c r="G731" s="4"/>
      <c r="H731" s="6">
        <v>0.34307320723463097</v>
      </c>
      <c r="I731" s="6">
        <v>0.324735989766188</v>
      </c>
      <c r="J731" s="6">
        <v>0.30895155042669498</v>
      </c>
      <c r="K731" s="6">
        <v>0.293167111087202</v>
      </c>
      <c r="L731" s="6">
        <v>0.27738267174770898</v>
      </c>
      <c r="M731" s="6">
        <v>0.25539893133781899</v>
      </c>
      <c r="N731" s="6">
        <v>0.23341519092792901</v>
      </c>
      <c r="O731" s="6">
        <v>0.21598228495609101</v>
      </c>
      <c r="P731" s="6">
        <v>0.19854937898425201</v>
      </c>
      <c r="Q731" s="6">
        <v>0.18111647301241299</v>
      </c>
      <c r="R731" s="6">
        <v>0.115918588943521</v>
      </c>
      <c r="S731" s="6">
        <v>0.115918588943522</v>
      </c>
      <c r="T731" s="6">
        <v>0.115918588943522</v>
      </c>
      <c r="U731" s="6">
        <v>8.2083747718646502E-2</v>
      </c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4"/>
      <c r="AO731" s="4"/>
    </row>
    <row r="732" spans="1:41" ht="18.75" customHeight="1" x14ac:dyDescent="0.25">
      <c r="A732" s="13" t="s">
        <v>347</v>
      </c>
      <c r="B732" s="2" t="s">
        <v>4</v>
      </c>
      <c r="C732" s="2" t="s">
        <v>2</v>
      </c>
      <c r="D732" s="2" t="s">
        <v>27</v>
      </c>
      <c r="E732" s="2" t="s">
        <v>43</v>
      </c>
      <c r="F732" s="2" t="s">
        <v>269</v>
      </c>
      <c r="G732" s="4"/>
      <c r="H732" s="6">
        <v>0.2616498060113</v>
      </c>
      <c r="I732" s="6">
        <v>0.2616498060113</v>
      </c>
      <c r="J732" s="6">
        <v>0.2616498060113</v>
      </c>
      <c r="K732" s="6">
        <v>0.2616498060113</v>
      </c>
      <c r="L732" s="6">
        <v>0.2616498060113</v>
      </c>
      <c r="M732" s="6">
        <v>0.2616498060113</v>
      </c>
      <c r="N732" s="6">
        <v>0.249451491838973</v>
      </c>
      <c r="O732" s="6">
        <v>0.22421666529221701</v>
      </c>
      <c r="P732" s="6">
        <v>0.19898183874545999</v>
      </c>
      <c r="Q732" s="6">
        <v>0.17491641924635301</v>
      </c>
      <c r="R732" s="6">
        <v>0.150850999747246</v>
      </c>
      <c r="S732" s="6">
        <v>0.12678558024813999</v>
      </c>
      <c r="T732" s="6">
        <v>0.11433097149276</v>
      </c>
      <c r="U732" s="6">
        <v>0.101876362737381</v>
      </c>
      <c r="V732" s="6">
        <v>1.43369382898788E-2</v>
      </c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4"/>
      <c r="AO732" s="4"/>
    </row>
    <row r="733" spans="1:41" ht="18.75" customHeight="1" x14ac:dyDescent="0.25">
      <c r="A733" s="13" t="s">
        <v>347</v>
      </c>
      <c r="B733" s="2" t="s">
        <v>4</v>
      </c>
      <c r="C733" s="2" t="s">
        <v>2</v>
      </c>
      <c r="D733" s="2" t="s">
        <v>27</v>
      </c>
      <c r="E733" s="2" t="s">
        <v>43</v>
      </c>
      <c r="F733" s="2" t="s">
        <v>270</v>
      </c>
      <c r="G733" s="4"/>
      <c r="H733" s="6">
        <v>6.4628151857721097</v>
      </c>
      <c r="I733" s="6">
        <v>6.8797710042090197</v>
      </c>
      <c r="J733" s="6">
        <v>6.8797710042090197</v>
      </c>
      <c r="K733" s="6">
        <v>6.8797710042090197</v>
      </c>
      <c r="L733" s="6">
        <v>6.8797710042090197</v>
      </c>
      <c r="M733" s="6">
        <v>6.8797710042090197</v>
      </c>
      <c r="N733" s="6">
        <v>6.8797710042090197</v>
      </c>
      <c r="O733" s="6">
        <v>6.8797710042090197</v>
      </c>
      <c r="P733" s="6">
        <v>6.8797710042090197</v>
      </c>
      <c r="Q733" s="6">
        <v>6.8797710042090197</v>
      </c>
      <c r="R733" s="6">
        <v>6.8797710042090197</v>
      </c>
      <c r="S733" s="6">
        <v>6.8797710042090197</v>
      </c>
      <c r="T733" s="6">
        <v>6.8797710042090197</v>
      </c>
      <c r="U733" s="6">
        <v>6.8797710042090197</v>
      </c>
      <c r="V733" s="6">
        <v>6.8797710042090197</v>
      </c>
      <c r="W733" s="6">
        <v>6.8797710042090197</v>
      </c>
      <c r="X733" s="6">
        <v>6.8797710042090197</v>
      </c>
      <c r="Y733" s="6">
        <v>6.8797710042090197</v>
      </c>
      <c r="Z733" s="6">
        <v>6.8797710042090197</v>
      </c>
      <c r="AA733" s="6">
        <v>6.8797710042090197</v>
      </c>
      <c r="AB733" s="6">
        <v>6.8797710042090197</v>
      </c>
      <c r="AC733" s="6">
        <v>6.8797710042090197</v>
      </c>
      <c r="AD733" s="6">
        <v>6.8797710042090197</v>
      </c>
      <c r="AE733" s="6">
        <v>6.8797710042090197</v>
      </c>
      <c r="AF733" s="6">
        <v>6.8797710042090197</v>
      </c>
      <c r="AG733" s="6">
        <v>6.8797710042090197</v>
      </c>
      <c r="AH733" s="6">
        <v>6.8797710042090197</v>
      </c>
      <c r="AI733" s="6">
        <v>6.8797710042090197</v>
      </c>
      <c r="AJ733" s="6">
        <v>6.8797710042090197</v>
      </c>
      <c r="AK733" s="6">
        <v>6.8797710042090197</v>
      </c>
      <c r="AL733" s="6">
        <v>6.8797710042090197</v>
      </c>
      <c r="AM733" s="6">
        <v>6.8797710042090197</v>
      </c>
      <c r="AN733" s="4"/>
      <c r="AO733" s="4"/>
    </row>
    <row r="734" spans="1:41" ht="18.75" customHeight="1" x14ac:dyDescent="0.25">
      <c r="A734" s="13" t="s">
        <v>347</v>
      </c>
      <c r="B734" s="2" t="s">
        <v>4</v>
      </c>
      <c r="C734" s="2" t="s">
        <v>2</v>
      </c>
      <c r="D734" s="2" t="s">
        <v>27</v>
      </c>
      <c r="E734" s="2" t="s">
        <v>43</v>
      </c>
      <c r="F734" s="2" t="s">
        <v>271</v>
      </c>
      <c r="G734" s="4"/>
      <c r="H734" s="6">
        <v>4.5076142893559199</v>
      </c>
      <c r="I734" s="6">
        <v>5.1550941095104399</v>
      </c>
      <c r="J734" s="6">
        <v>5.1550941095104399</v>
      </c>
      <c r="K734" s="6">
        <v>5.1550941095104399</v>
      </c>
      <c r="L734" s="6">
        <v>5.1550941095104399</v>
      </c>
      <c r="M734" s="6">
        <v>5.1550941095104399</v>
      </c>
      <c r="N734" s="6">
        <v>5.1550941095104399</v>
      </c>
      <c r="O734" s="6">
        <v>5.1550941095104399</v>
      </c>
      <c r="P734" s="6">
        <v>5.1550941095104399</v>
      </c>
      <c r="Q734" s="6">
        <v>5.1550941095104399</v>
      </c>
      <c r="R734" s="6">
        <v>5.1550941095104399</v>
      </c>
      <c r="S734" s="6">
        <v>5.1550941095104399</v>
      </c>
      <c r="T734" s="6">
        <v>5.1550941095104399</v>
      </c>
      <c r="U734" s="6">
        <v>5.1550941095104399</v>
      </c>
      <c r="V734" s="6">
        <v>5.1550941095104399</v>
      </c>
      <c r="W734" s="6">
        <v>5.1550941095104399</v>
      </c>
      <c r="X734" s="6">
        <v>5.1550941095104399</v>
      </c>
      <c r="Y734" s="6">
        <v>5.1550941095104399</v>
      </c>
      <c r="Z734" s="6">
        <v>5.1550941095104399</v>
      </c>
      <c r="AA734" s="6">
        <v>5.1550941095104399</v>
      </c>
      <c r="AB734" s="6">
        <v>5.1550941095104399</v>
      </c>
      <c r="AC734" s="6">
        <v>5.1550941095104399</v>
      </c>
      <c r="AD734" s="6">
        <v>5.1550941095104399</v>
      </c>
      <c r="AE734" s="6">
        <v>5.1550941095104399</v>
      </c>
      <c r="AF734" s="6">
        <v>5.1550941095104399</v>
      </c>
      <c r="AG734" s="6">
        <v>5.1550941095104399</v>
      </c>
      <c r="AH734" s="6">
        <v>5.1550941095104399</v>
      </c>
      <c r="AI734" s="6">
        <v>5.1550941095104399</v>
      </c>
      <c r="AJ734" s="6">
        <v>5.1550941095104399</v>
      </c>
      <c r="AK734" s="6">
        <v>5.1550941095104399</v>
      </c>
      <c r="AL734" s="6">
        <v>5.1550941095104399</v>
      </c>
      <c r="AM734" s="6">
        <v>5.1550941095104399</v>
      </c>
      <c r="AN734" s="4"/>
      <c r="AO734" s="4"/>
    </row>
    <row r="735" spans="1:41" ht="18.75" customHeight="1" x14ac:dyDescent="0.25">
      <c r="A735" s="13" t="s">
        <v>347</v>
      </c>
      <c r="B735" s="2" t="s">
        <v>4</v>
      </c>
      <c r="C735" s="2" t="s">
        <v>2</v>
      </c>
      <c r="D735" s="2" t="s">
        <v>27</v>
      </c>
      <c r="E735" s="2" t="s">
        <v>44</v>
      </c>
      <c r="F735" s="2" t="s">
        <v>165</v>
      </c>
      <c r="G735" s="4"/>
      <c r="H735" s="6">
        <v>113.321168509804</v>
      </c>
      <c r="I735" s="6">
        <v>101.180776321772</v>
      </c>
      <c r="J735" s="6">
        <v>88.380228208068502</v>
      </c>
      <c r="K735" s="6">
        <v>75.579680094364804</v>
      </c>
      <c r="L735" s="6">
        <v>62.779131980661198</v>
      </c>
      <c r="M735" s="6">
        <v>49.058872505490697</v>
      </c>
      <c r="N735" s="6">
        <v>35.338613030320197</v>
      </c>
      <c r="O735" s="6">
        <v>69.416111716177397</v>
      </c>
      <c r="P735" s="6">
        <v>66.018227534463705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4"/>
      <c r="AO735" s="4"/>
    </row>
    <row r="736" spans="1:41" ht="18.75" customHeight="1" x14ac:dyDescent="0.25">
      <c r="A736" s="13" t="s">
        <v>347</v>
      </c>
      <c r="B736" s="2" t="s">
        <v>4</v>
      </c>
      <c r="C736" s="2" t="s">
        <v>2</v>
      </c>
      <c r="D736" s="2" t="s">
        <v>27</v>
      </c>
      <c r="E736" s="2" t="s">
        <v>44</v>
      </c>
      <c r="F736" s="2" t="s">
        <v>168</v>
      </c>
      <c r="G736" s="4"/>
      <c r="H736" s="6">
        <v>44.476355941823698</v>
      </c>
      <c r="I736" s="6">
        <v>45.696659303036199</v>
      </c>
      <c r="J736" s="6">
        <v>46.983318880962599</v>
      </c>
      <c r="K736" s="6">
        <v>48.269978458889099</v>
      </c>
      <c r="L736" s="6">
        <v>49.556638036815599</v>
      </c>
      <c r="M736" s="6">
        <v>50.935743299227397</v>
      </c>
      <c r="N736" s="6">
        <v>52.314848561639202</v>
      </c>
      <c r="O736" s="6">
        <v>10.0394455587384</v>
      </c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4"/>
      <c r="AO736" s="4"/>
    </row>
    <row r="737" spans="1:41" ht="18.75" customHeight="1" x14ac:dyDescent="0.25">
      <c r="A737" s="13" t="s">
        <v>347</v>
      </c>
      <c r="B737" s="2" t="s">
        <v>4</v>
      </c>
      <c r="C737" s="2" t="s">
        <v>2</v>
      </c>
      <c r="D737" s="2" t="s">
        <v>27</v>
      </c>
      <c r="E737" s="2" t="s">
        <v>44</v>
      </c>
      <c r="F737" s="2" t="s">
        <v>169</v>
      </c>
      <c r="G737" s="4"/>
      <c r="H737" s="6">
        <v>27.8482500981039</v>
      </c>
      <c r="I737" s="6">
        <v>25.970953871006898</v>
      </c>
      <c r="J737" s="6">
        <v>24.7856667748094</v>
      </c>
      <c r="K737" s="6">
        <v>23.600379678611802</v>
      </c>
      <c r="L737" s="6">
        <v>22.415092582414299</v>
      </c>
      <c r="M737" s="6">
        <v>20.693860061330501</v>
      </c>
      <c r="N737" s="6">
        <v>18.972627540246801</v>
      </c>
      <c r="O737" s="6">
        <v>17.539269191109</v>
      </c>
      <c r="P737" s="6">
        <v>16.105910841971198</v>
      </c>
      <c r="Q737" s="6">
        <v>14.7389757492875</v>
      </c>
      <c r="R737" s="6">
        <v>13.372040656603801</v>
      </c>
      <c r="S737" s="6">
        <v>12.0051055639201</v>
      </c>
      <c r="T737" s="6">
        <v>11.2976738163037</v>
      </c>
      <c r="U737" s="6">
        <v>10.590242068687401</v>
      </c>
      <c r="V737" s="6">
        <v>3.1848812553221602</v>
      </c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4"/>
      <c r="AO737" s="4"/>
    </row>
    <row r="738" spans="1:41" ht="18.75" customHeight="1" x14ac:dyDescent="0.25">
      <c r="A738" s="13" t="s">
        <v>347</v>
      </c>
      <c r="B738" s="2" t="s">
        <v>4</v>
      </c>
      <c r="C738" s="2" t="s">
        <v>2</v>
      </c>
      <c r="D738" s="2" t="s">
        <v>27</v>
      </c>
      <c r="E738" s="2" t="s">
        <v>44</v>
      </c>
      <c r="F738" s="2" t="s">
        <v>193</v>
      </c>
      <c r="G738" s="4"/>
      <c r="H738" s="6">
        <v>315.95741007694397</v>
      </c>
      <c r="I738" s="6">
        <v>399.26936227998601</v>
      </c>
      <c r="J738" s="6">
        <v>411.96853791196099</v>
      </c>
      <c r="K738" s="6">
        <v>424.66771354393597</v>
      </c>
      <c r="L738" s="6">
        <v>437.36688917590999</v>
      </c>
      <c r="M738" s="6">
        <v>451.42927590975302</v>
      </c>
      <c r="N738" s="6">
        <v>465.49166264359502</v>
      </c>
      <c r="O738" s="6">
        <v>475.12292530977601</v>
      </c>
      <c r="P738" s="6">
        <v>489.99361339936598</v>
      </c>
      <c r="Q738" s="6">
        <v>557.37877602651395</v>
      </c>
      <c r="R738" s="6">
        <v>558.74571111919704</v>
      </c>
      <c r="S738" s="6">
        <v>560.11264621188104</v>
      </c>
      <c r="T738" s="6">
        <v>560.82007795949801</v>
      </c>
      <c r="U738" s="6">
        <v>561.52750970711395</v>
      </c>
      <c r="V738" s="6">
        <v>568.93287052047901</v>
      </c>
      <c r="W738" s="6">
        <v>572.11775177580103</v>
      </c>
      <c r="X738" s="6">
        <v>572.11775177580103</v>
      </c>
      <c r="Y738" s="6">
        <v>572.11775177580103</v>
      </c>
      <c r="Z738" s="6">
        <v>572.11775177580103</v>
      </c>
      <c r="AA738" s="6">
        <v>572.11775177580103</v>
      </c>
      <c r="AB738" s="6">
        <v>572.11775177580103</v>
      </c>
      <c r="AC738" s="6">
        <v>572.11775177580103</v>
      </c>
      <c r="AD738" s="6">
        <v>572.11775177580103</v>
      </c>
      <c r="AE738" s="6">
        <v>572.11775177580103</v>
      </c>
      <c r="AF738" s="6">
        <v>572.11775177580103</v>
      </c>
      <c r="AG738" s="6">
        <v>572.11775177580103</v>
      </c>
      <c r="AH738" s="6">
        <v>572.11775177580103</v>
      </c>
      <c r="AI738" s="6">
        <v>572.11775177580103</v>
      </c>
      <c r="AJ738" s="6">
        <v>572.11775177580103</v>
      </c>
      <c r="AK738" s="6">
        <v>572.11775177580103</v>
      </c>
      <c r="AL738" s="6">
        <v>572.11775177580103</v>
      </c>
      <c r="AM738" s="6">
        <v>572.11775177580103</v>
      </c>
      <c r="AN738" s="4"/>
      <c r="AO738" s="4"/>
    </row>
    <row r="739" spans="1:41" ht="18.75" customHeight="1" x14ac:dyDescent="0.25">
      <c r="A739" s="13" t="s">
        <v>347</v>
      </c>
      <c r="B739" s="2" t="s">
        <v>4</v>
      </c>
      <c r="C739" s="2" t="s">
        <v>2</v>
      </c>
      <c r="D739" s="2" t="s">
        <v>27</v>
      </c>
      <c r="E739" s="2" t="s">
        <v>141</v>
      </c>
      <c r="F739" s="2" t="s">
        <v>276</v>
      </c>
      <c r="G739" s="4"/>
      <c r="H739" s="6">
        <v>161.39696045939101</v>
      </c>
      <c r="I739" s="6">
        <v>150.12592010172199</v>
      </c>
      <c r="J739" s="6">
        <v>138.241996406731</v>
      </c>
      <c r="K739" s="6">
        <v>126.358072711739</v>
      </c>
      <c r="L739" s="6">
        <v>114.47414901674701</v>
      </c>
      <c r="M739" s="6">
        <v>101.73637285044001</v>
      </c>
      <c r="N739" s="6">
        <v>88.998596684131797</v>
      </c>
      <c r="O739" s="6">
        <v>80.200685590428805</v>
      </c>
      <c r="P739" s="6">
        <v>66.420570344199305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4"/>
      <c r="AO739" s="4"/>
    </row>
    <row r="740" spans="1:41" ht="18.75" customHeight="1" x14ac:dyDescent="0.25">
      <c r="A740" s="13" t="s">
        <v>347</v>
      </c>
      <c r="B740" s="2" t="s">
        <v>4</v>
      </c>
      <c r="C740" s="2" t="s">
        <v>2</v>
      </c>
      <c r="D740" s="2" t="s">
        <v>27</v>
      </c>
      <c r="E740" s="2" t="s">
        <v>142</v>
      </c>
      <c r="F740" s="2" t="s">
        <v>277</v>
      </c>
      <c r="G740" s="4"/>
      <c r="H740" s="6">
        <v>28.626267253061499</v>
      </c>
      <c r="I740" s="6">
        <v>26.6821975993237</v>
      </c>
      <c r="J740" s="6">
        <v>25.454751103973301</v>
      </c>
      <c r="K740" s="6">
        <v>24.227304608622902</v>
      </c>
      <c r="L740" s="6">
        <v>22.999858113272602</v>
      </c>
      <c r="M740" s="6">
        <v>21.217403185293499</v>
      </c>
      <c r="N740" s="6">
        <v>19.434948257314399</v>
      </c>
      <c r="O740" s="6">
        <v>17.950606878863201</v>
      </c>
      <c r="P740" s="6">
        <v>16.4662655004119</v>
      </c>
      <c r="Q740" s="6">
        <v>15.0507099828764</v>
      </c>
      <c r="R740" s="6">
        <v>13.6351544653409</v>
      </c>
      <c r="S740" s="6">
        <v>12.2195989478054</v>
      </c>
      <c r="T740" s="6">
        <v>11.487004606656299</v>
      </c>
      <c r="U740" s="6">
        <v>10.7544102655073</v>
      </c>
      <c r="V740" s="6">
        <v>3.19328934183621</v>
      </c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4"/>
      <c r="AO740" s="4"/>
    </row>
    <row r="741" spans="1:41" ht="18.75" customHeight="1" x14ac:dyDescent="0.25">
      <c r="A741" s="13" t="s">
        <v>347</v>
      </c>
      <c r="B741" s="2" t="s">
        <v>4</v>
      </c>
      <c r="C741" s="2" t="s">
        <v>2</v>
      </c>
      <c r="D741" s="2" t="s">
        <v>27</v>
      </c>
      <c r="E741" s="2" t="s">
        <v>143</v>
      </c>
      <c r="F741" s="2" t="s">
        <v>265</v>
      </c>
      <c r="G741" s="4"/>
      <c r="H741" s="6">
        <v>344.38187853250997</v>
      </c>
      <c r="I741" s="6">
        <v>366.600064244284</v>
      </c>
      <c r="J741" s="6">
        <v>366.600064244284</v>
      </c>
      <c r="K741" s="6">
        <v>366.600064244284</v>
      </c>
      <c r="L741" s="6">
        <v>366.600064244284</v>
      </c>
      <c r="M741" s="6">
        <v>366.600064244284</v>
      </c>
      <c r="N741" s="6">
        <v>366.600064244284</v>
      </c>
      <c r="O741" s="6">
        <v>366.600064244284</v>
      </c>
      <c r="P741" s="6">
        <v>366.600064244284</v>
      </c>
      <c r="Q741" s="6">
        <v>366.600064244284</v>
      </c>
      <c r="R741" s="6">
        <v>366.600064244284</v>
      </c>
      <c r="S741" s="6">
        <v>366.600064244284</v>
      </c>
      <c r="T741" s="6">
        <v>366.600064244284</v>
      </c>
      <c r="U741" s="6">
        <v>366.600064244284</v>
      </c>
      <c r="V741" s="6">
        <v>366.600064244284</v>
      </c>
      <c r="W741" s="6">
        <v>366.600064244284</v>
      </c>
      <c r="X741" s="6">
        <v>366.600064244284</v>
      </c>
      <c r="Y741" s="6">
        <v>366.600064244284</v>
      </c>
      <c r="Z741" s="6">
        <v>366.600064244284</v>
      </c>
      <c r="AA741" s="6">
        <v>366.600064244284</v>
      </c>
      <c r="AB741" s="6">
        <v>366.600064244284</v>
      </c>
      <c r="AC741" s="6">
        <v>366.600064244284</v>
      </c>
      <c r="AD741" s="6">
        <v>366.600064244284</v>
      </c>
      <c r="AE741" s="6">
        <v>366.600064244284</v>
      </c>
      <c r="AF741" s="6">
        <v>366.600064244284</v>
      </c>
      <c r="AG741" s="6">
        <v>366.600064244284</v>
      </c>
      <c r="AH741" s="6">
        <v>366.600064244284</v>
      </c>
      <c r="AI741" s="6">
        <v>366.600064244284</v>
      </c>
      <c r="AJ741" s="6">
        <v>366.600064244284</v>
      </c>
      <c r="AK741" s="6">
        <v>366.600064244284</v>
      </c>
      <c r="AL741" s="6">
        <v>366.600064244284</v>
      </c>
      <c r="AM741" s="6">
        <v>366.600064244284</v>
      </c>
      <c r="AN741" s="4"/>
      <c r="AO741" s="4"/>
    </row>
    <row r="742" spans="1:41" ht="18.75" customHeight="1" x14ac:dyDescent="0.25">
      <c r="A742" s="13" t="s">
        <v>347</v>
      </c>
      <c r="B742" s="2" t="s">
        <v>4</v>
      </c>
      <c r="C742" s="2" t="s">
        <v>2</v>
      </c>
      <c r="D742" s="2" t="s">
        <v>27</v>
      </c>
      <c r="E742" s="2" t="s">
        <v>144</v>
      </c>
      <c r="F742" s="2" t="s">
        <v>266</v>
      </c>
      <c r="G742" s="4"/>
      <c r="H742" s="6">
        <v>485.68953965939698</v>
      </c>
      <c r="I742" s="6">
        <v>555.45464279437101</v>
      </c>
      <c r="J742" s="6">
        <v>555.45464279437101</v>
      </c>
      <c r="K742" s="6">
        <v>555.45464279437101</v>
      </c>
      <c r="L742" s="6">
        <v>555.45464279437101</v>
      </c>
      <c r="M742" s="6">
        <v>555.45464279437101</v>
      </c>
      <c r="N742" s="6">
        <v>555.45464279437101</v>
      </c>
      <c r="O742" s="6">
        <v>555.45464279437101</v>
      </c>
      <c r="P742" s="6">
        <v>555.45464279437101</v>
      </c>
      <c r="Q742" s="6">
        <v>555.45464279437101</v>
      </c>
      <c r="R742" s="6">
        <v>555.45464279437101</v>
      </c>
      <c r="S742" s="6">
        <v>555.45464279437101</v>
      </c>
      <c r="T742" s="6">
        <v>555.45464279437101</v>
      </c>
      <c r="U742" s="6">
        <v>555.45464279437101</v>
      </c>
      <c r="V742" s="6">
        <v>555.45464279437101</v>
      </c>
      <c r="W742" s="6">
        <v>555.45464279437101</v>
      </c>
      <c r="X742" s="6">
        <v>555.45464279437101</v>
      </c>
      <c r="Y742" s="6">
        <v>555.45464279437101</v>
      </c>
      <c r="Z742" s="6">
        <v>555.45464279437101</v>
      </c>
      <c r="AA742" s="6">
        <v>555.45464279437101</v>
      </c>
      <c r="AB742" s="6">
        <v>555.45464279437101</v>
      </c>
      <c r="AC742" s="6">
        <v>555.45464279437101</v>
      </c>
      <c r="AD742" s="6">
        <v>555.45464279437101</v>
      </c>
      <c r="AE742" s="6">
        <v>555.45464279437101</v>
      </c>
      <c r="AF742" s="6">
        <v>555.45464279437101</v>
      </c>
      <c r="AG742" s="6">
        <v>555.45464279437101</v>
      </c>
      <c r="AH742" s="6">
        <v>555.45464279437101</v>
      </c>
      <c r="AI742" s="6">
        <v>555.45464279437101</v>
      </c>
      <c r="AJ742" s="6">
        <v>555.45464279437101</v>
      </c>
      <c r="AK742" s="6">
        <v>555.45464279437101</v>
      </c>
      <c r="AL742" s="6">
        <v>555.45464279437101</v>
      </c>
      <c r="AM742" s="6">
        <v>555.45464279437101</v>
      </c>
      <c r="AN742" s="4"/>
      <c r="AO742" s="4"/>
    </row>
    <row r="743" spans="1:41" ht="18.75" customHeight="1" x14ac:dyDescent="0.25">
      <c r="A743" s="13" t="s">
        <v>347</v>
      </c>
      <c r="B743" s="2" t="s">
        <v>4</v>
      </c>
      <c r="C743" s="2" t="s">
        <v>2</v>
      </c>
      <c r="D743" s="2" t="s">
        <v>27</v>
      </c>
      <c r="E743" s="2" t="s">
        <v>45</v>
      </c>
      <c r="F743" s="2" t="s">
        <v>194</v>
      </c>
      <c r="G743" s="4"/>
      <c r="H743" s="6">
        <v>68.678696673107595</v>
      </c>
      <c r="I743" s="6">
        <v>55.498016951083997</v>
      </c>
      <c r="J743" s="6">
        <v>43.451911431261003</v>
      </c>
      <c r="K743" s="6">
        <v>50.743687576035803</v>
      </c>
      <c r="L743" s="6">
        <v>48.366522888511597</v>
      </c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4"/>
      <c r="AO743" s="4"/>
    </row>
    <row r="744" spans="1:41" ht="18.75" customHeight="1" x14ac:dyDescent="0.25">
      <c r="A744" s="13" t="s">
        <v>347</v>
      </c>
      <c r="B744" s="2" t="s">
        <v>4</v>
      </c>
      <c r="C744" s="2" t="s">
        <v>2</v>
      </c>
      <c r="D744" s="2" t="s">
        <v>27</v>
      </c>
      <c r="E744" s="2" t="s">
        <v>46</v>
      </c>
      <c r="F744" s="2" t="s">
        <v>195</v>
      </c>
      <c r="G744" s="4"/>
      <c r="H744" s="6">
        <v>366.97814570935401</v>
      </c>
      <c r="I744" s="6">
        <v>354.76252160851698</v>
      </c>
      <c r="J744" s="6">
        <v>319.03482068473699</v>
      </c>
      <c r="K744" s="6">
        <v>316.32684085140397</v>
      </c>
      <c r="L744" s="6">
        <v>174.068204216602</v>
      </c>
      <c r="M744" s="6">
        <v>174.068204216602</v>
      </c>
      <c r="N744" s="6">
        <v>174.068204216602</v>
      </c>
      <c r="O744" s="6">
        <v>174.068204216602</v>
      </c>
      <c r="P744" s="6">
        <v>54.456092747394301</v>
      </c>
      <c r="Q744" s="6">
        <v>18.596200352882001</v>
      </c>
      <c r="R744" s="6">
        <v>9.3122027577541999</v>
      </c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4"/>
      <c r="AO744" s="4"/>
    </row>
    <row r="745" spans="1:41" ht="18.75" customHeight="1" x14ac:dyDescent="0.25">
      <c r="A745" s="13" t="s">
        <v>347</v>
      </c>
      <c r="B745" s="2" t="s">
        <v>4</v>
      </c>
      <c r="C745" s="2" t="s">
        <v>2</v>
      </c>
      <c r="D745" s="2" t="s">
        <v>27</v>
      </c>
      <c r="E745" s="2" t="s">
        <v>47</v>
      </c>
      <c r="F745" s="2" t="s">
        <v>196</v>
      </c>
      <c r="G745" s="4"/>
      <c r="H745" s="6">
        <v>727.99808370307301</v>
      </c>
      <c r="I745" s="6">
        <v>689.086682591113</v>
      </c>
      <c r="J745" s="6">
        <v>655.59225239616205</v>
      </c>
      <c r="K745" s="6">
        <v>622.09782220121099</v>
      </c>
      <c r="L745" s="6">
        <v>588.60339200626004</v>
      </c>
      <c r="M745" s="6">
        <v>541.95410388484697</v>
      </c>
      <c r="N745" s="6">
        <v>495.30481576343402</v>
      </c>
      <c r="O745" s="6">
        <v>458.31235504878902</v>
      </c>
      <c r="P745" s="6">
        <v>421.31989433414299</v>
      </c>
      <c r="Q745" s="6">
        <v>384.32743361949798</v>
      </c>
      <c r="R745" s="6">
        <v>245.97814354745901</v>
      </c>
      <c r="S745" s="6">
        <v>245.97814354745901</v>
      </c>
      <c r="T745" s="6">
        <v>245.97814354745901</v>
      </c>
      <c r="U745" s="6">
        <v>174.18093218067301</v>
      </c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4"/>
      <c r="AO745" s="4"/>
    </row>
    <row r="746" spans="1:41" ht="18.75" customHeight="1" x14ac:dyDescent="0.25">
      <c r="A746" s="13" t="s">
        <v>347</v>
      </c>
      <c r="B746" s="2" t="s">
        <v>4</v>
      </c>
      <c r="C746" s="2" t="s">
        <v>2</v>
      </c>
      <c r="D746" s="2" t="s">
        <v>27</v>
      </c>
      <c r="E746" s="2" t="s">
        <v>48</v>
      </c>
      <c r="F746" s="2" t="s">
        <v>197</v>
      </c>
      <c r="G746" s="4"/>
      <c r="H746" s="6">
        <v>7.2846848137516496</v>
      </c>
      <c r="I746" s="6">
        <v>6.8837623889034303</v>
      </c>
      <c r="J746" s="6">
        <v>6.5811794267538302</v>
      </c>
      <c r="K746" s="6">
        <v>6.2785964646042203</v>
      </c>
      <c r="L746" s="6">
        <v>5.9760135024546202</v>
      </c>
      <c r="M746" s="6">
        <v>5.67343054030502</v>
      </c>
      <c r="N746" s="6">
        <v>5.3708475781554199</v>
      </c>
      <c r="O746" s="6">
        <v>0.61188664507181401</v>
      </c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4"/>
      <c r="AO746" s="4"/>
    </row>
    <row r="747" spans="1:41" ht="18.75" customHeight="1" x14ac:dyDescent="0.25">
      <c r="A747" s="13" t="s">
        <v>347</v>
      </c>
      <c r="B747" s="2" t="s">
        <v>4</v>
      </c>
      <c r="C747" s="2" t="s">
        <v>2</v>
      </c>
      <c r="D747" s="2" t="s">
        <v>27</v>
      </c>
      <c r="E747" s="2" t="s">
        <v>49</v>
      </c>
      <c r="F747" s="2" t="s">
        <v>198</v>
      </c>
      <c r="G747" s="4"/>
      <c r="H747" s="6">
        <v>166.218276552454</v>
      </c>
      <c r="I747" s="6">
        <v>154.61054306185801</v>
      </c>
      <c r="J747" s="6">
        <v>142.371617931918</v>
      </c>
      <c r="K747" s="6">
        <v>130.13269280197801</v>
      </c>
      <c r="L747" s="6">
        <v>117.893767672038</v>
      </c>
      <c r="M747" s="6">
        <v>104.77548344011601</v>
      </c>
      <c r="N747" s="6">
        <v>91.657199208193504</v>
      </c>
      <c r="O747" s="6">
        <v>82.596473311654904</v>
      </c>
      <c r="P747" s="6">
        <v>68.404712819989498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4"/>
      <c r="AO747" s="4"/>
    </row>
    <row r="748" spans="1:41" ht="18.75" customHeight="1" x14ac:dyDescent="0.25">
      <c r="A748" s="13" t="s">
        <v>347</v>
      </c>
      <c r="B748" s="2" t="s">
        <v>4</v>
      </c>
      <c r="C748" s="2" t="s">
        <v>2</v>
      </c>
      <c r="D748" s="2" t="s">
        <v>27</v>
      </c>
      <c r="E748" s="2" t="s">
        <v>50</v>
      </c>
      <c r="F748" s="2" t="s">
        <v>199</v>
      </c>
      <c r="G748" s="4"/>
      <c r="H748" s="6">
        <v>30.106735962689498</v>
      </c>
      <c r="I748" s="6">
        <v>28.0621245838901</v>
      </c>
      <c r="J748" s="6">
        <v>26.771198064649699</v>
      </c>
      <c r="K748" s="6">
        <v>25.480271545409199</v>
      </c>
      <c r="L748" s="6">
        <v>24.189345026168699</v>
      </c>
      <c r="M748" s="6">
        <v>22.314706624743099</v>
      </c>
      <c r="N748" s="6">
        <v>20.440068223317599</v>
      </c>
      <c r="O748" s="6">
        <v>18.878960951996699</v>
      </c>
      <c r="P748" s="6">
        <v>17.317853680675899</v>
      </c>
      <c r="Q748" s="6">
        <v>15.8290896783622</v>
      </c>
      <c r="R748" s="6">
        <v>14.340325676048501</v>
      </c>
      <c r="S748" s="6">
        <v>12.8515616737348</v>
      </c>
      <c r="T748" s="6">
        <v>12.081079647497999</v>
      </c>
      <c r="U748" s="6">
        <v>11.3105976212613</v>
      </c>
      <c r="V748" s="6">
        <v>3.3584371380747</v>
      </c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4"/>
      <c r="AO748" s="4"/>
    </row>
    <row r="749" spans="1:41" ht="18.75" customHeight="1" x14ac:dyDescent="0.25">
      <c r="A749" s="13" t="s">
        <v>347</v>
      </c>
      <c r="B749" s="2" t="s">
        <v>4</v>
      </c>
      <c r="C749" s="2" t="s">
        <v>2</v>
      </c>
      <c r="D749" s="2" t="s">
        <v>27</v>
      </c>
      <c r="E749" s="2" t="s">
        <v>51</v>
      </c>
      <c r="F749" s="2" t="s">
        <v>200</v>
      </c>
      <c r="G749" s="4"/>
      <c r="H749" s="6">
        <v>14.052567579841901</v>
      </c>
      <c r="I749" s="6">
        <v>13.797240938600201</v>
      </c>
      <c r="J749" s="6">
        <v>13.805841957869999</v>
      </c>
      <c r="K749" s="6">
        <v>13.8144429771398</v>
      </c>
      <c r="L749" s="6">
        <v>13.8230439964096</v>
      </c>
      <c r="M749" s="6">
        <v>12.771045114385799</v>
      </c>
      <c r="N749" s="6">
        <v>11.719046232361899</v>
      </c>
      <c r="O749" s="6">
        <v>10.853375504253799</v>
      </c>
      <c r="P749" s="6">
        <v>9.9877047761457707</v>
      </c>
      <c r="Q749" s="6">
        <v>9.2701568953339493</v>
      </c>
      <c r="R749" s="6">
        <v>8.5526090145221207</v>
      </c>
      <c r="S749" s="6">
        <v>7.8350611337103002</v>
      </c>
      <c r="T749" s="6">
        <v>7.3316839955147497</v>
      </c>
      <c r="U749" s="6">
        <v>6.8283068573192001</v>
      </c>
      <c r="V749" s="6">
        <v>3.3103970150278901</v>
      </c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4"/>
      <c r="AO749" s="4"/>
    </row>
    <row r="750" spans="1:41" ht="18.75" customHeight="1" x14ac:dyDescent="0.25">
      <c r="A750" s="13" t="s">
        <v>347</v>
      </c>
      <c r="B750" s="2" t="s">
        <v>4</v>
      </c>
      <c r="C750" s="2" t="s">
        <v>2</v>
      </c>
      <c r="D750" s="2" t="s">
        <v>27</v>
      </c>
      <c r="E750" s="2" t="s">
        <v>60</v>
      </c>
      <c r="F750" s="2" t="s">
        <v>270</v>
      </c>
      <c r="G750" s="4"/>
      <c r="H750" s="6">
        <v>11.6330673343898</v>
      </c>
      <c r="I750" s="6">
        <v>12.3835878075762</v>
      </c>
      <c r="J750" s="6">
        <v>12.3835878075762</v>
      </c>
      <c r="K750" s="6">
        <v>12.3835878075762</v>
      </c>
      <c r="L750" s="6">
        <v>12.3835878075762</v>
      </c>
      <c r="M750" s="6">
        <v>12.3835878075762</v>
      </c>
      <c r="N750" s="6">
        <v>12.3835878075762</v>
      </c>
      <c r="O750" s="6">
        <v>12.3835878075762</v>
      </c>
      <c r="P750" s="6">
        <v>12.3835878075762</v>
      </c>
      <c r="Q750" s="6">
        <v>12.3835878075762</v>
      </c>
      <c r="R750" s="6">
        <v>12.3835878075762</v>
      </c>
      <c r="S750" s="6">
        <v>12.3835878075762</v>
      </c>
      <c r="T750" s="6">
        <v>12.3835878075762</v>
      </c>
      <c r="U750" s="6">
        <v>12.3835878075762</v>
      </c>
      <c r="V750" s="6">
        <v>12.3835878075762</v>
      </c>
      <c r="W750" s="6">
        <v>12.3835878075762</v>
      </c>
      <c r="X750" s="6">
        <v>12.3835878075762</v>
      </c>
      <c r="Y750" s="6">
        <v>12.3835878075762</v>
      </c>
      <c r="Z750" s="6">
        <v>12.3835878075762</v>
      </c>
      <c r="AA750" s="6">
        <v>12.3835878075762</v>
      </c>
      <c r="AB750" s="6">
        <v>12.3835878075762</v>
      </c>
      <c r="AC750" s="6">
        <v>12.3835878075762</v>
      </c>
      <c r="AD750" s="6">
        <v>12.3835878075762</v>
      </c>
      <c r="AE750" s="6">
        <v>12.3835878075762</v>
      </c>
      <c r="AF750" s="6">
        <v>12.3835878075762</v>
      </c>
      <c r="AG750" s="6">
        <v>12.3835878075762</v>
      </c>
      <c r="AH750" s="6">
        <v>12.3835878075762</v>
      </c>
      <c r="AI750" s="6">
        <v>12.3835878075762</v>
      </c>
      <c r="AJ750" s="6">
        <v>12.3835878075762</v>
      </c>
      <c r="AK750" s="6">
        <v>12.3835878075762</v>
      </c>
      <c r="AL750" s="6">
        <v>12.3835878075762</v>
      </c>
      <c r="AM750" s="6">
        <v>12.3835878075762</v>
      </c>
      <c r="AN750" s="4"/>
      <c r="AO750" s="4"/>
    </row>
    <row r="751" spans="1:41" ht="18.75" customHeight="1" x14ac:dyDescent="0.25">
      <c r="A751" s="13" t="s">
        <v>347</v>
      </c>
      <c r="B751" s="2" t="s">
        <v>4</v>
      </c>
      <c r="C751" s="2" t="s">
        <v>2</v>
      </c>
      <c r="D751" s="2" t="s">
        <v>27</v>
      </c>
      <c r="E751" s="2" t="s">
        <v>61</v>
      </c>
      <c r="F751" s="2" t="s">
        <v>271</v>
      </c>
      <c r="G751" s="4"/>
      <c r="H751" s="6">
        <v>13.117157582025699</v>
      </c>
      <c r="I751" s="6">
        <v>15.001323858675301</v>
      </c>
      <c r="J751" s="6">
        <v>15.001323858675301</v>
      </c>
      <c r="K751" s="6">
        <v>15.001323858675301</v>
      </c>
      <c r="L751" s="6">
        <v>15.001323858675301</v>
      </c>
      <c r="M751" s="6">
        <v>15.001323858675301</v>
      </c>
      <c r="N751" s="6">
        <v>15.001323858675301</v>
      </c>
      <c r="O751" s="6">
        <v>15.001323858675301</v>
      </c>
      <c r="P751" s="6">
        <v>15.001323858675301</v>
      </c>
      <c r="Q751" s="6">
        <v>15.001323858675301</v>
      </c>
      <c r="R751" s="6">
        <v>15.001323858675301</v>
      </c>
      <c r="S751" s="6">
        <v>15.001323858675301</v>
      </c>
      <c r="T751" s="6">
        <v>15.001323858675301</v>
      </c>
      <c r="U751" s="6">
        <v>15.001323858675301</v>
      </c>
      <c r="V751" s="6">
        <v>15.001323858675301</v>
      </c>
      <c r="W751" s="6">
        <v>15.001323858675301</v>
      </c>
      <c r="X751" s="6">
        <v>15.001323858675301</v>
      </c>
      <c r="Y751" s="6">
        <v>15.001323858675301</v>
      </c>
      <c r="Z751" s="6">
        <v>15.001323858675301</v>
      </c>
      <c r="AA751" s="6">
        <v>15.001323858675301</v>
      </c>
      <c r="AB751" s="6">
        <v>15.001323858675301</v>
      </c>
      <c r="AC751" s="6">
        <v>15.001323858675301</v>
      </c>
      <c r="AD751" s="6">
        <v>15.001323858675301</v>
      </c>
      <c r="AE751" s="6">
        <v>15.001323858675301</v>
      </c>
      <c r="AF751" s="6">
        <v>15.001323858675301</v>
      </c>
      <c r="AG751" s="6">
        <v>15.001323858675301</v>
      </c>
      <c r="AH751" s="6">
        <v>15.001323858675301</v>
      </c>
      <c r="AI751" s="6">
        <v>15.001323858675301</v>
      </c>
      <c r="AJ751" s="6">
        <v>15.001323858675301</v>
      </c>
      <c r="AK751" s="6">
        <v>15.001323858675301</v>
      </c>
      <c r="AL751" s="6">
        <v>15.001323858675301</v>
      </c>
      <c r="AM751" s="6">
        <v>15.001323858675301</v>
      </c>
      <c r="AN751" s="4"/>
      <c r="AO751" s="4"/>
    </row>
    <row r="752" spans="1:41" ht="18.75" customHeight="1" x14ac:dyDescent="0.25">
      <c r="A752" s="13" t="s">
        <v>347</v>
      </c>
      <c r="B752" s="2" t="s">
        <v>4</v>
      </c>
      <c r="C752" s="2" t="s">
        <v>2</v>
      </c>
      <c r="D752" s="2" t="s">
        <v>27</v>
      </c>
      <c r="E752" s="2" t="s">
        <v>145</v>
      </c>
      <c r="F752" s="2" t="s">
        <v>219</v>
      </c>
      <c r="G752" s="4"/>
      <c r="H752" s="6">
        <v>1.8895118399999999</v>
      </c>
      <c r="I752" s="6">
        <v>2.0114158296774201</v>
      </c>
      <c r="J752" s="6">
        <v>2.0114158296774201</v>
      </c>
      <c r="K752" s="6">
        <v>2.0114158296774201</v>
      </c>
      <c r="L752" s="6">
        <v>2.0114158296774201</v>
      </c>
      <c r="M752" s="6">
        <v>2.0114158296774201</v>
      </c>
      <c r="N752" s="6">
        <v>2.0114158296774201</v>
      </c>
      <c r="O752" s="6">
        <v>2.0114158296774201</v>
      </c>
      <c r="P752" s="6">
        <v>2.0114158296774201</v>
      </c>
      <c r="Q752" s="6">
        <v>2.0114158296774201</v>
      </c>
      <c r="R752" s="6">
        <v>2.0114158296774201</v>
      </c>
      <c r="S752" s="6">
        <v>2.0114158296774201</v>
      </c>
      <c r="T752" s="6">
        <v>2.0114158296774201</v>
      </c>
      <c r="U752" s="6">
        <v>2.0114158296774201</v>
      </c>
      <c r="V752" s="6">
        <v>2.0114158296774201</v>
      </c>
      <c r="W752" s="6">
        <v>2.0114158296774201</v>
      </c>
      <c r="X752" s="6">
        <v>2.0114158296774201</v>
      </c>
      <c r="Y752" s="6">
        <v>2.0114158296774201</v>
      </c>
      <c r="Z752" s="6">
        <v>2.0114158296774201</v>
      </c>
      <c r="AA752" s="6">
        <v>2.0114158296774201</v>
      </c>
      <c r="AB752" s="6">
        <v>2.0114158296774201</v>
      </c>
      <c r="AC752" s="6">
        <v>2.0114158296774201</v>
      </c>
      <c r="AD752" s="6">
        <v>2.0114158296774201</v>
      </c>
      <c r="AE752" s="6">
        <v>2.0114158296774201</v>
      </c>
      <c r="AF752" s="6">
        <v>2.0114158296774201</v>
      </c>
      <c r="AG752" s="6">
        <v>2.0114158296774201</v>
      </c>
      <c r="AH752" s="6">
        <v>2.0114158296774201</v>
      </c>
      <c r="AI752" s="6">
        <v>2.0114158296774201</v>
      </c>
      <c r="AJ752" s="6">
        <v>2.0114158296774201</v>
      </c>
      <c r="AK752" s="6">
        <v>2.0114158296774201</v>
      </c>
      <c r="AL752" s="6">
        <v>2.0114158296774201</v>
      </c>
      <c r="AM752" s="6">
        <v>2.0114158296774201</v>
      </c>
      <c r="AN752" s="4"/>
      <c r="AO752" s="4"/>
    </row>
    <row r="753" spans="1:41" ht="18.75" customHeight="1" x14ac:dyDescent="0.25">
      <c r="A753" s="13" t="s">
        <v>347</v>
      </c>
      <c r="B753" s="2" t="s">
        <v>4</v>
      </c>
      <c r="C753" s="2" t="s">
        <v>2</v>
      </c>
      <c r="D753" s="2" t="s">
        <v>27</v>
      </c>
      <c r="E753" s="2" t="s">
        <v>146</v>
      </c>
      <c r="F753" s="2" t="s">
        <v>220</v>
      </c>
      <c r="G753" s="4"/>
      <c r="H753" s="6">
        <v>1.29074340983606</v>
      </c>
      <c r="I753" s="6">
        <v>1.47614754098361</v>
      </c>
      <c r="J753" s="6">
        <v>1.47614754098361</v>
      </c>
      <c r="K753" s="6">
        <v>1.47614754098361</v>
      </c>
      <c r="L753" s="6">
        <v>1.47614754098361</v>
      </c>
      <c r="M753" s="6">
        <v>1.47614754098361</v>
      </c>
      <c r="N753" s="6">
        <v>1.47614754098361</v>
      </c>
      <c r="O753" s="6">
        <v>1.47614754098361</v>
      </c>
      <c r="P753" s="6">
        <v>1.47614754098361</v>
      </c>
      <c r="Q753" s="6">
        <v>1.47614754098361</v>
      </c>
      <c r="R753" s="6">
        <v>1.47614754098361</v>
      </c>
      <c r="S753" s="6">
        <v>1.47614754098361</v>
      </c>
      <c r="T753" s="6">
        <v>1.47614754098361</v>
      </c>
      <c r="U753" s="6">
        <v>1.47614754098361</v>
      </c>
      <c r="V753" s="6">
        <v>1.47614754098361</v>
      </c>
      <c r="W753" s="6">
        <v>1.47614754098361</v>
      </c>
      <c r="X753" s="6">
        <v>1.47614754098361</v>
      </c>
      <c r="Y753" s="6">
        <v>1.47614754098361</v>
      </c>
      <c r="Z753" s="6">
        <v>1.47614754098361</v>
      </c>
      <c r="AA753" s="6">
        <v>1.47614754098361</v>
      </c>
      <c r="AB753" s="6">
        <v>1.47614754098361</v>
      </c>
      <c r="AC753" s="6">
        <v>1.47614754098361</v>
      </c>
      <c r="AD753" s="6">
        <v>1.47614754098361</v>
      </c>
      <c r="AE753" s="6">
        <v>1.47614754098361</v>
      </c>
      <c r="AF753" s="6">
        <v>1.47614754098361</v>
      </c>
      <c r="AG753" s="6">
        <v>1.47614754098361</v>
      </c>
      <c r="AH753" s="6">
        <v>1.47614754098361</v>
      </c>
      <c r="AI753" s="6">
        <v>1.47614754098361</v>
      </c>
      <c r="AJ753" s="6">
        <v>1.47614754098361</v>
      </c>
      <c r="AK753" s="6">
        <v>1.47614754098361</v>
      </c>
      <c r="AL753" s="6">
        <v>1.47614754098361</v>
      </c>
      <c r="AM753" s="6">
        <v>1.47614754098361</v>
      </c>
      <c r="AN753" s="4"/>
      <c r="AO753" s="4"/>
    </row>
    <row r="754" spans="1:41" ht="18.75" customHeight="1" x14ac:dyDescent="0.25">
      <c r="A754" s="13" t="s">
        <v>347</v>
      </c>
      <c r="B754" s="2" t="s">
        <v>4</v>
      </c>
      <c r="C754" s="2" t="s">
        <v>8</v>
      </c>
      <c r="D754" s="2" t="s">
        <v>28</v>
      </c>
      <c r="E754" s="2" t="s">
        <v>2</v>
      </c>
      <c r="F754" s="2" t="s">
        <v>2</v>
      </c>
      <c r="G754" s="4"/>
      <c r="H754" s="6">
        <v>1</v>
      </c>
      <c r="I754" s="6">
        <v>0.89285714285714302</v>
      </c>
      <c r="J754" s="6">
        <v>0.79719387755102</v>
      </c>
      <c r="K754" s="6">
        <v>0.71178024781341098</v>
      </c>
      <c r="L754" s="6">
        <v>0.63551807840483099</v>
      </c>
      <c r="M754" s="6">
        <v>0.56742685571859897</v>
      </c>
      <c r="N754" s="6">
        <v>0.50663112117732101</v>
      </c>
      <c r="O754" s="6">
        <v>0.45234921533689298</v>
      </c>
      <c r="P754" s="6">
        <v>0.40388322797936899</v>
      </c>
      <c r="Q754" s="6">
        <v>0.36061002498158001</v>
      </c>
      <c r="R754" s="6">
        <v>0.32197323659069599</v>
      </c>
      <c r="S754" s="6">
        <v>0.28747610409883601</v>
      </c>
      <c r="T754" s="6">
        <v>0.25667509294538898</v>
      </c>
      <c r="U754" s="6">
        <v>0.22917419012981199</v>
      </c>
      <c r="V754" s="6">
        <v>0.20461981261590301</v>
      </c>
      <c r="W754" s="6">
        <v>0.18269626126419899</v>
      </c>
      <c r="X754" s="6">
        <v>0.163121661843035</v>
      </c>
      <c r="Y754" s="6">
        <v>0.14564434093128101</v>
      </c>
      <c r="Z754" s="6">
        <v>0.130039590117215</v>
      </c>
      <c r="AA754" s="6">
        <v>0.11610677689037099</v>
      </c>
      <c r="AB754" s="6">
        <v>0.10366676508068801</v>
      </c>
      <c r="AC754" s="6">
        <v>9.2559611679185902E-2</v>
      </c>
      <c r="AD754" s="6">
        <v>8.2642510427844595E-2</v>
      </c>
      <c r="AE754" s="6">
        <v>7.3787955739146899E-2</v>
      </c>
      <c r="AF754" s="6">
        <v>6.5882103338524095E-2</v>
      </c>
      <c r="AG754" s="6">
        <v>5.8823306552253603E-2</v>
      </c>
      <c r="AH754" s="6">
        <v>5.2520809421654997E-2</v>
      </c>
      <c r="AI754" s="6">
        <v>4.6893579840763401E-2</v>
      </c>
      <c r="AJ754" s="6">
        <v>4.1869267714967302E-2</v>
      </c>
      <c r="AK754" s="6">
        <v>3.7383274745506498E-2</v>
      </c>
      <c r="AL754" s="6">
        <v>3.3377923879916498E-2</v>
      </c>
      <c r="AM754" s="6">
        <v>2.9801717749925499E-2</v>
      </c>
      <c r="AN754" s="4"/>
      <c r="AO754" s="4"/>
    </row>
    <row r="755" spans="1:41" ht="18.75" customHeight="1" x14ac:dyDescent="0.25">
      <c r="A755" s="13" t="s">
        <v>347</v>
      </c>
      <c r="B755" s="2" t="s">
        <v>4</v>
      </c>
      <c r="C755" s="2" t="s">
        <v>9</v>
      </c>
      <c r="D755" s="2" t="s">
        <v>29</v>
      </c>
      <c r="E755" s="2" t="s">
        <v>160</v>
      </c>
      <c r="F755" s="2" t="s">
        <v>2</v>
      </c>
      <c r="G755" s="3">
        <v>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4"/>
      <c r="AO755" s="4"/>
    </row>
    <row r="756" spans="1:41" ht="18.75" customHeight="1" x14ac:dyDescent="0.25">
      <c r="A756" s="13" t="s">
        <v>347</v>
      </c>
      <c r="B756" s="2" t="s">
        <v>4</v>
      </c>
      <c r="C756" s="2" t="s">
        <v>10</v>
      </c>
      <c r="D756" s="2" t="s">
        <v>29</v>
      </c>
      <c r="E756" s="2" t="s">
        <v>160</v>
      </c>
      <c r="F756" s="2" t="s">
        <v>2</v>
      </c>
      <c r="G756" s="3">
        <v>0</v>
      </c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4"/>
      <c r="AO756" s="4"/>
    </row>
    <row r="757" spans="1:41" ht="18.75" customHeight="1" x14ac:dyDescent="0.25">
      <c r="A757" s="13" t="s">
        <v>347</v>
      </c>
      <c r="B757" s="2" t="s">
        <v>4</v>
      </c>
      <c r="C757" s="2" t="s">
        <v>11</v>
      </c>
      <c r="D757" s="2" t="s">
        <v>29</v>
      </c>
      <c r="E757" s="2" t="s">
        <v>160</v>
      </c>
      <c r="F757" s="2" t="s">
        <v>2</v>
      </c>
      <c r="G757" s="3">
        <v>0</v>
      </c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4"/>
      <c r="AO757" s="4"/>
    </row>
    <row r="758" spans="1:41" ht="18.75" customHeight="1" x14ac:dyDescent="0.25">
      <c r="A758" s="13" t="s">
        <v>347</v>
      </c>
      <c r="B758" s="2" t="s">
        <v>4</v>
      </c>
      <c r="C758" s="2" t="s">
        <v>12</v>
      </c>
      <c r="D758" s="2" t="s">
        <v>30</v>
      </c>
      <c r="E758" s="2" t="s">
        <v>2</v>
      </c>
      <c r="F758" s="2" t="s">
        <v>2</v>
      </c>
      <c r="G758" s="4"/>
      <c r="H758" s="6">
        <v>1937.0060257525799</v>
      </c>
      <c r="I758" s="6">
        <v>1979.95512356069</v>
      </c>
      <c r="J758" s="6">
        <v>2887.9052415415899</v>
      </c>
      <c r="K758" s="6">
        <v>3621.0409855930202</v>
      </c>
      <c r="L758" s="6">
        <v>5258.3960310133498</v>
      </c>
      <c r="M758" s="6">
        <v>6423.6935085348896</v>
      </c>
      <c r="N758" s="6">
        <v>7411.7222857301404</v>
      </c>
      <c r="O758" s="6">
        <v>8183.6720696655602</v>
      </c>
      <c r="P758" s="6">
        <v>10111.231503954599</v>
      </c>
      <c r="Q758" s="6">
        <v>11948.142328032</v>
      </c>
      <c r="R758" s="6">
        <v>13457.2199978805</v>
      </c>
      <c r="S758" s="6">
        <v>14143.265980148</v>
      </c>
      <c r="T758" s="6">
        <v>14586.7447977062</v>
      </c>
      <c r="U758" s="6">
        <v>15691.174479003401</v>
      </c>
      <c r="V758" s="6">
        <v>17922.910057124998</v>
      </c>
      <c r="W758" s="6">
        <v>18488.792379011</v>
      </c>
      <c r="X758" s="6">
        <v>18999.514223034999</v>
      </c>
      <c r="Y758" s="6">
        <v>19417.686775538001</v>
      </c>
      <c r="Z758" s="6">
        <v>19838.3388825002</v>
      </c>
      <c r="AA758" s="6">
        <v>20259.586514610801</v>
      </c>
      <c r="AB758" s="6">
        <v>20681.490357340001</v>
      </c>
      <c r="AC758" s="6">
        <v>21104.010250475701</v>
      </c>
      <c r="AD758" s="6">
        <v>21567.170641612101</v>
      </c>
      <c r="AE758" s="6">
        <v>22030.5035726772</v>
      </c>
      <c r="AF758" s="6">
        <v>22494.855892523501</v>
      </c>
      <c r="AG758" s="6">
        <v>22967.174027757199</v>
      </c>
      <c r="AH758" s="6">
        <v>23440.197998462601</v>
      </c>
      <c r="AI758" s="6">
        <v>23961.989594824401</v>
      </c>
      <c r="AJ758" s="6">
        <v>24484.6562070365</v>
      </c>
      <c r="AK758" s="6">
        <v>25008.140074524999</v>
      </c>
      <c r="AL758" s="6">
        <v>25532.383436715601</v>
      </c>
      <c r="AM758" s="6">
        <v>26057.328533034201</v>
      </c>
      <c r="AN758" s="4"/>
      <c r="AO758" s="4"/>
    </row>
    <row r="759" spans="1:41" ht="18.75" customHeight="1" x14ac:dyDescent="0.25">
      <c r="A759" s="13" t="s">
        <v>347</v>
      </c>
      <c r="B759" s="2" t="s">
        <v>4</v>
      </c>
      <c r="C759" s="2" t="s">
        <v>12</v>
      </c>
      <c r="D759" s="2" t="s">
        <v>29</v>
      </c>
      <c r="E759" s="2" t="s">
        <v>160</v>
      </c>
      <c r="F759" s="2" t="s">
        <v>2</v>
      </c>
      <c r="G759" s="3">
        <v>81345.725613079994</v>
      </c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4"/>
      <c r="AO759" s="4"/>
    </row>
    <row r="760" spans="1:41" x14ac:dyDescent="0.25">
      <c r="A760" s="2" t="s">
        <v>2</v>
      </c>
      <c r="B760" s="2" t="s">
        <v>2</v>
      </c>
      <c r="C760" s="2" t="s">
        <v>2</v>
      </c>
      <c r="D760" s="2" t="s">
        <v>14</v>
      </c>
      <c r="E760" s="2" t="s">
        <v>2</v>
      </c>
      <c r="F760" s="2" t="s">
        <v>2</v>
      </c>
      <c r="G760" s="3">
        <v>81345.725613079994</v>
      </c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spans="1:41" x14ac:dyDescent="0.25">
      <c r="A761" s="13" t="s">
        <v>359</v>
      </c>
      <c r="B761" s="2" t="s">
        <v>3</v>
      </c>
      <c r="C761" s="2" t="s">
        <v>7</v>
      </c>
      <c r="D761" s="2" t="s">
        <v>15</v>
      </c>
      <c r="E761" s="2" t="s">
        <v>2</v>
      </c>
      <c r="F761" s="2" t="s">
        <v>2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3">
        <v>1</v>
      </c>
    </row>
    <row r="762" spans="1:41" x14ac:dyDescent="0.25">
      <c r="A762" s="13" t="s">
        <v>359</v>
      </c>
      <c r="B762" s="2" t="s">
        <v>4</v>
      </c>
      <c r="C762" s="2" t="s">
        <v>2</v>
      </c>
      <c r="D762" s="2" t="s">
        <v>16</v>
      </c>
      <c r="E762" s="2" t="s">
        <v>2</v>
      </c>
      <c r="F762" s="2" t="s">
        <v>162</v>
      </c>
      <c r="G762" s="4"/>
      <c r="H762" s="3">
        <v>686.619912875762</v>
      </c>
      <c r="I762" s="3">
        <v>649.64887788152896</v>
      </c>
      <c r="J762" s="3">
        <v>617.82468971399499</v>
      </c>
      <c r="K762" s="3">
        <v>586.00050154645999</v>
      </c>
      <c r="L762" s="3">
        <v>554.17631337892601</v>
      </c>
      <c r="M762" s="3">
        <v>509.85325087520403</v>
      </c>
      <c r="N762" s="3">
        <v>465.53018837148198</v>
      </c>
      <c r="O762" s="3">
        <v>430.38240339019097</v>
      </c>
      <c r="P762" s="3">
        <v>320.607718877671</v>
      </c>
      <c r="Q762" s="3">
        <v>206.53760635434301</v>
      </c>
      <c r="R762" s="3">
        <v>105.651871143234</v>
      </c>
      <c r="S762" s="3">
        <v>105.651871143234</v>
      </c>
      <c r="T762" s="3">
        <v>105.651871143234</v>
      </c>
      <c r="U762" s="3">
        <v>37.265300915024902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spans="1:41" x14ac:dyDescent="0.25">
      <c r="A763" s="13" t="s">
        <v>359</v>
      </c>
      <c r="B763" s="2" t="s">
        <v>4</v>
      </c>
      <c r="C763" s="2" t="s">
        <v>2</v>
      </c>
      <c r="D763" s="2" t="s">
        <v>16</v>
      </c>
      <c r="E763" s="2" t="s">
        <v>2</v>
      </c>
      <c r="F763" s="2" t="s">
        <v>163</v>
      </c>
      <c r="G763" s="4"/>
      <c r="H763" s="3">
        <v>44.000527614937397</v>
      </c>
      <c r="I763" s="3">
        <v>42.535879346731598</v>
      </c>
      <c r="J763" s="3">
        <v>38.252142809569897</v>
      </c>
      <c r="K763" s="3">
        <v>37.927457149591604</v>
      </c>
      <c r="L763" s="3">
        <v>20.870705561254699</v>
      </c>
      <c r="M763" s="3">
        <v>20.870705561254699</v>
      </c>
      <c r="N763" s="3">
        <v>20.870705561254699</v>
      </c>
      <c r="O763" s="3">
        <v>20.870705561254699</v>
      </c>
      <c r="P763" s="3">
        <v>6.5292629567947502</v>
      </c>
      <c r="Q763" s="3">
        <v>2.2296767170651601</v>
      </c>
      <c r="R763" s="3">
        <v>1.1165292521887</v>
      </c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spans="1:41" x14ac:dyDescent="0.25">
      <c r="A764" s="13" t="s">
        <v>359</v>
      </c>
      <c r="B764" s="2" t="s">
        <v>4</v>
      </c>
      <c r="C764" s="2" t="s">
        <v>2</v>
      </c>
      <c r="D764" s="2" t="s">
        <v>16</v>
      </c>
      <c r="E764" s="2" t="s">
        <v>2</v>
      </c>
      <c r="F764" s="2" t="s">
        <v>164</v>
      </c>
      <c r="G764" s="4"/>
      <c r="H764" s="4"/>
      <c r="I764" s="4"/>
      <c r="J764" s="4"/>
      <c r="K764" s="4"/>
      <c r="L764" s="4"/>
      <c r="M764" s="3">
        <v>1.7089591260108601</v>
      </c>
      <c r="N764" s="3">
        <v>1.6178146392902799</v>
      </c>
      <c r="O764" s="3">
        <v>0.184313398877608</v>
      </c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spans="1:41" x14ac:dyDescent="0.25">
      <c r="A765" s="13" t="s">
        <v>359</v>
      </c>
      <c r="B765" s="2" t="s">
        <v>4</v>
      </c>
      <c r="C765" s="2" t="s">
        <v>2</v>
      </c>
      <c r="D765" s="2" t="s">
        <v>16</v>
      </c>
      <c r="E765" s="2" t="s">
        <v>2</v>
      </c>
      <c r="F765" s="2" t="s">
        <v>165</v>
      </c>
      <c r="G765" s="4"/>
      <c r="H765" s="3">
        <v>45.920412541871002</v>
      </c>
      <c r="I765" s="3">
        <v>41.000839040947398</v>
      </c>
      <c r="J765" s="3">
        <v>35.813754775287997</v>
      </c>
      <c r="K765" s="3">
        <v>30.6266705096286</v>
      </c>
      <c r="L765" s="3">
        <v>25.439586243969199</v>
      </c>
      <c r="M765" s="3">
        <v>19.8798132239193</v>
      </c>
      <c r="N765" s="3">
        <v>14.320040203869301</v>
      </c>
      <c r="O765" s="3">
        <v>28.129047105472601</v>
      </c>
      <c r="P765" s="3">
        <v>26.7521442245224</v>
      </c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spans="1:41" x14ac:dyDescent="0.25">
      <c r="A766" s="13" t="s">
        <v>359</v>
      </c>
      <c r="B766" s="2" t="s">
        <v>4</v>
      </c>
      <c r="C766" s="2" t="s">
        <v>2</v>
      </c>
      <c r="D766" s="2" t="s">
        <v>16</v>
      </c>
      <c r="E766" s="2" t="s">
        <v>2</v>
      </c>
      <c r="F766" s="2" t="s">
        <v>166</v>
      </c>
      <c r="G766" s="4"/>
      <c r="H766" s="4"/>
      <c r="I766" s="4"/>
      <c r="J766" s="4"/>
      <c r="K766" s="4"/>
      <c r="L766" s="4"/>
      <c r="M766" s="4"/>
      <c r="N766" s="4"/>
      <c r="O766" s="4"/>
      <c r="P766" s="3">
        <v>74.626899531228403</v>
      </c>
      <c r="Q766" s="3">
        <v>153.549227073265</v>
      </c>
      <c r="R766" s="3">
        <v>122.98463414112901</v>
      </c>
      <c r="S766" s="3">
        <v>122.98463414112901</v>
      </c>
      <c r="T766" s="3">
        <v>122.98463414112901</v>
      </c>
      <c r="U766" s="3">
        <v>123.154251546379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spans="1:41" x14ac:dyDescent="0.25">
      <c r="A767" s="13" t="s">
        <v>359</v>
      </c>
      <c r="B767" s="2" t="s">
        <v>4</v>
      </c>
      <c r="C767" s="2" t="s">
        <v>2</v>
      </c>
      <c r="D767" s="2" t="s">
        <v>16</v>
      </c>
      <c r="E767" s="2" t="s">
        <v>2</v>
      </c>
      <c r="F767" s="2" t="s">
        <v>167</v>
      </c>
      <c r="G767" s="4"/>
      <c r="H767" s="3">
        <v>2.1778761094296701</v>
      </c>
      <c r="I767" s="3">
        <v>2.05801376903531</v>
      </c>
      <c r="J767" s="3">
        <v>1.96755162534145</v>
      </c>
      <c r="K767" s="3">
        <v>1.87708948164759</v>
      </c>
      <c r="L767" s="3">
        <v>1.7866273379537301</v>
      </c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spans="1:41" x14ac:dyDescent="0.25">
      <c r="A768" s="13" t="s">
        <v>359</v>
      </c>
      <c r="B768" s="2" t="s">
        <v>4</v>
      </c>
      <c r="C768" s="2" t="s">
        <v>2</v>
      </c>
      <c r="D768" s="2" t="s">
        <v>16</v>
      </c>
      <c r="E768" s="2" t="s">
        <v>2</v>
      </c>
      <c r="F768" s="2" t="s">
        <v>168</v>
      </c>
      <c r="G768" s="4"/>
      <c r="H768" s="3">
        <v>18.022869337346702</v>
      </c>
      <c r="I768" s="3">
        <v>18.517365065814701</v>
      </c>
      <c r="J768" s="3">
        <v>19.0387498997015</v>
      </c>
      <c r="K768" s="3">
        <v>19.5601347335882</v>
      </c>
      <c r="L768" s="3">
        <v>20.081519567474899</v>
      </c>
      <c r="M768" s="3">
        <v>20.640365574989701</v>
      </c>
      <c r="N768" s="3">
        <v>21.1992115825045</v>
      </c>
      <c r="O768" s="3">
        <v>4.0682203317470904</v>
      </c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spans="1:41" x14ac:dyDescent="0.25">
      <c r="A769" s="13" t="s">
        <v>359</v>
      </c>
      <c r="B769" s="2" t="s">
        <v>4</v>
      </c>
      <c r="C769" s="2" t="s">
        <v>2</v>
      </c>
      <c r="D769" s="2" t="s">
        <v>16</v>
      </c>
      <c r="E769" s="2" t="s">
        <v>2</v>
      </c>
      <c r="F769" s="2" t="s">
        <v>169</v>
      </c>
      <c r="G769" s="4"/>
      <c r="H769" s="3">
        <v>11.2847683260828</v>
      </c>
      <c r="I769" s="3">
        <v>10.524043579372</v>
      </c>
      <c r="J769" s="3">
        <v>10.0437372680826</v>
      </c>
      <c r="K769" s="3">
        <v>9.5634309567932494</v>
      </c>
      <c r="L769" s="3">
        <v>9.0831246455038492</v>
      </c>
      <c r="M769" s="3">
        <v>8.3856405965125003</v>
      </c>
      <c r="N769" s="3">
        <v>7.6881565475211504</v>
      </c>
      <c r="O769" s="3">
        <v>7.1073259085655698</v>
      </c>
      <c r="P769" s="3">
        <v>6.52649526960999</v>
      </c>
      <c r="Q769" s="3">
        <v>5.9725809021582803</v>
      </c>
      <c r="R769" s="3">
        <v>5.4186665347065599</v>
      </c>
      <c r="S769" s="3">
        <v>4.8647521672548502</v>
      </c>
      <c r="T769" s="3">
        <v>4.57808412347317</v>
      </c>
      <c r="U769" s="3">
        <v>4.2914160796914897</v>
      </c>
      <c r="V769" s="3">
        <v>1.2905890670251301</v>
      </c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spans="1:41" x14ac:dyDescent="0.25">
      <c r="A770" s="13" t="s">
        <v>359</v>
      </c>
      <c r="B770" s="2" t="s">
        <v>4</v>
      </c>
      <c r="C770" s="2" t="s">
        <v>2</v>
      </c>
      <c r="D770" s="2" t="s">
        <v>16</v>
      </c>
      <c r="E770" s="2" t="s">
        <v>2</v>
      </c>
      <c r="F770" s="2" t="s">
        <v>170</v>
      </c>
      <c r="G770" s="4"/>
      <c r="H770" s="3">
        <v>68.585731940983607</v>
      </c>
      <c r="I770" s="3">
        <v>55.422893826604401</v>
      </c>
      <c r="J770" s="3">
        <v>43.393094134163597</v>
      </c>
      <c r="K770" s="3">
        <v>50.674999998213103</v>
      </c>
      <c r="L770" s="3">
        <v>48.301053084017497</v>
      </c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spans="1:41" x14ac:dyDescent="0.25">
      <c r="A771" s="13" t="s">
        <v>359</v>
      </c>
      <c r="B771" s="2" t="s">
        <v>4</v>
      </c>
      <c r="C771" s="2" t="s">
        <v>2</v>
      </c>
      <c r="D771" s="2" t="s">
        <v>16</v>
      </c>
      <c r="E771" s="2" t="s">
        <v>2</v>
      </c>
      <c r="F771" s="2" t="s">
        <v>171</v>
      </c>
      <c r="G771" s="4"/>
      <c r="H771" s="3">
        <v>363.68563536317902</v>
      </c>
      <c r="I771" s="3">
        <v>351.57960925668402</v>
      </c>
      <c r="J771" s="3">
        <v>316.17245555434403</v>
      </c>
      <c r="K771" s="3">
        <v>313.48877158637202</v>
      </c>
      <c r="L771" s="3">
        <v>172.50647262570399</v>
      </c>
      <c r="M771" s="3">
        <v>172.50647262570399</v>
      </c>
      <c r="N771" s="3">
        <v>172.50647262570399</v>
      </c>
      <c r="O771" s="3">
        <v>172.50647262570399</v>
      </c>
      <c r="P771" s="3">
        <v>53.9675152915447</v>
      </c>
      <c r="Q771" s="3">
        <v>18.429356134016999</v>
      </c>
      <c r="R771" s="3">
        <v>9.2286541206376196</v>
      </c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spans="1:41" x14ac:dyDescent="0.25">
      <c r="A772" s="13" t="s">
        <v>359</v>
      </c>
      <c r="B772" s="2" t="s">
        <v>4</v>
      </c>
      <c r="C772" s="2" t="s">
        <v>2</v>
      </c>
      <c r="D772" s="2" t="s">
        <v>16</v>
      </c>
      <c r="E772" s="2" t="s">
        <v>2</v>
      </c>
      <c r="F772" s="2" t="s">
        <v>172</v>
      </c>
      <c r="G772" s="4"/>
      <c r="H772" s="3">
        <v>726.70451084468402</v>
      </c>
      <c r="I772" s="3">
        <v>687.86225103060201</v>
      </c>
      <c r="J772" s="3">
        <v>654.42733676952105</v>
      </c>
      <c r="K772" s="3">
        <v>620.992422508441</v>
      </c>
      <c r="L772" s="3">
        <v>587.55750824736003</v>
      </c>
      <c r="M772" s="3">
        <v>540.991110801525</v>
      </c>
      <c r="N772" s="3">
        <v>494.42471335568899</v>
      </c>
      <c r="O772" s="3">
        <v>457.49798419201397</v>
      </c>
      <c r="P772" s="3">
        <v>420.57125502833901</v>
      </c>
      <c r="Q772" s="3">
        <v>383.64452586466501</v>
      </c>
      <c r="R772" s="3">
        <v>245.541067327929</v>
      </c>
      <c r="S772" s="3">
        <v>245.54106732792999</v>
      </c>
      <c r="T772" s="3">
        <v>245.54106732792999</v>
      </c>
      <c r="U772" s="3">
        <v>173.871431741919</v>
      </c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spans="1:41" x14ac:dyDescent="0.25">
      <c r="A773" s="13" t="s">
        <v>359</v>
      </c>
      <c r="B773" s="2" t="s">
        <v>4</v>
      </c>
      <c r="C773" s="2" t="s">
        <v>2</v>
      </c>
      <c r="D773" s="2" t="s">
        <v>16</v>
      </c>
      <c r="E773" s="2" t="s">
        <v>2</v>
      </c>
      <c r="F773" s="2" t="s">
        <v>173</v>
      </c>
      <c r="G773" s="4"/>
      <c r="H773" s="3">
        <v>5.6352908998762903</v>
      </c>
      <c r="I773" s="3">
        <v>5.3251450871105197</v>
      </c>
      <c r="J773" s="3">
        <v>5.09107277558918</v>
      </c>
      <c r="K773" s="3">
        <v>4.8570004640678297</v>
      </c>
      <c r="L773" s="3">
        <v>4.62292815254649</v>
      </c>
      <c r="M773" s="3">
        <v>4.3888558410251504</v>
      </c>
      <c r="N773" s="3">
        <v>4.1547835295038098</v>
      </c>
      <c r="O773" s="3">
        <v>0.47334364229729903</v>
      </c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spans="1:41" x14ac:dyDescent="0.25">
      <c r="A774" s="13" t="s">
        <v>359</v>
      </c>
      <c r="B774" s="2" t="s">
        <v>4</v>
      </c>
      <c r="C774" s="2" t="s">
        <v>2</v>
      </c>
      <c r="D774" s="2" t="s">
        <v>16</v>
      </c>
      <c r="E774" s="2" t="s">
        <v>2</v>
      </c>
      <c r="F774" s="2" t="s">
        <v>174</v>
      </c>
      <c r="G774" s="4"/>
      <c r="H774" s="3">
        <v>165.4447887378</v>
      </c>
      <c r="I774" s="3">
        <v>153.89107121101301</v>
      </c>
      <c r="J774" s="3">
        <v>141.709099261246</v>
      </c>
      <c r="K774" s="3">
        <v>129.52712731147801</v>
      </c>
      <c r="L774" s="3">
        <v>117.34515536171099</v>
      </c>
      <c r="M774" s="3">
        <v>104.287916360271</v>
      </c>
      <c r="N774" s="3">
        <v>91.230677358831599</v>
      </c>
      <c r="O774" s="3">
        <v>82.212115063181301</v>
      </c>
      <c r="P774" s="3">
        <v>68.086395166067106</v>
      </c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spans="1:41" x14ac:dyDescent="0.25">
      <c r="A775" s="13" t="s">
        <v>359</v>
      </c>
      <c r="B775" s="2" t="s">
        <v>4</v>
      </c>
      <c r="C775" s="2" t="s">
        <v>2</v>
      </c>
      <c r="D775" s="2" t="s">
        <v>16</v>
      </c>
      <c r="E775" s="2" t="s">
        <v>2</v>
      </c>
      <c r="F775" s="2" t="s">
        <v>175</v>
      </c>
      <c r="G775" s="4"/>
      <c r="H775" s="3">
        <v>29.8631785601129</v>
      </c>
      <c r="I775" s="3">
        <v>27.835107673690899</v>
      </c>
      <c r="J775" s="3">
        <v>26.5546244888037</v>
      </c>
      <c r="K775" s="3">
        <v>25.274141303916402</v>
      </c>
      <c r="L775" s="3">
        <v>23.993658119029199</v>
      </c>
      <c r="M775" s="3">
        <v>22.134185162983901</v>
      </c>
      <c r="N775" s="3">
        <v>20.274712206938698</v>
      </c>
      <c r="O775" s="3">
        <v>18.726233977591001</v>
      </c>
      <c r="P775" s="3">
        <v>17.1777557482433</v>
      </c>
      <c r="Q775" s="3">
        <v>15.701035545493299</v>
      </c>
      <c r="R775" s="3">
        <v>14.224315342743401</v>
      </c>
      <c r="S775" s="3">
        <v>12.7475951399934</v>
      </c>
      <c r="T775" s="3">
        <v>11.9833461574607</v>
      </c>
      <c r="U775" s="3">
        <v>11.219097174928001</v>
      </c>
      <c r="V775" s="3">
        <v>3.3312680611252699</v>
      </c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spans="1:41" x14ac:dyDescent="0.25">
      <c r="A776" s="13" t="s">
        <v>359</v>
      </c>
      <c r="B776" s="2" t="s">
        <v>4</v>
      </c>
      <c r="C776" s="2" t="s">
        <v>2</v>
      </c>
      <c r="D776" s="2" t="s">
        <v>16</v>
      </c>
      <c r="E776" s="2" t="s">
        <v>2</v>
      </c>
      <c r="F776" s="2" t="s">
        <v>176</v>
      </c>
      <c r="G776" s="4"/>
      <c r="H776" s="3">
        <v>13.805861909055601</v>
      </c>
      <c r="I776" s="3">
        <v>13.5550177604217</v>
      </c>
      <c r="J776" s="3">
        <v>13.563467780935101</v>
      </c>
      <c r="K776" s="3">
        <v>13.571917801448601</v>
      </c>
      <c r="L776" s="3">
        <v>13.580367821962</v>
      </c>
      <c r="M776" s="3">
        <v>12.546837742054301</v>
      </c>
      <c r="N776" s="3">
        <v>11.5133076621466</v>
      </c>
      <c r="O776" s="3">
        <v>10.662834575070701</v>
      </c>
      <c r="P776" s="3">
        <v>9.8123614879947105</v>
      </c>
      <c r="Q776" s="3">
        <v>9.1074108162161203</v>
      </c>
      <c r="R776" s="3">
        <v>8.4024601444375406</v>
      </c>
      <c r="S776" s="3">
        <v>7.6975094726589504</v>
      </c>
      <c r="T776" s="3">
        <v>7.2029695803141296</v>
      </c>
      <c r="U776" s="3">
        <v>6.7084296879692999</v>
      </c>
      <c r="V776" s="3">
        <v>3.25227996904884</v>
      </c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spans="1:41" x14ac:dyDescent="0.25">
      <c r="A777" s="13" t="s">
        <v>359</v>
      </c>
      <c r="B777" s="2" t="s">
        <v>4</v>
      </c>
      <c r="C777" s="2" t="s">
        <v>2</v>
      </c>
      <c r="D777" s="2" t="s">
        <v>17</v>
      </c>
      <c r="E777" s="2" t="s">
        <v>32</v>
      </c>
      <c r="F777" s="2" t="s">
        <v>177</v>
      </c>
      <c r="G777" s="4"/>
      <c r="H777" s="3">
        <v>14.063735860535299</v>
      </c>
      <c r="I777" s="3">
        <v>14.011759618622699</v>
      </c>
      <c r="J777" s="3">
        <v>14.822042209142101</v>
      </c>
      <c r="K777" s="3">
        <v>15.660489679753599</v>
      </c>
      <c r="L777" s="3">
        <v>16.527513621372499</v>
      </c>
      <c r="M777" s="3">
        <v>17.4235256249139</v>
      </c>
      <c r="N777" s="3">
        <v>18.348937281293001</v>
      </c>
      <c r="O777" s="3">
        <v>19.471702477493501</v>
      </c>
      <c r="P777" s="3">
        <v>20.638446357539401</v>
      </c>
      <c r="Q777" s="3">
        <v>21.849999701841998</v>
      </c>
      <c r="R777" s="3">
        <v>23.107193290812901</v>
      </c>
      <c r="S777" s="3">
        <v>24.410857904863501</v>
      </c>
      <c r="T777" s="3">
        <v>25.797759817360099</v>
      </c>
      <c r="U777" s="3">
        <v>27.232572501992902</v>
      </c>
      <c r="V777" s="3">
        <v>28.716049876795299</v>
      </c>
      <c r="W777" s="3">
        <v>30.248945859801001</v>
      </c>
      <c r="X777" s="3">
        <v>31.832014369043399</v>
      </c>
      <c r="Y777" s="3">
        <v>33.366975202088099</v>
      </c>
      <c r="Z777" s="3">
        <v>34.9455653661824</v>
      </c>
      <c r="AA777" s="3">
        <v>36.568359105556901</v>
      </c>
      <c r="AB777" s="3">
        <v>38.235930664442499</v>
      </c>
      <c r="AC777" s="3">
        <v>39.9488542870698</v>
      </c>
      <c r="AD777" s="3">
        <v>41.870303398253</v>
      </c>
      <c r="AE777" s="3">
        <v>43.848337753623902</v>
      </c>
      <c r="AF777" s="3">
        <v>45.883714746766699</v>
      </c>
      <c r="AG777" s="3">
        <v>47.977191771265701</v>
      </c>
      <c r="AH777" s="3">
        <v>50.129526220704697</v>
      </c>
      <c r="AI777" s="3">
        <v>52.088596072238502</v>
      </c>
      <c r="AJ777" s="3">
        <v>54.096436163295401</v>
      </c>
      <c r="AK777" s="3">
        <v>56.153631831597501</v>
      </c>
      <c r="AL777" s="3">
        <v>58.260768414866703</v>
      </c>
      <c r="AM777" s="3">
        <v>60.418431250825002</v>
      </c>
      <c r="AN777" s="4"/>
      <c r="AO777" s="4"/>
    </row>
    <row r="778" spans="1:41" x14ac:dyDescent="0.25">
      <c r="A778" s="13" t="s">
        <v>359</v>
      </c>
      <c r="B778" s="2" t="s">
        <v>4</v>
      </c>
      <c r="C778" s="2" t="s">
        <v>2</v>
      </c>
      <c r="D778" s="2" t="s">
        <v>17</v>
      </c>
      <c r="E778" s="2" t="s">
        <v>33</v>
      </c>
      <c r="F778" s="2" t="s">
        <v>178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3">
        <v>0.192245359613163</v>
      </c>
      <c r="AA778" s="3">
        <v>0.19507043750463701</v>
      </c>
      <c r="AB778" s="3">
        <v>0.19784057373233699</v>
      </c>
      <c r="AC778" s="3">
        <v>0.20055425513636499</v>
      </c>
      <c r="AD778" s="3">
        <v>0.205841736823931</v>
      </c>
      <c r="AE778" s="3">
        <v>0.211129347470219</v>
      </c>
      <c r="AF778" s="3">
        <v>0.216415133262776</v>
      </c>
      <c r="AG778" s="3">
        <v>0.22169714039205099</v>
      </c>
      <c r="AH778" s="3">
        <v>0.22697341504531801</v>
      </c>
      <c r="AI778" s="3">
        <v>0.232640836244074</v>
      </c>
      <c r="AJ778" s="3">
        <v>0.23828148341031199</v>
      </c>
      <c r="AK778" s="3">
        <v>0.24389386623253201</v>
      </c>
      <c r="AL778" s="3">
        <v>0.24947649439702299</v>
      </c>
      <c r="AM778" s="3">
        <v>0.255027877591949</v>
      </c>
      <c r="AN778" s="4"/>
      <c r="AO778" s="4"/>
    </row>
    <row r="779" spans="1:41" x14ac:dyDescent="0.25">
      <c r="A779" s="13" t="s">
        <v>359</v>
      </c>
      <c r="B779" s="2" t="s">
        <v>4</v>
      </c>
      <c r="C779" s="2" t="s">
        <v>2</v>
      </c>
      <c r="D779" s="2" t="s">
        <v>17</v>
      </c>
      <c r="E779" s="2" t="s">
        <v>34</v>
      </c>
      <c r="F779" s="2" t="s">
        <v>179</v>
      </c>
      <c r="G779" s="4"/>
      <c r="H779" s="3">
        <v>-1101.5991674013601</v>
      </c>
      <c r="I779" s="3">
        <v>-1595.25874315639</v>
      </c>
      <c r="J779" s="3">
        <v>-1444.5349658745099</v>
      </c>
      <c r="K779" s="3">
        <v>-1292.35437318649</v>
      </c>
      <c r="L779" s="3">
        <v>-1138.7147495633701</v>
      </c>
      <c r="M779" s="3">
        <v>-983.61387947612695</v>
      </c>
      <c r="N779" s="3">
        <v>-827.04954739578602</v>
      </c>
      <c r="O779" s="3">
        <v>-726.67704052785302</v>
      </c>
      <c r="P779" s="3">
        <v>-623.72133306208696</v>
      </c>
      <c r="Q779" s="3">
        <v>-518.18881259778402</v>
      </c>
      <c r="R779" s="3">
        <v>-410.08586673425702</v>
      </c>
      <c r="S779" s="3">
        <v>-299.418883070817</v>
      </c>
      <c r="T779" s="3">
        <v>-241.83872320377401</v>
      </c>
      <c r="U779" s="3">
        <v>-183.73965279818799</v>
      </c>
      <c r="V779" s="3">
        <v>-125.144658279523</v>
      </c>
      <c r="W779" s="3">
        <v>-66.076726073256296</v>
      </c>
      <c r="X779" s="3">
        <v>-6.5588426048625399</v>
      </c>
      <c r="Y779" s="4"/>
      <c r="Z779" s="4"/>
      <c r="AA779" s="4"/>
      <c r="AB779" s="4"/>
      <c r="AC779" s="4"/>
      <c r="AD779" s="4"/>
      <c r="AE779" s="4"/>
      <c r="AF779" s="3">
        <v>-3.69163248652483</v>
      </c>
      <c r="AG779" s="3">
        <v>-39.164840961599097</v>
      </c>
      <c r="AH779" s="3">
        <v>-77.683942839580098</v>
      </c>
      <c r="AI779" s="3">
        <v>-110.813154102121</v>
      </c>
      <c r="AJ779" s="3">
        <v>-147.335189273385</v>
      </c>
      <c r="AK779" s="3">
        <v>-187.305752567046</v>
      </c>
      <c r="AL779" s="3">
        <v>-230.78054819677399</v>
      </c>
      <c r="AM779" s="3">
        <v>-277.81528037624099</v>
      </c>
      <c r="AN779" s="4"/>
      <c r="AO779" s="4"/>
    </row>
    <row r="780" spans="1:41" x14ac:dyDescent="0.25">
      <c r="A780" s="13" t="s">
        <v>359</v>
      </c>
      <c r="B780" s="2" t="s">
        <v>4</v>
      </c>
      <c r="C780" s="2" t="s">
        <v>2</v>
      </c>
      <c r="D780" s="2" t="s">
        <v>17</v>
      </c>
      <c r="E780" s="2" t="s">
        <v>34</v>
      </c>
      <c r="F780" s="2" t="s">
        <v>180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3">
        <v>18.088932832643401</v>
      </c>
      <c r="Z780" s="3">
        <v>42.735239699795301</v>
      </c>
      <c r="AA780" s="3">
        <v>65.699691548031495</v>
      </c>
      <c r="AB780" s="3">
        <v>86.941612580009505</v>
      </c>
      <c r="AC780" s="3">
        <v>106.420326998373</v>
      </c>
      <c r="AD780" s="3">
        <v>72.988194857363098</v>
      </c>
      <c r="AE780" s="3">
        <v>36.005056866742898</v>
      </c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spans="1:41" x14ac:dyDescent="0.25">
      <c r="A781" s="13" t="s">
        <v>359</v>
      </c>
      <c r="B781" s="2" t="s">
        <v>4</v>
      </c>
      <c r="C781" s="2" t="s">
        <v>2</v>
      </c>
      <c r="D781" s="2" t="s">
        <v>17</v>
      </c>
      <c r="E781" s="2" t="s">
        <v>35</v>
      </c>
      <c r="F781" s="2" t="s">
        <v>181</v>
      </c>
      <c r="G781" s="4"/>
      <c r="H781" s="3">
        <v>559.64372244749597</v>
      </c>
      <c r="I781" s="3">
        <v>519.25530251365501</v>
      </c>
      <c r="J781" s="3">
        <v>463.55699898655001</v>
      </c>
      <c r="K781" s="3">
        <v>435.27292983353101</v>
      </c>
      <c r="L781" s="3">
        <v>291.12857215372998</v>
      </c>
      <c r="M781" s="3">
        <v>254.62680047907099</v>
      </c>
      <c r="N781" s="3">
        <v>217.71820838134099</v>
      </c>
      <c r="O781" s="3">
        <v>192.22996236666901</v>
      </c>
      <c r="P781" s="3">
        <v>74.491256788995202</v>
      </c>
      <c r="Q781" s="3">
        <v>28.041148875640101</v>
      </c>
      <c r="R781" s="3">
        <v>17.416684770661199</v>
      </c>
      <c r="S781" s="3">
        <v>110.546945328958</v>
      </c>
      <c r="T781" s="3">
        <v>110.072476979215</v>
      </c>
      <c r="U781" s="3">
        <v>56.2883419727195</v>
      </c>
      <c r="V781" s="3">
        <v>2.3459960830474298</v>
      </c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spans="1:41" x14ac:dyDescent="0.25">
      <c r="A782" s="13" t="s">
        <v>359</v>
      </c>
      <c r="B782" s="2" t="s">
        <v>4</v>
      </c>
      <c r="C782" s="2" t="s">
        <v>2</v>
      </c>
      <c r="D782" s="2" t="s">
        <v>17</v>
      </c>
      <c r="E782" s="2" t="s">
        <v>36</v>
      </c>
      <c r="F782" s="2" t="s">
        <v>182</v>
      </c>
      <c r="G782" s="4"/>
      <c r="H782" s="3">
        <v>277.97352051575899</v>
      </c>
      <c r="I782" s="3">
        <v>277.963234876466</v>
      </c>
      <c r="J782" s="3">
        <v>290.94215614389998</v>
      </c>
      <c r="K782" s="3">
        <v>304.171495716788</v>
      </c>
      <c r="L782" s="3">
        <v>317.648189180933</v>
      </c>
      <c r="M782" s="3">
        <v>331.36917212213802</v>
      </c>
      <c r="N782" s="3">
        <v>345.33138012620498</v>
      </c>
      <c r="O782" s="3">
        <v>359.98008799007903</v>
      </c>
      <c r="P782" s="3">
        <v>374.763661058428</v>
      </c>
      <c r="Q782" s="3">
        <v>389.67500438760402</v>
      </c>
      <c r="R782" s="3">
        <v>404.70702303395802</v>
      </c>
      <c r="S782" s="3">
        <v>419.852622053841</v>
      </c>
      <c r="T782" s="3">
        <v>421.20344376742798</v>
      </c>
      <c r="U782" s="3">
        <v>422.478513423273</v>
      </c>
      <c r="V782" s="3">
        <v>423.677479900729</v>
      </c>
      <c r="W782" s="3">
        <v>424.79999207915398</v>
      </c>
      <c r="X782" s="3">
        <v>425.84569883789999</v>
      </c>
      <c r="Y782" s="3">
        <v>427.92297643798003</v>
      </c>
      <c r="Z782" s="3">
        <v>429.589519274113</v>
      </c>
      <c r="AA782" s="3">
        <v>431.471566818496</v>
      </c>
      <c r="AB782" s="3">
        <v>433.25627255411501</v>
      </c>
      <c r="AC782" s="3">
        <v>434.94212038543901</v>
      </c>
      <c r="AD782" s="3">
        <v>438.90376489390098</v>
      </c>
      <c r="AE782" s="3">
        <v>442.76674560202201</v>
      </c>
      <c r="AF782" s="3">
        <v>446.52844066536801</v>
      </c>
      <c r="AG782" s="3">
        <v>450.18622823950398</v>
      </c>
      <c r="AH782" s="3">
        <v>453.737486479994</v>
      </c>
      <c r="AI782" s="3">
        <v>465.23936700253603</v>
      </c>
      <c r="AJ782" s="3">
        <v>476.63843549723998</v>
      </c>
      <c r="AK782" s="3">
        <v>487.927615933872</v>
      </c>
      <c r="AL782" s="3">
        <v>499.09983228219699</v>
      </c>
      <c r="AM782" s="3">
        <v>510.14800851198402</v>
      </c>
      <c r="AN782" s="4"/>
      <c r="AO782" s="4"/>
    </row>
    <row r="783" spans="1:41" x14ac:dyDescent="0.25">
      <c r="A783" s="13" t="s">
        <v>359</v>
      </c>
      <c r="B783" s="2" t="s">
        <v>4</v>
      </c>
      <c r="C783" s="2" t="s">
        <v>2</v>
      </c>
      <c r="D783" s="2" t="s">
        <v>17</v>
      </c>
      <c r="E783" s="2" t="s">
        <v>37</v>
      </c>
      <c r="F783" s="2" t="s">
        <v>183</v>
      </c>
      <c r="G783" s="4"/>
      <c r="H783" s="3">
        <v>-231.723711273882</v>
      </c>
      <c r="I783" s="3">
        <v>-188.88183333084601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spans="1:41" x14ac:dyDescent="0.25">
      <c r="A784" s="13" t="s">
        <v>359</v>
      </c>
      <c r="B784" s="2" t="s">
        <v>4</v>
      </c>
      <c r="C784" s="2" t="s">
        <v>2</v>
      </c>
      <c r="D784" s="2" t="s">
        <v>17</v>
      </c>
      <c r="E784" s="2" t="s">
        <v>37</v>
      </c>
      <c r="F784" s="2" t="s">
        <v>184</v>
      </c>
      <c r="G784" s="4"/>
      <c r="H784" s="4"/>
      <c r="I784" s="4"/>
      <c r="J784" s="4"/>
      <c r="K784" s="3">
        <v>4.3048967693326201</v>
      </c>
      <c r="L784" s="3">
        <v>639.89921397555497</v>
      </c>
      <c r="M784" s="3">
        <v>966.404122893102</v>
      </c>
      <c r="N784" s="3">
        <v>1023.93186006884</v>
      </c>
      <c r="O784" s="3">
        <v>1087.8527040650099</v>
      </c>
      <c r="P784" s="3">
        <v>1575.7444805750099</v>
      </c>
      <c r="Q784" s="3">
        <v>1772.81165940186</v>
      </c>
      <c r="R784" s="3">
        <v>1849.4765000431</v>
      </c>
      <c r="S784" s="3">
        <v>1927.2476564501001</v>
      </c>
      <c r="T784" s="3">
        <v>1979.4622457810799</v>
      </c>
      <c r="U784" s="3">
        <v>2032.40113197045</v>
      </c>
      <c r="V784" s="3">
        <v>2106.1301896834002</v>
      </c>
      <c r="W784" s="3">
        <v>2178.1238672748</v>
      </c>
      <c r="X784" s="3">
        <v>2228.86913907916</v>
      </c>
      <c r="Y784" s="3">
        <v>2290.6121487984401</v>
      </c>
      <c r="Z784" s="3">
        <v>2353.0183489503102</v>
      </c>
      <c r="AA784" s="3">
        <v>2416.08990005336</v>
      </c>
      <c r="AB784" s="3">
        <v>2479.8289626261999</v>
      </c>
      <c r="AC784" s="3">
        <v>2544.2376971874301</v>
      </c>
      <c r="AD784" s="3">
        <v>2633.44758647873</v>
      </c>
      <c r="AE784" s="3">
        <v>2723.6920802897898</v>
      </c>
      <c r="AF784" s="3">
        <v>2814.9756572369201</v>
      </c>
      <c r="AG784" s="3">
        <v>2907.3027959364099</v>
      </c>
      <c r="AH784" s="3">
        <v>3000.6779750045998</v>
      </c>
      <c r="AI784" s="3">
        <v>3121.7941394282798</v>
      </c>
      <c r="AJ784" s="3">
        <v>3244.9745038489</v>
      </c>
      <c r="AK784" s="3">
        <v>3370.2340010214202</v>
      </c>
      <c r="AL784" s="3">
        <v>3497.5875637007798</v>
      </c>
      <c r="AM784" s="3">
        <v>3627.0501246419499</v>
      </c>
      <c r="AN784" s="4"/>
      <c r="AO784" s="4"/>
    </row>
    <row r="785" spans="1:41" x14ac:dyDescent="0.25">
      <c r="A785" s="13" t="s">
        <v>359</v>
      </c>
      <c r="B785" s="2" t="s">
        <v>4</v>
      </c>
      <c r="C785" s="2" t="s">
        <v>2</v>
      </c>
      <c r="D785" s="2" t="s">
        <v>17</v>
      </c>
      <c r="E785" s="2" t="s">
        <v>38</v>
      </c>
      <c r="F785" s="2" t="s">
        <v>185</v>
      </c>
      <c r="G785" s="4"/>
      <c r="H785" s="3">
        <v>1110.82111177866</v>
      </c>
      <c r="I785" s="3">
        <v>713.37096648231704</v>
      </c>
      <c r="J785" s="3">
        <v>855.34204179909398</v>
      </c>
      <c r="K785" s="3">
        <v>996.11458186258506</v>
      </c>
      <c r="L785" s="3">
        <v>1135.69082896788</v>
      </c>
      <c r="M785" s="3">
        <v>1274.0730254100599</v>
      </c>
      <c r="N785" s="3">
        <v>1411.2634134842201</v>
      </c>
      <c r="O785" s="3">
        <v>1497.74251220168</v>
      </c>
      <c r="P785" s="3">
        <v>1584.60736484941</v>
      </c>
      <c r="Q785" s="3">
        <v>1669.99384417946</v>
      </c>
      <c r="R785" s="3">
        <v>1757.1340786634701</v>
      </c>
      <c r="S785" s="3">
        <v>1844.4579812752099</v>
      </c>
      <c r="T785" s="3">
        <v>1880.60685262469</v>
      </c>
      <c r="U785" s="3">
        <v>1915.6082392128701</v>
      </c>
      <c r="V785" s="3">
        <v>1949.40901228293</v>
      </c>
      <c r="W785" s="3">
        <v>1981.95604307801</v>
      </c>
      <c r="X785" s="3">
        <v>2013.19620284127</v>
      </c>
      <c r="Y785" s="3">
        <v>2024.43736121334</v>
      </c>
      <c r="Z785" s="3">
        <v>2034.01424858737</v>
      </c>
      <c r="AA785" s="3">
        <v>2041.43073484612</v>
      </c>
      <c r="AB785" s="3">
        <v>2046.86374901004</v>
      </c>
      <c r="AC785" s="3">
        <v>2050.26741084899</v>
      </c>
      <c r="AD785" s="3">
        <v>2056.61330554595</v>
      </c>
      <c r="AE785" s="3">
        <v>2061.0187899034599</v>
      </c>
      <c r="AF785" s="3">
        <v>2063.4337794457801</v>
      </c>
      <c r="AG785" s="3">
        <v>2063.8081896971698</v>
      </c>
      <c r="AH785" s="3">
        <v>2062.0919361819001</v>
      </c>
      <c r="AI785" s="3">
        <v>2080.12625761959</v>
      </c>
      <c r="AJ785" s="3">
        <v>2096.2605895044699</v>
      </c>
      <c r="AK785" s="3">
        <v>2110.44138094043</v>
      </c>
      <c r="AL785" s="3">
        <v>2122.6150810313402</v>
      </c>
      <c r="AM785" s="3">
        <v>2132.7281388810702</v>
      </c>
      <c r="AN785" s="4"/>
      <c r="AO785" s="4"/>
    </row>
    <row r="786" spans="1:41" x14ac:dyDescent="0.25">
      <c r="A786" s="13" t="s">
        <v>359</v>
      </c>
      <c r="B786" s="2" t="s">
        <v>4</v>
      </c>
      <c r="C786" s="2" t="s">
        <v>2</v>
      </c>
      <c r="D786" s="2" t="s">
        <v>17</v>
      </c>
      <c r="E786" s="2" t="s">
        <v>39</v>
      </c>
      <c r="F786" s="2" t="s">
        <v>186</v>
      </c>
      <c r="G786" s="4"/>
      <c r="H786" s="3">
        <v>-667.27876978669099</v>
      </c>
      <c r="I786" s="3">
        <v>-796.50415551942899</v>
      </c>
      <c r="J786" s="3">
        <v>-791.09322883049094</v>
      </c>
      <c r="K786" s="3">
        <v>-785.67970957993896</v>
      </c>
      <c r="L786" s="3">
        <v>-780.26375882080299</v>
      </c>
      <c r="M786" s="3">
        <v>-774.845537606113</v>
      </c>
      <c r="N786" s="3">
        <v>-769.42520698889905</v>
      </c>
      <c r="O786" s="3">
        <v>-792.23327218040504</v>
      </c>
      <c r="P786" s="3">
        <v>-815.00689290839796</v>
      </c>
      <c r="Q786" s="3">
        <v>-837.74546981100696</v>
      </c>
      <c r="R786" s="3">
        <v>-860.44840352636299</v>
      </c>
      <c r="S786" s="3">
        <v>-883.11509469259704</v>
      </c>
      <c r="T786" s="3">
        <v>-903.16248221941896</v>
      </c>
      <c r="U786" s="3">
        <v>-923.17764812168298</v>
      </c>
      <c r="V786" s="3">
        <v>-943.16015300136905</v>
      </c>
      <c r="W786" s="3">
        <v>-963.10955746045295</v>
      </c>
      <c r="X786" s="3">
        <v>-983.02542210091201</v>
      </c>
      <c r="Y786" s="3">
        <v>-1004.25260424123</v>
      </c>
      <c r="Z786" s="3">
        <v>-1025.4419342404799</v>
      </c>
      <c r="AA786" s="3">
        <v>-1046.5929280302501</v>
      </c>
      <c r="AB786" s="3">
        <v>-1067.70510154213</v>
      </c>
      <c r="AC786" s="3">
        <v>-1088.7779707077</v>
      </c>
      <c r="AD786" s="3">
        <v>-1102.8947756458799</v>
      </c>
      <c r="AE786" s="3">
        <v>-1116.9781145826701</v>
      </c>
      <c r="AF786" s="3">
        <v>-1131.0276301077899</v>
      </c>
      <c r="AG786" s="3">
        <v>-1145.04296481095</v>
      </c>
      <c r="AH786" s="3">
        <v>-1159.0237612818601</v>
      </c>
      <c r="AI786" s="3">
        <v>-1170.73570540369</v>
      </c>
      <c r="AJ786" s="3">
        <v>-1182.4125349938199</v>
      </c>
      <c r="AK786" s="3">
        <v>-1194.05388736537</v>
      </c>
      <c r="AL786" s="3">
        <v>-1205.6593998314099</v>
      </c>
      <c r="AM786" s="3">
        <v>-1217.22870970504</v>
      </c>
      <c r="AN786" s="4"/>
      <c r="AO786" s="4"/>
    </row>
    <row r="787" spans="1:41" x14ac:dyDescent="0.25">
      <c r="A787" s="13" t="s">
        <v>359</v>
      </c>
      <c r="B787" s="2" t="s">
        <v>4</v>
      </c>
      <c r="C787" s="2" t="s">
        <v>2</v>
      </c>
      <c r="D787" s="2" t="s">
        <v>17</v>
      </c>
      <c r="E787" s="2" t="s">
        <v>40</v>
      </c>
      <c r="F787" s="2" t="s">
        <v>187</v>
      </c>
      <c r="G787" s="4"/>
      <c r="H787" s="3">
        <v>-3623.1147793095301</v>
      </c>
      <c r="I787" s="3">
        <v>-2987.9536854912499</v>
      </c>
      <c r="J787" s="3">
        <v>-2880.8317565669499</v>
      </c>
      <c r="K787" s="3">
        <v>-2754.2914926540102</v>
      </c>
      <c r="L787" s="3">
        <v>-2608.3328937524202</v>
      </c>
      <c r="M787" s="3">
        <v>-2338.9975814867298</v>
      </c>
      <c r="N787" s="3">
        <v>-2042.61742927449</v>
      </c>
      <c r="O787" s="3">
        <v>-1776.0983755470199</v>
      </c>
      <c r="P787" s="3">
        <v>-1496.8464301445799</v>
      </c>
      <c r="Q787" s="3">
        <v>-1204.8615930671799</v>
      </c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spans="1:41" x14ac:dyDescent="0.25">
      <c r="A788" s="13" t="s">
        <v>359</v>
      </c>
      <c r="B788" s="2" t="s">
        <v>4</v>
      </c>
      <c r="C788" s="2" t="s">
        <v>2</v>
      </c>
      <c r="D788" s="2" t="s">
        <v>17</v>
      </c>
      <c r="E788" s="2" t="s">
        <v>40</v>
      </c>
      <c r="F788" s="2" t="s">
        <v>188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3">
        <v>849.00070551709598</v>
      </c>
      <c r="V788" s="3">
        <v>2906.7213072394502</v>
      </c>
      <c r="W788" s="3">
        <v>2967.9248031342599</v>
      </c>
      <c r="X788" s="3">
        <v>3029.1282990290601</v>
      </c>
      <c r="Y788" s="3">
        <v>3077.8456177907301</v>
      </c>
      <c r="Z788" s="3">
        <v>3126.5629365524001</v>
      </c>
      <c r="AA788" s="3">
        <v>3175.28025531408</v>
      </c>
      <c r="AB788" s="3">
        <v>3223.99757407575</v>
      </c>
      <c r="AC788" s="3">
        <v>3272.7148928374199</v>
      </c>
      <c r="AD788" s="3">
        <v>3330.8494524298198</v>
      </c>
      <c r="AE788" s="3">
        <v>3388.9840120222202</v>
      </c>
      <c r="AF788" s="3">
        <v>3447.1185716146201</v>
      </c>
      <c r="AG788" s="3">
        <v>3505.25313120702</v>
      </c>
      <c r="AH788" s="3">
        <v>3563.3876907994199</v>
      </c>
      <c r="AI788" s="3">
        <v>3619.6634121643201</v>
      </c>
      <c r="AJ788" s="3">
        <v>3675.9391335292198</v>
      </c>
      <c r="AK788" s="3">
        <v>3732.21485489412</v>
      </c>
      <c r="AL788" s="3">
        <v>3788.4905762590301</v>
      </c>
      <c r="AM788" s="3">
        <v>3844.7662976239299</v>
      </c>
      <c r="AN788" s="4"/>
      <c r="AO788" s="4"/>
    </row>
    <row r="789" spans="1:41" x14ac:dyDescent="0.25">
      <c r="A789" s="13" t="s">
        <v>359</v>
      </c>
      <c r="B789" s="2" t="s">
        <v>4</v>
      </c>
      <c r="C789" s="2" t="s">
        <v>2</v>
      </c>
      <c r="D789" s="2" t="s">
        <v>17</v>
      </c>
      <c r="E789" s="2" t="s">
        <v>41</v>
      </c>
      <c r="F789" s="2" t="s">
        <v>189</v>
      </c>
      <c r="G789" s="4"/>
      <c r="H789" s="3">
        <v>134.51655151454699</v>
      </c>
      <c r="I789" s="3">
        <v>41.715963716203603</v>
      </c>
      <c r="J789" s="3">
        <v>92.847368860281406</v>
      </c>
      <c r="K789" s="3">
        <v>146.31621080777501</v>
      </c>
      <c r="L789" s="3">
        <v>202.16240664610501</v>
      </c>
      <c r="M789" s="3">
        <v>260.425873462693</v>
      </c>
      <c r="N789" s="3">
        <v>321.14652834496098</v>
      </c>
      <c r="O789" s="3">
        <v>384.98292223141499</v>
      </c>
      <c r="P789" s="3">
        <v>452.06963309869002</v>
      </c>
      <c r="Q789" s="3">
        <v>522.468067079761</v>
      </c>
      <c r="R789" s="3">
        <v>596.23963030760399</v>
      </c>
      <c r="S789" s="3">
        <v>673.44572891519397</v>
      </c>
      <c r="T789" s="3">
        <v>755.924315790881</v>
      </c>
      <c r="U789" s="3">
        <v>841.94239687003699</v>
      </c>
      <c r="V789" s="3">
        <v>931.55566720315301</v>
      </c>
      <c r="W789" s="3">
        <v>1024.8198218407099</v>
      </c>
      <c r="X789" s="3">
        <v>1121.7905558332</v>
      </c>
      <c r="Y789" s="3">
        <v>1220.7939805968001</v>
      </c>
      <c r="Z789" s="3">
        <v>1323.0194399572399</v>
      </c>
      <c r="AA789" s="3">
        <v>1428.5093377302401</v>
      </c>
      <c r="AB789" s="3">
        <v>1537.3060777315</v>
      </c>
      <c r="AC789" s="3">
        <v>1649.4520637767</v>
      </c>
      <c r="AD789" s="3">
        <v>1771.0431600085799</v>
      </c>
      <c r="AE789" s="3">
        <v>1896.8155052531999</v>
      </c>
      <c r="AF789" s="3">
        <v>2026.8250676428399</v>
      </c>
      <c r="AG789" s="3">
        <v>2161.1278153097701</v>
      </c>
      <c r="AH789" s="3">
        <v>2299.7797163862401</v>
      </c>
      <c r="AI789" s="3">
        <v>2428.7999837877501</v>
      </c>
      <c r="AJ789" s="3">
        <v>2561.4230597459</v>
      </c>
      <c r="AK789" s="3">
        <v>2697.6921832660601</v>
      </c>
      <c r="AL789" s="3">
        <v>2837.65059335358</v>
      </c>
      <c r="AM789" s="3">
        <v>2981.34152901383</v>
      </c>
      <c r="AN789" s="4"/>
      <c r="AO789" s="4"/>
    </row>
    <row r="790" spans="1:41" x14ac:dyDescent="0.25">
      <c r="A790" s="13" t="s">
        <v>359</v>
      </c>
      <c r="B790" s="2" t="s">
        <v>4</v>
      </c>
      <c r="C790" s="2" t="s">
        <v>2</v>
      </c>
      <c r="D790" s="2" t="s">
        <v>17</v>
      </c>
      <c r="E790" s="2" t="s">
        <v>42</v>
      </c>
      <c r="F790" s="2" t="s">
        <v>190</v>
      </c>
      <c r="G790" s="4"/>
      <c r="H790" s="4"/>
      <c r="I790" s="4"/>
      <c r="J790" s="3">
        <v>125.240202247119</v>
      </c>
      <c r="K790" s="3">
        <v>142.805838312757</v>
      </c>
      <c r="L790" s="3">
        <v>679.79037728776996</v>
      </c>
      <c r="M790" s="3">
        <v>708.20656763027898</v>
      </c>
      <c r="N790" s="3">
        <v>737.25822439994704</v>
      </c>
      <c r="O790" s="3">
        <v>801.57254431027798</v>
      </c>
      <c r="P790" s="3">
        <v>1322.7884754849899</v>
      </c>
      <c r="Q790" s="3">
        <v>1501.881908412</v>
      </c>
      <c r="R790" s="3">
        <v>1571.8223634021101</v>
      </c>
      <c r="S790" s="3">
        <v>1643.4477645991699</v>
      </c>
      <c r="T790" s="3">
        <v>1680.40209684406</v>
      </c>
      <c r="U790" s="3">
        <v>1717.35681017155</v>
      </c>
      <c r="V790" s="3">
        <v>1754.31188125831</v>
      </c>
      <c r="W790" s="3">
        <v>1791.2672867809799</v>
      </c>
      <c r="X790" s="3">
        <v>1828.2230034162301</v>
      </c>
      <c r="Y790" s="3">
        <v>1857.64342893139</v>
      </c>
      <c r="Z790" s="3">
        <v>1887.0638884924999</v>
      </c>
      <c r="AA790" s="3">
        <v>1916.4843582288199</v>
      </c>
      <c r="AB790" s="3">
        <v>1945.9048142696099</v>
      </c>
      <c r="AC790" s="3">
        <v>1975.3252327441301</v>
      </c>
      <c r="AD790" s="3">
        <v>2010.4463350052299</v>
      </c>
      <c r="AE790" s="3">
        <v>2045.56815698947</v>
      </c>
      <c r="AF790" s="3">
        <v>2080.6906771727799</v>
      </c>
      <c r="AG790" s="3">
        <v>2115.8138740310901</v>
      </c>
      <c r="AH790" s="3">
        <v>2150.9377260402998</v>
      </c>
      <c r="AI790" s="3">
        <v>2184.9552224255499</v>
      </c>
      <c r="AJ790" s="3">
        <v>2218.9739027159399</v>
      </c>
      <c r="AK790" s="3">
        <v>2252.99375237095</v>
      </c>
      <c r="AL790" s="3">
        <v>2287.0147568500402</v>
      </c>
      <c r="AM790" s="3">
        <v>2321.0369016126901</v>
      </c>
      <c r="AN790" s="4"/>
      <c r="AO790" s="4"/>
    </row>
    <row r="791" spans="1:41" x14ac:dyDescent="0.25">
      <c r="A791" s="13" t="s">
        <v>359</v>
      </c>
      <c r="B791" s="2" t="s">
        <v>4</v>
      </c>
      <c r="C791" s="2" t="s">
        <v>2</v>
      </c>
      <c r="D791" s="2" t="s">
        <v>17</v>
      </c>
      <c r="E791" s="2" t="s">
        <v>43</v>
      </c>
      <c r="F791" s="2" t="s">
        <v>191</v>
      </c>
      <c r="G791" s="4"/>
      <c r="H791" s="3">
        <v>-140.970044861551</v>
      </c>
      <c r="I791" s="3">
        <v>-162.803368985595</v>
      </c>
      <c r="J791" s="3">
        <v>-158.660671031813</v>
      </c>
      <c r="K791" s="3">
        <v>-153.95597617886801</v>
      </c>
      <c r="L791" s="3">
        <v>-148.70151190739901</v>
      </c>
      <c r="M791" s="3">
        <v>-142.79003416492299</v>
      </c>
      <c r="N791" s="3">
        <v>-136.10337218327899</v>
      </c>
      <c r="O791" s="3">
        <v>-128.363006832076</v>
      </c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spans="1:41" x14ac:dyDescent="0.25">
      <c r="A792" s="13" t="s">
        <v>359</v>
      </c>
      <c r="B792" s="2" t="s">
        <v>4</v>
      </c>
      <c r="C792" s="2" t="s">
        <v>2</v>
      </c>
      <c r="D792" s="2" t="s">
        <v>17</v>
      </c>
      <c r="E792" s="2" t="s">
        <v>43</v>
      </c>
      <c r="F792" s="2" t="s">
        <v>192</v>
      </c>
      <c r="G792" s="4"/>
      <c r="H792" s="4"/>
      <c r="I792" s="4"/>
      <c r="J792" s="4"/>
      <c r="K792" s="4"/>
      <c r="L792" s="4"/>
      <c r="M792" s="4"/>
      <c r="N792" s="4"/>
      <c r="O792" s="4"/>
      <c r="P792" s="3">
        <v>289.95431122158402</v>
      </c>
      <c r="Q792" s="3">
        <v>441.53183492247399</v>
      </c>
      <c r="R792" s="3">
        <v>465.79420437413802</v>
      </c>
      <c r="S792" s="3">
        <v>488.725438903704</v>
      </c>
      <c r="T792" s="3">
        <v>503.28991727759899</v>
      </c>
      <c r="U792" s="3">
        <v>518.92407266861301</v>
      </c>
      <c r="V792" s="3">
        <v>538.17101713816703</v>
      </c>
      <c r="W792" s="3">
        <v>553.19804740923405</v>
      </c>
      <c r="X792" s="3">
        <v>567.93612278460398</v>
      </c>
      <c r="Y792" s="3">
        <v>588.34889590715602</v>
      </c>
      <c r="Z792" s="3">
        <v>609.15871191415204</v>
      </c>
      <c r="AA792" s="3">
        <v>630.36788545348202</v>
      </c>
      <c r="AB792" s="3">
        <v>651.978731173038</v>
      </c>
      <c r="AC792" s="3">
        <v>673.99356372071202</v>
      </c>
      <c r="AD792" s="3">
        <v>700.63153844956696</v>
      </c>
      <c r="AE792" s="3">
        <v>727.72550846643696</v>
      </c>
      <c r="AF792" s="3">
        <v>755.27603638233199</v>
      </c>
      <c r="AG792" s="3">
        <v>783.28368480826202</v>
      </c>
      <c r="AH792" s="3">
        <v>811.74901635523804</v>
      </c>
      <c r="AI792" s="3">
        <v>844.03548692514596</v>
      </c>
      <c r="AJ792" s="3">
        <v>876.84054837893802</v>
      </c>
      <c r="AK792" s="3">
        <v>910.16366752839201</v>
      </c>
      <c r="AL792" s="3">
        <v>944.00431118528502</v>
      </c>
      <c r="AM792" s="3">
        <v>978.36194616139198</v>
      </c>
      <c r="AN792" s="4"/>
      <c r="AO792" s="4"/>
    </row>
    <row r="793" spans="1:41" x14ac:dyDescent="0.25">
      <c r="A793" s="13" t="s">
        <v>359</v>
      </c>
      <c r="B793" s="2" t="s">
        <v>4</v>
      </c>
      <c r="C793" s="2" t="s">
        <v>2</v>
      </c>
      <c r="D793" s="2" t="s">
        <v>17</v>
      </c>
      <c r="E793" s="2" t="s">
        <v>44</v>
      </c>
      <c r="F793" s="2" t="s">
        <v>193</v>
      </c>
      <c r="G793" s="4"/>
      <c r="H793" s="3">
        <v>3422.9211098902801</v>
      </c>
      <c r="I793" s="3">
        <v>4085.28226560649</v>
      </c>
      <c r="J793" s="3">
        <v>4396.4220691338596</v>
      </c>
      <c r="K793" s="3">
        <v>4718.7332639837996</v>
      </c>
      <c r="L793" s="3">
        <v>5052.2158501562999</v>
      </c>
      <c r="M793" s="3">
        <v>5413.2164785981004</v>
      </c>
      <c r="N793" s="3">
        <v>5786.5877072808598</v>
      </c>
      <c r="O793" s="3">
        <v>6030.3895840170599</v>
      </c>
      <c r="P793" s="3">
        <v>6347.0901555667297</v>
      </c>
      <c r="Q793" s="3">
        <v>7365.5128891172099</v>
      </c>
      <c r="R793" s="3">
        <v>7529.4881140649904</v>
      </c>
      <c r="S793" s="3">
        <v>7694.1772664233704</v>
      </c>
      <c r="T793" s="3">
        <v>7877.0446563826199</v>
      </c>
      <c r="U793" s="3">
        <v>8060.3488761489198</v>
      </c>
      <c r="V793" s="3">
        <v>8342.3021239738991</v>
      </c>
      <c r="W793" s="3">
        <v>8565.6398550877802</v>
      </c>
      <c r="X793" s="3">
        <v>8742.2774515503206</v>
      </c>
      <c r="Y793" s="3">
        <v>8882.8790620686505</v>
      </c>
      <c r="Z793" s="3">
        <v>9023.4806725869894</v>
      </c>
      <c r="AA793" s="3">
        <v>9164.0822831053301</v>
      </c>
      <c r="AB793" s="3">
        <v>9304.6838936236709</v>
      </c>
      <c r="AC793" s="3">
        <v>9445.2855041420098</v>
      </c>
      <c r="AD793" s="3">
        <v>9613.0659344537198</v>
      </c>
      <c r="AE793" s="3">
        <v>9780.8463647654407</v>
      </c>
      <c r="AF793" s="3">
        <v>9948.6267950771598</v>
      </c>
      <c r="AG793" s="3">
        <v>10116.407225388901</v>
      </c>
      <c r="AH793" s="3">
        <v>10284.1876557006</v>
      </c>
      <c r="AI793" s="3">
        <v>10446.6033480685</v>
      </c>
      <c r="AJ793" s="3">
        <v>10609.0190404364</v>
      </c>
      <c r="AK793" s="3">
        <v>10771.4347328044</v>
      </c>
      <c r="AL793" s="3">
        <v>10933.850425172301</v>
      </c>
      <c r="AM793" s="3">
        <v>11096.266117540201</v>
      </c>
      <c r="AN793" s="4"/>
      <c r="AO793" s="4"/>
    </row>
    <row r="794" spans="1:41" x14ac:dyDescent="0.25">
      <c r="A794" s="13" t="s">
        <v>359</v>
      </c>
      <c r="B794" s="2" t="s">
        <v>4</v>
      </c>
      <c r="C794" s="2" t="s">
        <v>2</v>
      </c>
      <c r="D794" s="2" t="s">
        <v>17</v>
      </c>
      <c r="E794" s="2" t="s">
        <v>45</v>
      </c>
      <c r="F794" s="2" t="s">
        <v>194</v>
      </c>
      <c r="G794" s="4"/>
      <c r="H794" s="3">
        <v>6.8678696673107599E-5</v>
      </c>
      <c r="I794" s="3">
        <v>5.5498016951083999E-5</v>
      </c>
      <c r="J794" s="3">
        <v>4.3451911431260997E-5</v>
      </c>
      <c r="K794" s="3">
        <v>5.0743687576035799E-5</v>
      </c>
      <c r="L794" s="3">
        <v>4.83665228885116E-5</v>
      </c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spans="1:41" x14ac:dyDescent="0.25">
      <c r="A795" s="13" t="s">
        <v>359</v>
      </c>
      <c r="B795" s="2" t="s">
        <v>4</v>
      </c>
      <c r="C795" s="2" t="s">
        <v>2</v>
      </c>
      <c r="D795" s="2" t="s">
        <v>17</v>
      </c>
      <c r="E795" s="2" t="s">
        <v>46</v>
      </c>
      <c r="F795" s="2" t="s">
        <v>195</v>
      </c>
      <c r="G795" s="4"/>
      <c r="H795" s="3">
        <v>3.6697814570935399E-4</v>
      </c>
      <c r="I795" s="3">
        <v>3.5476252160851702E-4</v>
      </c>
      <c r="J795" s="3">
        <v>3.1903482068473701E-4</v>
      </c>
      <c r="K795" s="3">
        <v>3.1632684085140399E-4</v>
      </c>
      <c r="L795" s="3">
        <v>1.74068204216602E-4</v>
      </c>
      <c r="M795" s="3">
        <v>1.74068204216602E-4</v>
      </c>
      <c r="N795" s="3">
        <v>1.74068204216602E-4</v>
      </c>
      <c r="O795" s="3">
        <v>1.74068204216602E-4</v>
      </c>
      <c r="P795" s="3">
        <v>5.44560927473943E-5</v>
      </c>
      <c r="Q795" s="3">
        <v>1.8596200352882E-5</v>
      </c>
      <c r="R795" s="3">
        <v>9.3122027577542E-6</v>
      </c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spans="1:41" x14ac:dyDescent="0.25">
      <c r="A796" s="13" t="s">
        <v>359</v>
      </c>
      <c r="B796" s="2" t="s">
        <v>4</v>
      </c>
      <c r="C796" s="2" t="s">
        <v>2</v>
      </c>
      <c r="D796" s="2" t="s">
        <v>17</v>
      </c>
      <c r="E796" s="2" t="s">
        <v>47</v>
      </c>
      <c r="F796" s="2" t="s">
        <v>196</v>
      </c>
      <c r="G796" s="4"/>
      <c r="H796" s="3">
        <v>7.27998083703073E-4</v>
      </c>
      <c r="I796" s="3">
        <v>6.8908668259111297E-4</v>
      </c>
      <c r="J796" s="3">
        <v>6.55592252396162E-4</v>
      </c>
      <c r="K796" s="3">
        <v>6.2209782220121104E-4</v>
      </c>
      <c r="L796" s="3">
        <v>5.8860339200625996E-4</v>
      </c>
      <c r="M796" s="3">
        <v>5.41954103884847E-4</v>
      </c>
      <c r="N796" s="3">
        <v>4.9530481576343403E-4</v>
      </c>
      <c r="O796" s="3">
        <v>4.5831235504878898E-4</v>
      </c>
      <c r="P796" s="3">
        <v>4.2131989433414301E-4</v>
      </c>
      <c r="Q796" s="3">
        <v>3.8432743361949801E-4</v>
      </c>
      <c r="R796" s="3">
        <v>2.4597814354745902E-4</v>
      </c>
      <c r="S796" s="3">
        <v>2.4597814354745902E-4</v>
      </c>
      <c r="T796" s="3">
        <v>2.4597814354745902E-4</v>
      </c>
      <c r="U796" s="3">
        <v>1.74180932180673E-4</v>
      </c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spans="1:41" x14ac:dyDescent="0.25">
      <c r="A797" s="13" t="s">
        <v>359</v>
      </c>
      <c r="B797" s="2" t="s">
        <v>4</v>
      </c>
      <c r="C797" s="2" t="s">
        <v>2</v>
      </c>
      <c r="D797" s="2" t="s">
        <v>17</v>
      </c>
      <c r="E797" s="2" t="s">
        <v>48</v>
      </c>
      <c r="F797" s="2" t="s">
        <v>197</v>
      </c>
      <c r="G797" s="4"/>
      <c r="H797" s="3">
        <v>7.2846848137516399E-6</v>
      </c>
      <c r="I797" s="3">
        <v>6.8837623889034297E-6</v>
      </c>
      <c r="J797" s="3">
        <v>6.58117942675383E-6</v>
      </c>
      <c r="K797" s="3">
        <v>6.2785964646042202E-6</v>
      </c>
      <c r="L797" s="3">
        <v>5.9760135024546196E-6</v>
      </c>
      <c r="M797" s="3">
        <v>5.67343054030502E-6</v>
      </c>
      <c r="N797" s="3">
        <v>5.3708475781554203E-6</v>
      </c>
      <c r="O797" s="3">
        <v>6.1188664507181396E-7</v>
      </c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spans="1:41" x14ac:dyDescent="0.25">
      <c r="A798" s="13" t="s">
        <v>359</v>
      </c>
      <c r="B798" s="2" t="s">
        <v>4</v>
      </c>
      <c r="C798" s="2" t="s">
        <v>2</v>
      </c>
      <c r="D798" s="2" t="s">
        <v>17</v>
      </c>
      <c r="E798" s="2" t="s">
        <v>49</v>
      </c>
      <c r="F798" s="2" t="s">
        <v>198</v>
      </c>
      <c r="G798" s="4"/>
      <c r="H798" s="3">
        <v>1.6621827655245399E-4</v>
      </c>
      <c r="I798" s="3">
        <v>1.54610543061858E-4</v>
      </c>
      <c r="J798" s="3">
        <v>1.4237161793191801E-4</v>
      </c>
      <c r="K798" s="3">
        <v>1.3013269280197801E-4</v>
      </c>
      <c r="L798" s="3">
        <v>1.17893767672038E-4</v>
      </c>
      <c r="M798" s="3">
        <v>1.04775483440116E-4</v>
      </c>
      <c r="N798" s="3">
        <v>9.16571992081935E-5</v>
      </c>
      <c r="O798" s="3">
        <v>8.2596473311654904E-5</v>
      </c>
      <c r="P798" s="3">
        <v>6.8404712819989495E-5</v>
      </c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spans="1:41" x14ac:dyDescent="0.25">
      <c r="A799" s="13" t="s">
        <v>359</v>
      </c>
      <c r="B799" s="2" t="s">
        <v>4</v>
      </c>
      <c r="C799" s="2" t="s">
        <v>2</v>
      </c>
      <c r="D799" s="2" t="s">
        <v>17</v>
      </c>
      <c r="E799" s="2" t="s">
        <v>50</v>
      </c>
      <c r="F799" s="2" t="s">
        <v>199</v>
      </c>
      <c r="G799" s="4"/>
      <c r="H799" s="3">
        <v>3.0106735962689499E-5</v>
      </c>
      <c r="I799" s="3">
        <v>2.80621245838901E-5</v>
      </c>
      <c r="J799" s="3">
        <v>2.6771198064649702E-5</v>
      </c>
      <c r="K799" s="3">
        <v>2.5480271545409198E-5</v>
      </c>
      <c r="L799" s="3">
        <v>2.4189345026168699E-5</v>
      </c>
      <c r="M799" s="3">
        <v>2.2314706624743101E-5</v>
      </c>
      <c r="N799" s="3">
        <v>2.0440068223317601E-5</v>
      </c>
      <c r="O799" s="3">
        <v>1.8878960951996701E-5</v>
      </c>
      <c r="P799" s="3">
        <v>1.73178536806759E-5</v>
      </c>
      <c r="Q799" s="3">
        <v>1.58290896783622E-5</v>
      </c>
      <c r="R799" s="3">
        <v>1.43403256760485E-5</v>
      </c>
      <c r="S799" s="3">
        <v>1.2851561673734799E-5</v>
      </c>
      <c r="T799" s="3">
        <v>1.2081079647498E-5</v>
      </c>
      <c r="U799" s="3">
        <v>1.1310597621261301E-5</v>
      </c>
      <c r="V799" s="3">
        <v>3.3584371380747E-6</v>
      </c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spans="1:41" x14ac:dyDescent="0.25">
      <c r="A800" s="13" t="s">
        <v>359</v>
      </c>
      <c r="B800" s="2" t="s">
        <v>4</v>
      </c>
      <c r="C800" s="2" t="s">
        <v>2</v>
      </c>
      <c r="D800" s="2" t="s">
        <v>17</v>
      </c>
      <c r="E800" s="2" t="s">
        <v>51</v>
      </c>
      <c r="F800" s="2" t="s">
        <v>200</v>
      </c>
      <c r="G800" s="4"/>
      <c r="H800" s="3">
        <v>1.4052567579841899E-5</v>
      </c>
      <c r="I800" s="3">
        <v>1.3797240938600201E-5</v>
      </c>
      <c r="J800" s="3">
        <v>1.380584195787E-5</v>
      </c>
      <c r="K800" s="3">
        <v>1.3814442977139799E-5</v>
      </c>
      <c r="L800" s="3">
        <v>1.38230439964096E-5</v>
      </c>
      <c r="M800" s="3">
        <v>1.2771045114385801E-5</v>
      </c>
      <c r="N800" s="3">
        <v>1.17190462323619E-5</v>
      </c>
      <c r="O800" s="3">
        <v>1.0853375504253799E-5</v>
      </c>
      <c r="P800" s="3">
        <v>9.9877047761457698E-6</v>
      </c>
      <c r="Q800" s="3">
        <v>9.2701568953339502E-6</v>
      </c>
      <c r="R800" s="3">
        <v>8.5526090145221204E-6</v>
      </c>
      <c r="S800" s="3">
        <v>7.8350611337103008E-6</v>
      </c>
      <c r="T800" s="3">
        <v>7.3316839955147497E-6</v>
      </c>
      <c r="U800" s="3">
        <v>6.8283068573192002E-6</v>
      </c>
      <c r="V800" s="3">
        <v>3.3103970150278898E-6</v>
      </c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spans="1:41" x14ac:dyDescent="0.25">
      <c r="A801" s="13" t="s">
        <v>359</v>
      </c>
      <c r="B801" s="2" t="s">
        <v>4</v>
      </c>
      <c r="C801" s="2" t="s">
        <v>2</v>
      </c>
      <c r="D801" s="2" t="s">
        <v>18</v>
      </c>
      <c r="E801" s="2" t="s">
        <v>52</v>
      </c>
      <c r="F801" s="2" t="s">
        <v>2</v>
      </c>
      <c r="G801" s="4"/>
      <c r="H801" s="3">
        <v>31.6646</v>
      </c>
      <c r="I801" s="3">
        <v>27.873699999999999</v>
      </c>
      <c r="J801" s="3">
        <v>29.236599999999999</v>
      </c>
      <c r="K801" s="3">
        <v>30.599499999999999</v>
      </c>
      <c r="L801" s="3">
        <v>31.962399999999999</v>
      </c>
      <c r="M801" s="3">
        <v>33.325299999999999</v>
      </c>
      <c r="N801" s="3">
        <v>34.688200000000002</v>
      </c>
      <c r="O801" s="3">
        <v>36.028120000000001</v>
      </c>
      <c r="P801" s="3">
        <v>37.368040000000001</v>
      </c>
      <c r="Q801" s="3">
        <v>38.70796</v>
      </c>
      <c r="R801" s="3">
        <v>40.047879999999999</v>
      </c>
      <c r="S801" s="3">
        <v>41.387799999999999</v>
      </c>
      <c r="T801" s="3">
        <v>42.865299999999998</v>
      </c>
      <c r="U801" s="3">
        <v>44.342799999999997</v>
      </c>
      <c r="V801" s="3">
        <v>45.820300000000003</v>
      </c>
      <c r="W801" s="3">
        <v>47.297800000000002</v>
      </c>
      <c r="X801" s="3">
        <v>48.775300000000001</v>
      </c>
      <c r="Y801" s="3">
        <v>50.427759999999999</v>
      </c>
      <c r="Z801" s="3">
        <v>52.080219999999997</v>
      </c>
      <c r="AA801" s="3">
        <v>53.732680000000002</v>
      </c>
      <c r="AB801" s="3">
        <v>55.38514</v>
      </c>
      <c r="AC801" s="3">
        <v>57.037599999999998</v>
      </c>
      <c r="AD801" s="3">
        <v>58.916040000000002</v>
      </c>
      <c r="AE801" s="3">
        <v>60.79448</v>
      </c>
      <c r="AF801" s="3">
        <v>62.672919999999998</v>
      </c>
      <c r="AG801" s="3">
        <v>64.551360000000003</v>
      </c>
      <c r="AH801" s="3">
        <v>66.4298</v>
      </c>
      <c r="AI801" s="3">
        <v>68.51858</v>
      </c>
      <c r="AJ801" s="3">
        <v>70.60736</v>
      </c>
      <c r="AK801" s="3">
        <v>72.69614</v>
      </c>
      <c r="AL801" s="3">
        <v>74.78492</v>
      </c>
      <c r="AM801" s="3">
        <v>76.873699999999999</v>
      </c>
      <c r="AN801" s="4"/>
      <c r="AO801" s="4"/>
    </row>
    <row r="802" spans="1:41" x14ac:dyDescent="0.25">
      <c r="A802" s="13" t="s">
        <v>359</v>
      </c>
      <c r="B802" s="2" t="s">
        <v>4</v>
      </c>
      <c r="C802" s="2" t="s">
        <v>2</v>
      </c>
      <c r="D802" s="2" t="s">
        <v>18</v>
      </c>
      <c r="E802" s="2" t="s">
        <v>53</v>
      </c>
      <c r="F802" s="2" t="s">
        <v>2</v>
      </c>
      <c r="G802" s="4"/>
      <c r="H802" s="3">
        <v>105.9659</v>
      </c>
      <c r="I802" s="3">
        <v>97.14</v>
      </c>
      <c r="J802" s="3">
        <v>99.984160000000003</v>
      </c>
      <c r="K802" s="3">
        <v>102.82832000000001</v>
      </c>
      <c r="L802" s="3">
        <v>105.67247999999999</v>
      </c>
      <c r="M802" s="3">
        <v>108.51664</v>
      </c>
      <c r="N802" s="3">
        <v>111.3608</v>
      </c>
      <c r="O802" s="3">
        <v>113.86648</v>
      </c>
      <c r="P802" s="3">
        <v>116.37215999999999</v>
      </c>
      <c r="Q802" s="3">
        <v>118.87784000000001</v>
      </c>
      <c r="R802" s="3">
        <v>121.38352</v>
      </c>
      <c r="S802" s="3">
        <v>123.8892</v>
      </c>
      <c r="T802" s="3">
        <v>126.28466</v>
      </c>
      <c r="U802" s="3">
        <v>128.68011999999999</v>
      </c>
      <c r="V802" s="3">
        <v>131.07558</v>
      </c>
      <c r="W802" s="3">
        <v>133.47103999999999</v>
      </c>
      <c r="X802" s="3">
        <v>135.8665</v>
      </c>
      <c r="Y802" s="3">
        <v>138.47864000000001</v>
      </c>
      <c r="Z802" s="3">
        <v>141.09078</v>
      </c>
      <c r="AA802" s="3">
        <v>143.70292000000001</v>
      </c>
      <c r="AB802" s="3">
        <v>146.31505999999999</v>
      </c>
      <c r="AC802" s="3">
        <v>148.9272</v>
      </c>
      <c r="AD802" s="3">
        <v>152.36601999999999</v>
      </c>
      <c r="AE802" s="3">
        <v>155.80484000000001</v>
      </c>
      <c r="AF802" s="3">
        <v>159.24366000000001</v>
      </c>
      <c r="AG802" s="3">
        <v>162.68248</v>
      </c>
      <c r="AH802" s="3">
        <v>166.12129999999999</v>
      </c>
      <c r="AI802" s="3">
        <v>170.3622</v>
      </c>
      <c r="AJ802" s="3">
        <v>174.60310000000001</v>
      </c>
      <c r="AK802" s="3">
        <v>178.84399999999999</v>
      </c>
      <c r="AL802" s="3">
        <v>183.0849</v>
      </c>
      <c r="AM802" s="3">
        <v>187.32579999999999</v>
      </c>
      <c r="AN802" s="4"/>
      <c r="AO802" s="4"/>
    </row>
    <row r="803" spans="1:41" x14ac:dyDescent="0.25">
      <c r="A803" s="13" t="s">
        <v>359</v>
      </c>
      <c r="B803" s="2" t="s">
        <v>4</v>
      </c>
      <c r="C803" s="2" t="s">
        <v>2</v>
      </c>
      <c r="D803" s="2" t="s">
        <v>18</v>
      </c>
      <c r="E803" s="2" t="s">
        <v>54</v>
      </c>
      <c r="F803" s="2" t="s">
        <v>2</v>
      </c>
      <c r="G803" s="4"/>
      <c r="H803" s="3">
        <v>69.341300000000004</v>
      </c>
      <c r="I803" s="3">
        <v>71.078400000000002</v>
      </c>
      <c r="J803" s="3">
        <v>72.992840000000001</v>
      </c>
      <c r="K803" s="3">
        <v>74.90728</v>
      </c>
      <c r="L803" s="3">
        <v>76.821719999999999</v>
      </c>
      <c r="M803" s="3">
        <v>78.736159999999998</v>
      </c>
      <c r="N803" s="3">
        <v>80.650599999999997</v>
      </c>
      <c r="O803" s="3">
        <v>82.413380000000004</v>
      </c>
      <c r="P803" s="3">
        <v>84.176159999999996</v>
      </c>
      <c r="Q803" s="3">
        <v>85.938940000000002</v>
      </c>
      <c r="R803" s="3">
        <v>87.701719999999995</v>
      </c>
      <c r="S803" s="3">
        <v>89.464500000000001</v>
      </c>
      <c r="T803" s="3">
        <v>90.507499999999993</v>
      </c>
      <c r="U803" s="3">
        <v>91.5505</v>
      </c>
      <c r="V803" s="3">
        <v>92.593500000000006</v>
      </c>
      <c r="W803" s="3">
        <v>93.636499999999998</v>
      </c>
      <c r="X803" s="3">
        <v>94.679500000000004</v>
      </c>
      <c r="Y803" s="3">
        <v>95.391620000000003</v>
      </c>
      <c r="Z803" s="3">
        <v>96.103740000000002</v>
      </c>
      <c r="AA803" s="3">
        <v>96.815860000000001</v>
      </c>
      <c r="AB803" s="3">
        <v>97.527979999999999</v>
      </c>
      <c r="AC803" s="3">
        <v>98.240099999999998</v>
      </c>
      <c r="AD803" s="3">
        <v>99.267380000000003</v>
      </c>
      <c r="AE803" s="3">
        <v>100.29465999999999</v>
      </c>
      <c r="AF803" s="3">
        <v>101.32194</v>
      </c>
      <c r="AG803" s="3">
        <v>102.34922</v>
      </c>
      <c r="AH803" s="3">
        <v>103.37649999999999</v>
      </c>
      <c r="AI803" s="3">
        <v>104.58893999999999</v>
      </c>
      <c r="AJ803" s="3">
        <v>105.80137999999999</v>
      </c>
      <c r="AK803" s="3">
        <v>107.01382</v>
      </c>
      <c r="AL803" s="3">
        <v>108.22626</v>
      </c>
      <c r="AM803" s="3">
        <v>109.4387</v>
      </c>
      <c r="AN803" s="4"/>
      <c r="AO803" s="4"/>
    </row>
    <row r="804" spans="1:41" x14ac:dyDescent="0.25">
      <c r="A804" s="13" t="s">
        <v>359</v>
      </c>
      <c r="B804" s="2" t="s">
        <v>4</v>
      </c>
      <c r="C804" s="2" t="s">
        <v>2</v>
      </c>
      <c r="D804" s="2" t="s">
        <v>18</v>
      </c>
      <c r="E804" s="2" t="s">
        <v>55</v>
      </c>
      <c r="F804" s="2" t="s">
        <v>2</v>
      </c>
      <c r="G804" s="4"/>
      <c r="H804" s="3">
        <v>62.181399999999996</v>
      </c>
      <c r="I804" s="3">
        <v>54.353099999999998</v>
      </c>
      <c r="J804" s="3">
        <v>55.485239999999997</v>
      </c>
      <c r="K804" s="3">
        <v>56.617379999999997</v>
      </c>
      <c r="L804" s="3">
        <v>57.749519999999997</v>
      </c>
      <c r="M804" s="3">
        <v>58.881659999999997</v>
      </c>
      <c r="N804" s="3">
        <v>60.013800000000003</v>
      </c>
      <c r="O804" s="3">
        <v>61.532040000000002</v>
      </c>
      <c r="P804" s="3">
        <v>63.050280000000001</v>
      </c>
      <c r="Q804" s="3">
        <v>64.568520000000007</v>
      </c>
      <c r="R804" s="3">
        <v>66.086759999999998</v>
      </c>
      <c r="S804" s="3">
        <v>67.605000000000004</v>
      </c>
      <c r="T804" s="3">
        <v>68.968959999999996</v>
      </c>
      <c r="U804" s="3">
        <v>70.332920000000001</v>
      </c>
      <c r="V804" s="3">
        <v>71.696879999999993</v>
      </c>
      <c r="W804" s="3">
        <v>73.060839999999999</v>
      </c>
      <c r="X804" s="3">
        <v>74.424800000000005</v>
      </c>
      <c r="Y804" s="3">
        <v>75.68844</v>
      </c>
      <c r="Z804" s="3">
        <v>76.952079999999995</v>
      </c>
      <c r="AA804" s="3">
        <v>78.215720000000005</v>
      </c>
      <c r="AB804" s="3">
        <v>79.47936</v>
      </c>
      <c r="AC804" s="3">
        <v>80.742999999999995</v>
      </c>
      <c r="AD804" s="3">
        <v>82.736779999999996</v>
      </c>
      <c r="AE804" s="3">
        <v>84.730559999999997</v>
      </c>
      <c r="AF804" s="3">
        <v>86.724339999999998</v>
      </c>
      <c r="AG804" s="3">
        <v>88.718119999999999</v>
      </c>
      <c r="AH804" s="3">
        <v>90.7119</v>
      </c>
      <c r="AI804" s="3">
        <v>93.38082</v>
      </c>
      <c r="AJ804" s="3">
        <v>96.04974</v>
      </c>
      <c r="AK804" s="3">
        <v>98.71866</v>
      </c>
      <c r="AL804" s="3">
        <v>101.38758</v>
      </c>
      <c r="AM804" s="3">
        <v>104.0565</v>
      </c>
      <c r="AN804" s="4"/>
      <c r="AO804" s="4"/>
    </row>
    <row r="805" spans="1:41" x14ac:dyDescent="0.25">
      <c r="A805" s="13" t="s">
        <v>359</v>
      </c>
      <c r="B805" s="2" t="s">
        <v>4</v>
      </c>
      <c r="C805" s="2" t="s">
        <v>2</v>
      </c>
      <c r="D805" s="2" t="s">
        <v>18</v>
      </c>
      <c r="E805" s="2" t="s">
        <v>56</v>
      </c>
      <c r="F805" s="2" t="s">
        <v>2</v>
      </c>
      <c r="G805" s="4"/>
      <c r="H805" s="3">
        <v>574.73889999999994</v>
      </c>
      <c r="I805" s="3">
        <v>589.86</v>
      </c>
      <c r="J805" s="3">
        <v>605.09659999999997</v>
      </c>
      <c r="K805" s="3">
        <v>620.33320000000003</v>
      </c>
      <c r="L805" s="3">
        <v>635.56979999999999</v>
      </c>
      <c r="M805" s="3">
        <v>650.80640000000005</v>
      </c>
      <c r="N805" s="3">
        <v>666.04300000000001</v>
      </c>
      <c r="O805" s="3">
        <v>676.68813999999998</v>
      </c>
      <c r="P805" s="3">
        <v>687.33327999999995</v>
      </c>
      <c r="Q805" s="3">
        <v>697.97842000000003</v>
      </c>
      <c r="R805" s="3">
        <v>708.62356</v>
      </c>
      <c r="S805" s="3">
        <v>719.26869999999997</v>
      </c>
      <c r="T805" s="3">
        <v>726.84820000000002</v>
      </c>
      <c r="U805" s="3">
        <v>734.42769999999996</v>
      </c>
      <c r="V805" s="3">
        <v>742.00720000000001</v>
      </c>
      <c r="W805" s="3">
        <v>749.58669999999995</v>
      </c>
      <c r="X805" s="3">
        <v>757.1662</v>
      </c>
      <c r="Y805" s="3">
        <v>764.67906000000005</v>
      </c>
      <c r="Z805" s="3">
        <v>772.19191999999998</v>
      </c>
      <c r="AA805" s="3">
        <v>779.70478000000003</v>
      </c>
      <c r="AB805" s="3">
        <v>787.21763999999996</v>
      </c>
      <c r="AC805" s="3">
        <v>794.73050000000001</v>
      </c>
      <c r="AD805" s="3">
        <v>801.72234000000003</v>
      </c>
      <c r="AE805" s="3">
        <v>808.71418000000006</v>
      </c>
      <c r="AF805" s="3">
        <v>815.70601999999997</v>
      </c>
      <c r="AG805" s="3">
        <v>822.69785999999999</v>
      </c>
      <c r="AH805" s="3">
        <v>829.68970000000002</v>
      </c>
      <c r="AI805" s="3">
        <v>837.96831999999995</v>
      </c>
      <c r="AJ805" s="3">
        <v>846.24694</v>
      </c>
      <c r="AK805" s="3">
        <v>854.52556000000004</v>
      </c>
      <c r="AL805" s="3">
        <v>862.80417999999997</v>
      </c>
      <c r="AM805" s="3">
        <v>871.08280000000002</v>
      </c>
      <c r="AN805" s="4"/>
      <c r="AO805" s="4"/>
    </row>
    <row r="806" spans="1:41" x14ac:dyDescent="0.25">
      <c r="A806" s="13" t="s">
        <v>359</v>
      </c>
      <c r="B806" s="2" t="s">
        <v>4</v>
      </c>
      <c r="C806" s="2" t="s">
        <v>2</v>
      </c>
      <c r="D806" s="2" t="s">
        <v>18</v>
      </c>
      <c r="E806" s="2" t="s">
        <v>57</v>
      </c>
      <c r="F806" s="2" t="s">
        <v>2</v>
      </c>
      <c r="G806" s="4"/>
      <c r="H806" s="3">
        <v>0.18750224462041601</v>
      </c>
      <c r="I806" s="3">
        <v>0.199599163628184</v>
      </c>
      <c r="J806" s="3">
        <v>0.199599163628184</v>
      </c>
      <c r="K806" s="3">
        <v>0.199599163628184</v>
      </c>
      <c r="L806" s="3">
        <v>0.199599163628184</v>
      </c>
      <c r="M806" s="3">
        <v>0.199599163628184</v>
      </c>
      <c r="N806" s="3">
        <v>0.199599163628184</v>
      </c>
      <c r="O806" s="3">
        <v>0.199599163628184</v>
      </c>
      <c r="P806" s="3">
        <v>0.199599163628184</v>
      </c>
      <c r="Q806" s="3">
        <v>0.199599163628184</v>
      </c>
      <c r="R806" s="3">
        <v>0.199599163628184</v>
      </c>
      <c r="S806" s="3">
        <v>0.199599163628184</v>
      </c>
      <c r="T806" s="3">
        <v>0.199599163628184</v>
      </c>
      <c r="U806" s="3">
        <v>0.199599163628184</v>
      </c>
      <c r="V806" s="3">
        <v>0.199599163628184</v>
      </c>
      <c r="W806" s="3">
        <v>0.199599163628184</v>
      </c>
      <c r="X806" s="3">
        <v>0.199599163628184</v>
      </c>
      <c r="Y806" s="3">
        <v>0.199599163628184</v>
      </c>
      <c r="Z806" s="3">
        <v>0.199599163628184</v>
      </c>
      <c r="AA806" s="3">
        <v>0.199599163628184</v>
      </c>
      <c r="AB806" s="3">
        <v>0.199599163628184</v>
      </c>
      <c r="AC806" s="3">
        <v>0.199599163628184</v>
      </c>
      <c r="AD806" s="3">
        <v>0.199599163628184</v>
      </c>
      <c r="AE806" s="3">
        <v>0.199599163628184</v>
      </c>
      <c r="AF806" s="3">
        <v>0.199599163628184</v>
      </c>
      <c r="AG806" s="3">
        <v>0.199599163628184</v>
      </c>
      <c r="AH806" s="3">
        <v>0.199599163628184</v>
      </c>
      <c r="AI806" s="3">
        <v>0.199599163628184</v>
      </c>
      <c r="AJ806" s="3">
        <v>0.199599163628184</v>
      </c>
      <c r="AK806" s="3">
        <v>0.199599163628184</v>
      </c>
      <c r="AL806" s="3">
        <v>0.199599163628184</v>
      </c>
      <c r="AM806" s="3">
        <v>0.199599163628184</v>
      </c>
      <c r="AN806" s="4"/>
      <c r="AO806" s="4"/>
    </row>
    <row r="807" spans="1:41" x14ac:dyDescent="0.25">
      <c r="A807" s="13" t="s">
        <v>359</v>
      </c>
      <c r="B807" s="2" t="s">
        <v>4</v>
      </c>
      <c r="C807" s="2" t="s">
        <v>2</v>
      </c>
      <c r="D807" s="2" t="s">
        <v>18</v>
      </c>
      <c r="E807" s="2" t="s">
        <v>58</v>
      </c>
      <c r="F807" s="2" t="s">
        <v>2</v>
      </c>
      <c r="G807" s="4"/>
      <c r="H807" s="3">
        <v>1.4205041892095999E-2</v>
      </c>
      <c r="I807" s="3">
        <v>1.6245473344116901E-2</v>
      </c>
      <c r="J807" s="3">
        <v>1.6245473344116901E-2</v>
      </c>
      <c r="K807" s="3">
        <v>1.6245473344116901E-2</v>
      </c>
      <c r="L807" s="3">
        <v>1.6245473344116901E-2</v>
      </c>
      <c r="M807" s="3">
        <v>1.6245473344116901E-2</v>
      </c>
      <c r="N807" s="3">
        <v>1.6245473344116901E-2</v>
      </c>
      <c r="O807" s="3">
        <v>1.6245473344116901E-2</v>
      </c>
      <c r="P807" s="3">
        <v>1.6245473344116901E-2</v>
      </c>
      <c r="Q807" s="3">
        <v>1.6245473344116901E-2</v>
      </c>
      <c r="R807" s="3">
        <v>1.6245473344116901E-2</v>
      </c>
      <c r="S807" s="3">
        <v>1.6245473344116901E-2</v>
      </c>
      <c r="T807" s="3">
        <v>1.6245473344116901E-2</v>
      </c>
      <c r="U807" s="3">
        <v>1.6245473344116901E-2</v>
      </c>
      <c r="V807" s="3">
        <v>1.6245473344116901E-2</v>
      </c>
      <c r="W807" s="3">
        <v>1.6245473344116901E-2</v>
      </c>
      <c r="X807" s="3">
        <v>1.6245473344116901E-2</v>
      </c>
      <c r="Y807" s="3">
        <v>1.6245473344116901E-2</v>
      </c>
      <c r="Z807" s="3">
        <v>1.6245473344116901E-2</v>
      </c>
      <c r="AA807" s="3">
        <v>1.6245473344116901E-2</v>
      </c>
      <c r="AB807" s="3">
        <v>1.6245473344116901E-2</v>
      </c>
      <c r="AC807" s="3">
        <v>1.6245473344116901E-2</v>
      </c>
      <c r="AD807" s="3">
        <v>1.6245473344116901E-2</v>
      </c>
      <c r="AE807" s="3">
        <v>1.6245473344116901E-2</v>
      </c>
      <c r="AF807" s="3">
        <v>1.6245473344116901E-2</v>
      </c>
      <c r="AG807" s="3">
        <v>1.6245473344116901E-2</v>
      </c>
      <c r="AH807" s="3">
        <v>1.6245473344116901E-2</v>
      </c>
      <c r="AI807" s="3">
        <v>1.6245473344116901E-2</v>
      </c>
      <c r="AJ807" s="3">
        <v>1.6245473344116901E-2</v>
      </c>
      <c r="AK807" s="3">
        <v>1.6245473344116901E-2</v>
      </c>
      <c r="AL807" s="3">
        <v>1.6245473344116901E-2</v>
      </c>
      <c r="AM807" s="3">
        <v>1.6245473344116901E-2</v>
      </c>
      <c r="AN807" s="4"/>
      <c r="AO807" s="4"/>
    </row>
    <row r="808" spans="1:41" x14ac:dyDescent="0.25">
      <c r="A808" s="13" t="s">
        <v>359</v>
      </c>
      <c r="B808" s="2" t="s">
        <v>4</v>
      </c>
      <c r="C808" s="2" t="s">
        <v>2</v>
      </c>
      <c r="D808" s="2" t="s">
        <v>18</v>
      </c>
      <c r="E808" s="2" t="s">
        <v>59</v>
      </c>
      <c r="F808" s="2" t="s">
        <v>2</v>
      </c>
      <c r="G808" s="4"/>
      <c r="H808" s="3">
        <v>4.0032660475519503E-2</v>
      </c>
      <c r="I808" s="3">
        <v>3.8647029871748798E-2</v>
      </c>
      <c r="J808" s="3">
        <v>3.8693706691159097E-2</v>
      </c>
      <c r="K808" s="3">
        <v>3.8740383510569298E-2</v>
      </c>
      <c r="L808" s="3">
        <v>3.8787060329979597E-2</v>
      </c>
      <c r="M808" s="3">
        <v>3.3077973965251299E-2</v>
      </c>
      <c r="N808" s="3">
        <v>2.7368887600523101E-2</v>
      </c>
      <c r="O808" s="3">
        <v>2.2670984366369301E-2</v>
      </c>
      <c r="P808" s="3">
        <v>1.7973081132215501E-2</v>
      </c>
      <c r="Q808" s="3">
        <v>1.40790248814129E-2</v>
      </c>
      <c r="R808" s="3">
        <v>1.01849686306102E-2</v>
      </c>
      <c r="S808" s="3">
        <v>6.2909123798075804E-3</v>
      </c>
      <c r="T808" s="3">
        <v>3.55913803565677E-3</v>
      </c>
      <c r="U808" s="3">
        <v>8.2736369150594703E-4</v>
      </c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spans="1:41" x14ac:dyDescent="0.25">
      <c r="A809" s="13" t="s">
        <v>359</v>
      </c>
      <c r="B809" s="2" t="s">
        <v>4</v>
      </c>
      <c r="C809" s="2" t="s">
        <v>2</v>
      </c>
      <c r="D809" s="2" t="s">
        <v>18</v>
      </c>
      <c r="E809" s="2" t="s">
        <v>60</v>
      </c>
      <c r="F809" s="2" t="s">
        <v>2</v>
      </c>
      <c r="G809" s="4"/>
      <c r="H809" s="3">
        <v>8.8600888192381895</v>
      </c>
      <c r="I809" s="3">
        <v>9.4317074527374203</v>
      </c>
      <c r="J809" s="3">
        <v>9.4317074527374203</v>
      </c>
      <c r="K809" s="3">
        <v>9.4317074527374203</v>
      </c>
      <c r="L809" s="3">
        <v>9.4317074527374203</v>
      </c>
      <c r="M809" s="3">
        <v>9.4317074527374203</v>
      </c>
      <c r="N809" s="3">
        <v>9.4317074527374203</v>
      </c>
      <c r="O809" s="3">
        <v>9.4317074527374203</v>
      </c>
      <c r="P809" s="3">
        <v>9.4317074527374203</v>
      </c>
      <c r="Q809" s="3">
        <v>9.4317074527374203</v>
      </c>
      <c r="R809" s="3">
        <v>9.4317074527374203</v>
      </c>
      <c r="S809" s="3">
        <v>9.4317074527374203</v>
      </c>
      <c r="T809" s="3">
        <v>9.4317074527374203</v>
      </c>
      <c r="U809" s="3">
        <v>9.4317074527374203</v>
      </c>
      <c r="V809" s="3">
        <v>9.4317074527374203</v>
      </c>
      <c r="W809" s="3">
        <v>9.4317074527374203</v>
      </c>
      <c r="X809" s="3">
        <v>9.4317074527374203</v>
      </c>
      <c r="Y809" s="3">
        <v>9.4317074527374203</v>
      </c>
      <c r="Z809" s="3">
        <v>9.4317074527374203</v>
      </c>
      <c r="AA809" s="3">
        <v>9.4317074527374203</v>
      </c>
      <c r="AB809" s="3">
        <v>9.4317074527374203</v>
      </c>
      <c r="AC809" s="3">
        <v>9.4317074527374203</v>
      </c>
      <c r="AD809" s="3">
        <v>9.4317074527374203</v>
      </c>
      <c r="AE809" s="3">
        <v>9.4317074527374203</v>
      </c>
      <c r="AF809" s="3">
        <v>9.4317074527374203</v>
      </c>
      <c r="AG809" s="3">
        <v>9.4317074527374203</v>
      </c>
      <c r="AH809" s="3">
        <v>9.4317074527374203</v>
      </c>
      <c r="AI809" s="3">
        <v>9.4317074527374203</v>
      </c>
      <c r="AJ809" s="3">
        <v>9.4317074527374203</v>
      </c>
      <c r="AK809" s="3">
        <v>9.4317074527374203</v>
      </c>
      <c r="AL809" s="3">
        <v>9.4317074527374203</v>
      </c>
      <c r="AM809" s="3">
        <v>9.4317074527374203</v>
      </c>
      <c r="AN809" s="4"/>
      <c r="AO809" s="4"/>
    </row>
    <row r="810" spans="1:41" x14ac:dyDescent="0.25">
      <c r="A810" s="13" t="s">
        <v>359</v>
      </c>
      <c r="B810" s="2" t="s">
        <v>4</v>
      </c>
      <c r="C810" s="2" t="s">
        <v>2</v>
      </c>
      <c r="D810" s="2" t="s">
        <v>18</v>
      </c>
      <c r="E810" s="2" t="s">
        <v>61</v>
      </c>
      <c r="F810" s="2" t="s">
        <v>2</v>
      </c>
      <c r="G810" s="4"/>
      <c r="H810" s="3">
        <v>11.747536506218299</v>
      </c>
      <c r="I810" s="3">
        <v>13.434968556974299</v>
      </c>
      <c r="J810" s="3">
        <v>13.434968556974299</v>
      </c>
      <c r="K810" s="3">
        <v>13.434968556974299</v>
      </c>
      <c r="L810" s="3">
        <v>13.434968556974299</v>
      </c>
      <c r="M810" s="3">
        <v>13.434968556974299</v>
      </c>
      <c r="N810" s="3">
        <v>13.434968556974299</v>
      </c>
      <c r="O810" s="3">
        <v>13.434968556974299</v>
      </c>
      <c r="P810" s="3">
        <v>13.434968556974299</v>
      </c>
      <c r="Q810" s="3">
        <v>13.434968556974299</v>
      </c>
      <c r="R810" s="3">
        <v>13.434968556974299</v>
      </c>
      <c r="S810" s="3">
        <v>13.434968556974299</v>
      </c>
      <c r="T810" s="3">
        <v>13.434968556974299</v>
      </c>
      <c r="U810" s="3">
        <v>13.434968556974299</v>
      </c>
      <c r="V810" s="3">
        <v>13.434968556974299</v>
      </c>
      <c r="W810" s="3">
        <v>13.434968556974299</v>
      </c>
      <c r="X810" s="3">
        <v>13.434968556974299</v>
      </c>
      <c r="Y810" s="3">
        <v>13.434968556974299</v>
      </c>
      <c r="Z810" s="3">
        <v>13.434968556974299</v>
      </c>
      <c r="AA810" s="3">
        <v>13.434968556974299</v>
      </c>
      <c r="AB810" s="3">
        <v>13.434968556974299</v>
      </c>
      <c r="AC810" s="3">
        <v>13.434968556974299</v>
      </c>
      <c r="AD810" s="3">
        <v>13.434968556974299</v>
      </c>
      <c r="AE810" s="3">
        <v>13.434968556974299</v>
      </c>
      <c r="AF810" s="3">
        <v>13.434968556974299</v>
      </c>
      <c r="AG810" s="3">
        <v>13.434968556974299</v>
      </c>
      <c r="AH810" s="3">
        <v>13.434968556974299</v>
      </c>
      <c r="AI810" s="3">
        <v>13.434968556974299</v>
      </c>
      <c r="AJ810" s="3">
        <v>13.434968556974299</v>
      </c>
      <c r="AK810" s="3">
        <v>13.434968556974299</v>
      </c>
      <c r="AL810" s="3">
        <v>13.434968556974299</v>
      </c>
      <c r="AM810" s="3">
        <v>13.434968556974299</v>
      </c>
      <c r="AN810" s="4"/>
      <c r="AO810" s="4"/>
    </row>
    <row r="811" spans="1:41" x14ac:dyDescent="0.25">
      <c r="A811" s="13" t="s">
        <v>359</v>
      </c>
      <c r="B811" s="2" t="s">
        <v>4</v>
      </c>
      <c r="C811" s="2" t="s">
        <v>2</v>
      </c>
      <c r="D811" s="2" t="s">
        <v>19</v>
      </c>
      <c r="E811" s="2" t="s">
        <v>32</v>
      </c>
      <c r="F811" s="2" t="s">
        <v>2</v>
      </c>
      <c r="G811" s="4"/>
      <c r="H811" s="3">
        <v>26.813605072517301</v>
      </c>
      <c r="I811" s="3">
        <v>26.467245218403299</v>
      </c>
      <c r="J811" s="3">
        <v>26.688956163088399</v>
      </c>
      <c r="K811" s="3">
        <v>26.910667107773499</v>
      </c>
      <c r="L811" s="3">
        <v>27.132378052458701</v>
      </c>
      <c r="M811" s="3">
        <v>27.354088997143801</v>
      </c>
      <c r="N811" s="3">
        <v>27.575799941828901</v>
      </c>
      <c r="O811" s="3">
        <v>28.085780742026198</v>
      </c>
      <c r="P811" s="3">
        <v>28.595761542223599</v>
      </c>
      <c r="Q811" s="3">
        <v>29.1057423424209</v>
      </c>
      <c r="R811" s="3">
        <v>29.6157231426183</v>
      </c>
      <c r="S811" s="3">
        <v>30.125703942815601</v>
      </c>
      <c r="T811" s="3">
        <v>30.658456514170801</v>
      </c>
      <c r="U811" s="3">
        <v>31.191209085526001</v>
      </c>
      <c r="V811" s="3">
        <v>31.723961656881102</v>
      </c>
      <c r="W811" s="3">
        <v>32.256714228236298</v>
      </c>
      <c r="X811" s="3">
        <v>32.789466799591501</v>
      </c>
      <c r="Y811" s="3">
        <v>33.1725610666509</v>
      </c>
      <c r="Z811" s="3">
        <v>33.555655333710199</v>
      </c>
      <c r="AA811" s="3">
        <v>33.938749600769597</v>
      </c>
      <c r="AB811" s="3">
        <v>34.321843867828903</v>
      </c>
      <c r="AC811" s="3">
        <v>34.704938134888302</v>
      </c>
      <c r="AD811" s="3">
        <v>35.248203452178302</v>
      </c>
      <c r="AE811" s="3">
        <v>35.791468769468302</v>
      </c>
      <c r="AF811" s="3">
        <v>36.334734086758203</v>
      </c>
      <c r="AG811" s="3">
        <v>36.877999404048197</v>
      </c>
      <c r="AH811" s="3">
        <v>37.421264721338197</v>
      </c>
      <c r="AI811" s="3">
        <v>37.840011286661799</v>
      </c>
      <c r="AJ811" s="3">
        <v>38.258757851985401</v>
      </c>
      <c r="AK811" s="3">
        <v>38.677504417309002</v>
      </c>
      <c r="AL811" s="3">
        <v>39.096250982632597</v>
      </c>
      <c r="AM811" s="3">
        <v>39.514997547956199</v>
      </c>
      <c r="AN811" s="4"/>
      <c r="AO811" s="4"/>
    </row>
    <row r="812" spans="1:41" x14ac:dyDescent="0.25">
      <c r="A812" s="13" t="s">
        <v>359</v>
      </c>
      <c r="B812" s="2" t="s">
        <v>4</v>
      </c>
      <c r="C812" s="2" t="s">
        <v>2</v>
      </c>
      <c r="D812" s="2" t="s">
        <v>19</v>
      </c>
      <c r="E812" s="2" t="s">
        <v>33</v>
      </c>
      <c r="F812" s="2" t="s">
        <v>2</v>
      </c>
      <c r="G812" s="4"/>
      <c r="H812" s="3">
        <v>27.015813128159699</v>
      </c>
      <c r="I812" s="3">
        <v>26.129831538723</v>
      </c>
      <c r="J812" s="3">
        <v>26.236117629686699</v>
      </c>
      <c r="K812" s="3">
        <v>26.342403720650299</v>
      </c>
      <c r="L812" s="3">
        <v>26.448689811613999</v>
      </c>
      <c r="M812" s="3">
        <v>26.554975902577599</v>
      </c>
      <c r="N812" s="3">
        <v>26.661261993541299</v>
      </c>
      <c r="O812" s="3">
        <v>26.997107814844298</v>
      </c>
      <c r="P812" s="3">
        <v>27.332953636147199</v>
      </c>
      <c r="Q812" s="3">
        <v>27.668799457450199</v>
      </c>
      <c r="R812" s="3">
        <v>28.004645278753099</v>
      </c>
      <c r="S812" s="3">
        <v>28.340491100056099</v>
      </c>
      <c r="T812" s="3">
        <v>28.6383586875859</v>
      </c>
      <c r="U812" s="3">
        <v>28.9362262751157</v>
      </c>
      <c r="V812" s="3">
        <v>29.234093862645501</v>
      </c>
      <c r="W812" s="3">
        <v>29.531961450175299</v>
      </c>
      <c r="X812" s="3">
        <v>29.8298290377051</v>
      </c>
      <c r="Y812" s="3">
        <v>30.034763388177801</v>
      </c>
      <c r="Z812" s="3">
        <v>37.799622173312997</v>
      </c>
      <c r="AA812" s="3">
        <v>38.055790111403901</v>
      </c>
      <c r="AB812" s="3">
        <v>38.311958049494699</v>
      </c>
      <c r="AC812" s="3">
        <v>38.568125987585503</v>
      </c>
      <c r="AD812" s="3">
        <v>38.960694184519198</v>
      </c>
      <c r="AE812" s="3">
        <v>39.353262381453</v>
      </c>
      <c r="AF812" s="3">
        <v>39.745830578386702</v>
      </c>
      <c r="AG812" s="3">
        <v>40.138398775320503</v>
      </c>
      <c r="AH812" s="3">
        <v>40.530966972254198</v>
      </c>
      <c r="AI812" s="3">
        <v>40.786343334782501</v>
      </c>
      <c r="AJ812" s="3">
        <v>41.041719697310903</v>
      </c>
      <c r="AK812" s="3">
        <v>41.297096059839198</v>
      </c>
      <c r="AL812" s="3">
        <v>41.5524724223676</v>
      </c>
      <c r="AM812" s="3">
        <v>41.807848784895903</v>
      </c>
      <c r="AN812" s="4"/>
      <c r="AO812" s="4"/>
    </row>
    <row r="813" spans="1:41" x14ac:dyDescent="0.25">
      <c r="A813" s="13" t="s">
        <v>359</v>
      </c>
      <c r="B813" s="2" t="s">
        <v>4</v>
      </c>
      <c r="C813" s="2" t="s">
        <v>2</v>
      </c>
      <c r="D813" s="2" t="s">
        <v>19</v>
      </c>
      <c r="E813" s="2" t="s">
        <v>52</v>
      </c>
      <c r="F813" s="2" t="s">
        <v>2</v>
      </c>
      <c r="G813" s="4"/>
      <c r="H813" s="3">
        <v>16.2847547612479</v>
      </c>
      <c r="I813" s="3">
        <v>15.876131802979501</v>
      </c>
      <c r="J813" s="3">
        <v>16.0229073099276</v>
      </c>
      <c r="K813" s="3">
        <v>16.367485899376799</v>
      </c>
      <c r="L813" s="3">
        <v>16.455833021337899</v>
      </c>
      <c r="M813" s="3">
        <v>16.544184528738501</v>
      </c>
      <c r="N813" s="3">
        <v>16.6325404215787</v>
      </c>
      <c r="O813" s="3">
        <v>16.860926114325899</v>
      </c>
      <c r="P813" s="3">
        <v>17.089472849679499</v>
      </c>
      <c r="Q813" s="3">
        <v>17.318180627639599</v>
      </c>
      <c r="R813" s="3">
        <v>17.547049448206099</v>
      </c>
      <c r="S813" s="3">
        <v>17.776079311379</v>
      </c>
      <c r="T813" s="3">
        <v>17.952380833504801</v>
      </c>
      <c r="U813" s="3">
        <v>18.128815777474799</v>
      </c>
      <c r="V813" s="3">
        <v>18.305384143288901</v>
      </c>
      <c r="W813" s="3">
        <v>18.4820859309471</v>
      </c>
      <c r="X813" s="3">
        <v>18.6589211404496</v>
      </c>
      <c r="Y813" s="3">
        <v>22.957025875590499</v>
      </c>
      <c r="Z813" s="3">
        <v>23.104651920505699</v>
      </c>
      <c r="AA813" s="3">
        <v>23.2522873852507</v>
      </c>
      <c r="AB813" s="3">
        <v>23.399932269825399</v>
      </c>
      <c r="AC813" s="3">
        <v>23.5475865742299</v>
      </c>
      <c r="AD813" s="3">
        <v>23.7677160337205</v>
      </c>
      <c r="AE813" s="3">
        <v>23.9877258708838</v>
      </c>
      <c r="AF813" s="3">
        <v>19.7856554433389</v>
      </c>
      <c r="AG813" s="3">
        <v>19.9629670270111</v>
      </c>
      <c r="AH813" s="3">
        <v>20.1401827848415</v>
      </c>
      <c r="AI813" s="3">
        <v>20.2595680631768</v>
      </c>
      <c r="AJ813" s="3">
        <v>20.378855624363901</v>
      </c>
      <c r="AK813" s="3">
        <v>20.4980454684028</v>
      </c>
      <c r="AL813" s="3">
        <v>20.6171375952933</v>
      </c>
      <c r="AM813" s="3">
        <v>20.7361320050356</v>
      </c>
      <c r="AN813" s="4"/>
      <c r="AO813" s="4"/>
    </row>
    <row r="814" spans="1:41" x14ac:dyDescent="0.25">
      <c r="A814" s="13" t="s">
        <v>359</v>
      </c>
      <c r="B814" s="2" t="s">
        <v>4</v>
      </c>
      <c r="C814" s="2" t="s">
        <v>2</v>
      </c>
      <c r="D814" s="2" t="s">
        <v>19</v>
      </c>
      <c r="E814" s="2" t="s">
        <v>62</v>
      </c>
      <c r="F814" s="2" t="s">
        <v>2</v>
      </c>
      <c r="G814" s="4"/>
      <c r="H814" s="3">
        <v>26.813605072517301</v>
      </c>
      <c r="I814" s="3">
        <v>26.467245218403299</v>
      </c>
      <c r="J814" s="3">
        <v>26.688956163088399</v>
      </c>
      <c r="K814" s="3">
        <v>26.910667107773499</v>
      </c>
      <c r="L814" s="3">
        <v>27.132378052458701</v>
      </c>
      <c r="M814" s="3">
        <v>27.354088997143801</v>
      </c>
      <c r="N814" s="3">
        <v>27.575799941828901</v>
      </c>
      <c r="O814" s="3">
        <v>28.085780742026198</v>
      </c>
      <c r="P814" s="3">
        <v>28.595761542223599</v>
      </c>
      <c r="Q814" s="3">
        <v>29.1057423424209</v>
      </c>
      <c r="R814" s="3">
        <v>29.6157231426183</v>
      </c>
      <c r="S814" s="3">
        <v>30.125703942815601</v>
      </c>
      <c r="T814" s="3">
        <v>30.658456514170801</v>
      </c>
      <c r="U814" s="3">
        <v>31.191209085526001</v>
      </c>
      <c r="V814" s="3">
        <v>31.723961656881102</v>
      </c>
      <c r="W814" s="3">
        <v>32.256714228236298</v>
      </c>
      <c r="X814" s="3">
        <v>32.789466799591501</v>
      </c>
      <c r="Y814" s="3">
        <v>33.1725610666509</v>
      </c>
      <c r="Z814" s="3">
        <v>33.555655333710199</v>
      </c>
      <c r="AA814" s="3">
        <v>33.938749600769597</v>
      </c>
      <c r="AB814" s="3">
        <v>34.321843867828903</v>
      </c>
      <c r="AC814" s="3">
        <v>34.704938134888302</v>
      </c>
      <c r="AD814" s="3">
        <v>35.248203452178302</v>
      </c>
      <c r="AE814" s="3">
        <v>35.791468769468302</v>
      </c>
      <c r="AF814" s="3">
        <v>36.334734086758203</v>
      </c>
      <c r="AG814" s="3">
        <v>36.877999404048197</v>
      </c>
      <c r="AH814" s="3">
        <v>37.421264721338197</v>
      </c>
      <c r="AI814" s="3">
        <v>37.840011286661799</v>
      </c>
      <c r="AJ814" s="3">
        <v>38.258757851985401</v>
      </c>
      <c r="AK814" s="3">
        <v>38.677504417309002</v>
      </c>
      <c r="AL814" s="3">
        <v>39.096250982632597</v>
      </c>
      <c r="AM814" s="3">
        <v>39.514997547956199</v>
      </c>
      <c r="AN814" s="4"/>
      <c r="AO814" s="4"/>
    </row>
    <row r="815" spans="1:41" x14ac:dyDescent="0.25">
      <c r="A815" s="13" t="s">
        <v>359</v>
      </c>
      <c r="B815" s="2" t="s">
        <v>4</v>
      </c>
      <c r="C815" s="2" t="s">
        <v>2</v>
      </c>
      <c r="D815" s="2" t="s">
        <v>19</v>
      </c>
      <c r="E815" s="2" t="s">
        <v>63</v>
      </c>
      <c r="F815" s="2" t="s">
        <v>2</v>
      </c>
      <c r="G815" s="4"/>
      <c r="H815" s="3">
        <v>26.245557442552499</v>
      </c>
      <c r="I815" s="3">
        <v>25.994911975987499</v>
      </c>
      <c r="J815" s="3">
        <v>25.975150228491799</v>
      </c>
      <c r="K815" s="3">
        <v>25.955388480996</v>
      </c>
      <c r="L815" s="3">
        <v>25.9356267335003</v>
      </c>
      <c r="M815" s="3">
        <v>25.9158649860045</v>
      </c>
      <c r="N815" s="3">
        <v>25.8961032385088</v>
      </c>
      <c r="O815" s="3">
        <v>26.267399174454798</v>
      </c>
      <c r="P815" s="3">
        <v>26.6386951104008</v>
      </c>
      <c r="Q815" s="3">
        <v>27.009991046346801</v>
      </c>
      <c r="R815" s="3">
        <v>27.381286982292799</v>
      </c>
      <c r="S815" s="3">
        <v>27.752582918238801</v>
      </c>
      <c r="T815" s="3">
        <v>28.0941076852605</v>
      </c>
      <c r="U815" s="3">
        <v>28.435632452282299</v>
      </c>
      <c r="V815" s="3">
        <v>28.777157219304002</v>
      </c>
      <c r="W815" s="3">
        <v>29.1186819863258</v>
      </c>
      <c r="X815" s="3">
        <v>29.460206753347499</v>
      </c>
      <c r="Y815" s="3">
        <v>29.717449263186701</v>
      </c>
      <c r="Z815" s="3">
        <v>37.799622173312997</v>
      </c>
      <c r="AA815" s="3">
        <v>38.055790111403901</v>
      </c>
      <c r="AB815" s="3">
        <v>38.311958049494699</v>
      </c>
      <c r="AC815" s="3">
        <v>38.568125987585503</v>
      </c>
      <c r="AD815" s="3">
        <v>38.960694184519198</v>
      </c>
      <c r="AE815" s="3">
        <v>39.353262381453</v>
      </c>
      <c r="AF815" s="3">
        <v>39.745830578386702</v>
      </c>
      <c r="AG815" s="3">
        <v>40.138398775320503</v>
      </c>
      <c r="AH815" s="3">
        <v>40.530966972254198</v>
      </c>
      <c r="AI815" s="3">
        <v>40.786343334782501</v>
      </c>
      <c r="AJ815" s="3">
        <v>41.041719697310903</v>
      </c>
      <c r="AK815" s="3">
        <v>41.297096059839198</v>
      </c>
      <c r="AL815" s="3">
        <v>41.5524724223676</v>
      </c>
      <c r="AM815" s="3">
        <v>41.807848784895903</v>
      </c>
      <c r="AN815" s="4"/>
      <c r="AO815" s="4"/>
    </row>
    <row r="816" spans="1:41" x14ac:dyDescent="0.25">
      <c r="A816" s="13" t="s">
        <v>359</v>
      </c>
      <c r="B816" s="2" t="s">
        <v>4</v>
      </c>
      <c r="C816" s="2" t="s">
        <v>2</v>
      </c>
      <c r="D816" s="2" t="s">
        <v>19</v>
      </c>
      <c r="E816" s="2" t="s">
        <v>64</v>
      </c>
      <c r="F816" s="2" t="s">
        <v>2</v>
      </c>
      <c r="G816" s="4"/>
      <c r="H816" s="3">
        <v>20.905026160940999</v>
      </c>
      <c r="I816" s="3">
        <v>20.219447377232999</v>
      </c>
      <c r="J816" s="3">
        <v>20.301692301774001</v>
      </c>
      <c r="K816" s="3">
        <v>20.383937226314998</v>
      </c>
      <c r="L816" s="3">
        <v>20.466182150856</v>
      </c>
      <c r="M816" s="3">
        <v>20.548427075397001</v>
      </c>
      <c r="N816" s="3">
        <v>20.630671999937999</v>
      </c>
      <c r="O816" s="3">
        <v>20.8905518579706</v>
      </c>
      <c r="P816" s="3">
        <v>21.150431716003201</v>
      </c>
      <c r="Q816" s="3">
        <v>21.410311574035799</v>
      </c>
      <c r="R816" s="3">
        <v>21.6701914320684</v>
      </c>
      <c r="S816" s="3">
        <v>21.930071290101001</v>
      </c>
      <c r="T816" s="3">
        <v>22.160563323794999</v>
      </c>
      <c r="U816" s="3">
        <v>22.391055357489002</v>
      </c>
      <c r="V816" s="3">
        <v>22.621547391183</v>
      </c>
      <c r="W816" s="3">
        <v>22.852039424876999</v>
      </c>
      <c r="X816" s="3">
        <v>23.082531458571001</v>
      </c>
      <c r="Y816" s="3">
        <v>29.051388874959802</v>
      </c>
      <c r="Z816" s="3">
        <v>29.2496134267058</v>
      </c>
      <c r="AA816" s="3">
        <v>29.447837978451801</v>
      </c>
      <c r="AB816" s="3">
        <v>29.646062530197799</v>
      </c>
      <c r="AC816" s="3">
        <v>29.844287081943801</v>
      </c>
      <c r="AD816" s="3">
        <v>30.148059113084301</v>
      </c>
      <c r="AE816" s="3">
        <v>30.451831144224801</v>
      </c>
      <c r="AF816" s="3">
        <v>24.604482540292199</v>
      </c>
      <c r="AG816" s="3">
        <v>24.8475001652046</v>
      </c>
      <c r="AH816" s="3">
        <v>25.090517790117001</v>
      </c>
      <c r="AI816" s="3">
        <v>25.248607410124801</v>
      </c>
      <c r="AJ816" s="3">
        <v>25.406697030132602</v>
      </c>
      <c r="AK816" s="3">
        <v>25.564786650140402</v>
      </c>
      <c r="AL816" s="3">
        <v>25.722876270148198</v>
      </c>
      <c r="AM816" s="3">
        <v>25.880965890155998</v>
      </c>
      <c r="AN816" s="4"/>
      <c r="AO816" s="4"/>
    </row>
    <row r="817" spans="1:41" x14ac:dyDescent="0.25">
      <c r="A817" s="13" t="s">
        <v>359</v>
      </c>
      <c r="B817" s="2" t="s">
        <v>4</v>
      </c>
      <c r="C817" s="2" t="s">
        <v>2</v>
      </c>
      <c r="D817" s="2" t="s">
        <v>19</v>
      </c>
      <c r="E817" s="2" t="s">
        <v>65</v>
      </c>
      <c r="F817" s="2" t="s">
        <v>2</v>
      </c>
      <c r="G817" s="4"/>
      <c r="H817" s="3">
        <v>19.355462190721902</v>
      </c>
      <c r="I817" s="3">
        <v>18.846051901838599</v>
      </c>
      <c r="J817" s="3">
        <v>19.287447451026701</v>
      </c>
      <c r="K817" s="3">
        <v>19.728843000214901</v>
      </c>
      <c r="L817" s="3">
        <v>20.170238549402999</v>
      </c>
      <c r="M817" s="3">
        <v>20.6116340985912</v>
      </c>
      <c r="N817" s="3">
        <v>21.053029647779301</v>
      </c>
      <c r="O817" s="3">
        <v>21.7424652778598</v>
      </c>
      <c r="P817" s="3">
        <v>22.4319009079403</v>
      </c>
      <c r="Q817" s="3">
        <v>23.121336538020799</v>
      </c>
      <c r="R817" s="3">
        <v>23.810772168101298</v>
      </c>
      <c r="S817" s="3">
        <v>24.500207798181801</v>
      </c>
      <c r="T817" s="3">
        <v>24.537122642693902</v>
      </c>
      <c r="U817" s="3">
        <v>24.574037487205999</v>
      </c>
      <c r="V817" s="3">
        <v>24.610952331718099</v>
      </c>
      <c r="W817" s="3">
        <v>24.6478671762302</v>
      </c>
      <c r="X817" s="3">
        <v>24.684782020742301</v>
      </c>
      <c r="Y817" s="3">
        <v>24.823962664870201</v>
      </c>
      <c r="Z817" s="3">
        <v>24.963143308998099</v>
      </c>
      <c r="AA817" s="3">
        <v>25.102323953126099</v>
      </c>
      <c r="AB817" s="3">
        <v>25.241504597254</v>
      </c>
      <c r="AC817" s="3">
        <v>25.380685241381901</v>
      </c>
      <c r="AD817" s="3">
        <v>25.656853318980399</v>
      </c>
      <c r="AE817" s="3">
        <v>25.933021396578901</v>
      </c>
      <c r="AF817" s="3">
        <v>26.209189474177499</v>
      </c>
      <c r="AG817" s="3">
        <v>26.485357551776001</v>
      </c>
      <c r="AH817" s="3">
        <v>26.7615256293745</v>
      </c>
      <c r="AI817" s="3">
        <v>27.447006197579999</v>
      </c>
      <c r="AJ817" s="3">
        <v>28.132486765785401</v>
      </c>
      <c r="AK817" s="3">
        <v>28.8179673339909</v>
      </c>
      <c r="AL817" s="3">
        <v>29.503447902196299</v>
      </c>
      <c r="AM817" s="3">
        <v>30.188928470401802</v>
      </c>
      <c r="AN817" s="4"/>
      <c r="AO817" s="4"/>
    </row>
    <row r="818" spans="1:41" x14ac:dyDescent="0.25">
      <c r="A818" s="13" t="s">
        <v>359</v>
      </c>
      <c r="B818" s="2" t="s">
        <v>4</v>
      </c>
      <c r="C818" s="2" t="s">
        <v>2</v>
      </c>
      <c r="D818" s="2" t="s">
        <v>19</v>
      </c>
      <c r="E818" s="2" t="s">
        <v>66</v>
      </c>
      <c r="F818" s="2" t="s">
        <v>2</v>
      </c>
      <c r="G818" s="4"/>
      <c r="H818" s="3">
        <v>4.769127007632</v>
      </c>
      <c r="I818" s="3">
        <v>4.5122894526059998</v>
      </c>
      <c r="J818" s="3">
        <v>4.8253753947611404</v>
      </c>
      <c r="K818" s="3">
        <v>5.8479413212934999</v>
      </c>
      <c r="L818" s="3">
        <v>5.9517310740614997</v>
      </c>
      <c r="M818" s="3">
        <v>6.0555208268295004</v>
      </c>
      <c r="N818" s="3">
        <v>6.1593105795975003</v>
      </c>
      <c r="O818" s="3">
        <v>6.2731256297287503</v>
      </c>
      <c r="P818" s="3">
        <v>6.3869406798600004</v>
      </c>
      <c r="Q818" s="3">
        <v>6.5007557299912504</v>
      </c>
      <c r="R818" s="3">
        <v>6.6145707801225004</v>
      </c>
      <c r="S818" s="3">
        <v>6.7283858302537496</v>
      </c>
      <c r="T818" s="3">
        <v>6.7427398078560001</v>
      </c>
      <c r="U818" s="3">
        <v>6.7570937854582498</v>
      </c>
      <c r="V818" s="3">
        <v>6.7714477630605003</v>
      </c>
      <c r="W818" s="3">
        <v>6.78580174066275</v>
      </c>
      <c r="X818" s="3">
        <v>6.8001557182649996</v>
      </c>
      <c r="Y818" s="3">
        <v>6.81014594639925</v>
      </c>
      <c r="Z818" s="3">
        <v>6.8201361745335003</v>
      </c>
      <c r="AA818" s="3">
        <v>6.8301264026677497</v>
      </c>
      <c r="AB818" s="3">
        <v>6.8401166308020001</v>
      </c>
      <c r="AC818" s="3">
        <v>6.8501068589362504</v>
      </c>
      <c r="AD818" s="3">
        <v>6.8658633687442503</v>
      </c>
      <c r="AE818" s="3">
        <v>6.8816198785522502</v>
      </c>
      <c r="AF818" s="3">
        <v>6.8973763883602501</v>
      </c>
      <c r="AG818" s="3">
        <v>6.9131328981682501</v>
      </c>
      <c r="AH818" s="3">
        <v>6.92888940797625</v>
      </c>
      <c r="AI818" s="3">
        <v>6.9690510207629996</v>
      </c>
      <c r="AJ818" s="3">
        <v>7.0092126335497502</v>
      </c>
      <c r="AK818" s="3">
        <v>7.0493742463364999</v>
      </c>
      <c r="AL818" s="3">
        <v>7.0895358591232496</v>
      </c>
      <c r="AM818" s="3">
        <v>7.1296974719100001</v>
      </c>
      <c r="AN818" s="4"/>
      <c r="AO818" s="4"/>
    </row>
    <row r="819" spans="1:41" x14ac:dyDescent="0.25">
      <c r="A819" s="13" t="s">
        <v>359</v>
      </c>
      <c r="B819" s="2" t="s">
        <v>4</v>
      </c>
      <c r="C819" s="2" t="s">
        <v>2</v>
      </c>
      <c r="D819" s="2" t="s">
        <v>19</v>
      </c>
      <c r="E819" s="2" t="s">
        <v>67</v>
      </c>
      <c r="F819" s="2" t="s">
        <v>2</v>
      </c>
      <c r="G819" s="4"/>
      <c r="H819" s="3">
        <v>26.245557442552499</v>
      </c>
      <c r="I819" s="3">
        <v>25.994911975987499</v>
      </c>
      <c r="J819" s="3">
        <v>25.975150228491799</v>
      </c>
      <c r="K819" s="3">
        <v>25.955388480996</v>
      </c>
      <c r="L819" s="3">
        <v>25.9356267335003</v>
      </c>
      <c r="M819" s="3">
        <v>25.9158649860045</v>
      </c>
      <c r="N819" s="3">
        <v>25.8961032385088</v>
      </c>
      <c r="O819" s="3">
        <v>26.267399174454798</v>
      </c>
      <c r="P819" s="3">
        <v>26.6386951104008</v>
      </c>
      <c r="Q819" s="3">
        <v>27.009991046346801</v>
      </c>
      <c r="R819" s="3">
        <v>27.381286982292799</v>
      </c>
      <c r="S819" s="3">
        <v>27.752582918238801</v>
      </c>
      <c r="T819" s="3">
        <v>28.0941076852605</v>
      </c>
      <c r="U819" s="3">
        <v>28.435632452282299</v>
      </c>
      <c r="V819" s="3">
        <v>28.777157219304002</v>
      </c>
      <c r="W819" s="3">
        <v>29.1186819863258</v>
      </c>
      <c r="X819" s="3">
        <v>29.460206753347499</v>
      </c>
      <c r="Y819" s="3">
        <v>29.717449263186701</v>
      </c>
      <c r="Z819" s="3">
        <v>29.974691773025999</v>
      </c>
      <c r="AA819" s="3">
        <v>30.2319342828652</v>
      </c>
      <c r="AB819" s="3">
        <v>30.489176792704502</v>
      </c>
      <c r="AC819" s="3">
        <v>30.7464193025437</v>
      </c>
      <c r="AD819" s="3">
        <v>31.068664523968501</v>
      </c>
      <c r="AE819" s="3">
        <v>31.390909745393198</v>
      </c>
      <c r="AF819" s="3">
        <v>31.713154966817999</v>
      </c>
      <c r="AG819" s="3">
        <v>32.035400188242697</v>
      </c>
      <c r="AH819" s="3">
        <v>32.357645409667498</v>
      </c>
      <c r="AI819" s="3">
        <v>32.674606551317197</v>
      </c>
      <c r="AJ819" s="3">
        <v>32.991567692967003</v>
      </c>
      <c r="AK819" s="3">
        <v>33.308528834616702</v>
      </c>
      <c r="AL819" s="3">
        <v>33.6254899762665</v>
      </c>
      <c r="AM819" s="3">
        <v>33.9424511179162</v>
      </c>
      <c r="AN819" s="4"/>
      <c r="AO819" s="4"/>
    </row>
    <row r="820" spans="1:41" x14ac:dyDescent="0.25">
      <c r="A820" s="13" t="s">
        <v>359</v>
      </c>
      <c r="B820" s="2" t="s">
        <v>4</v>
      </c>
      <c r="C820" s="2" t="s">
        <v>2</v>
      </c>
      <c r="D820" s="2" t="s">
        <v>19</v>
      </c>
      <c r="E820" s="2" t="s">
        <v>68</v>
      </c>
      <c r="F820" s="2" t="s">
        <v>2</v>
      </c>
      <c r="G820" s="4"/>
      <c r="H820" s="3">
        <v>9.2415067298189992</v>
      </c>
      <c r="I820" s="3">
        <v>9.6605963379900004</v>
      </c>
      <c r="J820" s="3">
        <v>9.6007797966833994</v>
      </c>
      <c r="K820" s="3">
        <v>9.5409632553768002</v>
      </c>
      <c r="L820" s="3">
        <v>9.4811467140701993</v>
      </c>
      <c r="M820" s="3">
        <v>9.4213301727636001</v>
      </c>
      <c r="N820" s="3">
        <v>9.3615136314570009</v>
      </c>
      <c r="O820" s="3">
        <v>9.6447022051535996</v>
      </c>
      <c r="P820" s="3">
        <v>9.9278907788502</v>
      </c>
      <c r="Q820" s="3">
        <v>10.2110793525468</v>
      </c>
      <c r="R820" s="3">
        <v>10.494267926243401</v>
      </c>
      <c r="S820" s="3">
        <v>10.77745649994</v>
      </c>
      <c r="T820" s="3">
        <v>11.028976801596</v>
      </c>
      <c r="U820" s="3">
        <v>11.280497103251999</v>
      </c>
      <c r="V820" s="3">
        <v>11.532017404908</v>
      </c>
      <c r="W820" s="3">
        <v>11.783537706563999</v>
      </c>
      <c r="X820" s="3">
        <v>12.03505800822</v>
      </c>
      <c r="Y820" s="3">
        <v>12.303440922123</v>
      </c>
      <c r="Z820" s="3">
        <v>12.571823836026001</v>
      </c>
      <c r="AA820" s="3">
        <v>12.840206749928999</v>
      </c>
      <c r="AB820" s="3">
        <v>13.108589663831999</v>
      </c>
      <c r="AC820" s="3">
        <v>13.376972577735</v>
      </c>
      <c r="AD820" s="3">
        <v>13.561516528466401</v>
      </c>
      <c r="AE820" s="3">
        <v>13.7460604791978</v>
      </c>
      <c r="AF820" s="3">
        <v>13.9306044299292</v>
      </c>
      <c r="AG820" s="3">
        <v>14.1151483806606</v>
      </c>
      <c r="AH820" s="3">
        <v>14.299692331392</v>
      </c>
      <c r="AI820" s="3">
        <v>14.457699112194</v>
      </c>
      <c r="AJ820" s="3">
        <v>14.615705892996001</v>
      </c>
      <c r="AK820" s="3">
        <v>14.773712673798</v>
      </c>
      <c r="AL820" s="3">
        <v>14.9317194546</v>
      </c>
      <c r="AM820" s="3">
        <v>15.089726235402001</v>
      </c>
      <c r="AN820" s="4"/>
      <c r="AO820" s="4"/>
    </row>
    <row r="821" spans="1:41" x14ac:dyDescent="0.25">
      <c r="A821" s="13" t="s">
        <v>359</v>
      </c>
      <c r="B821" s="2" t="s">
        <v>4</v>
      </c>
      <c r="C821" s="2" t="s">
        <v>2</v>
      </c>
      <c r="D821" s="2" t="s">
        <v>19</v>
      </c>
      <c r="E821" s="2" t="s">
        <v>53</v>
      </c>
      <c r="F821" s="2" t="s">
        <v>2</v>
      </c>
      <c r="G821" s="4"/>
      <c r="H821" s="3">
        <v>5.7235980075233401</v>
      </c>
      <c r="I821" s="3">
        <v>5.4289701096771203</v>
      </c>
      <c r="J821" s="3">
        <v>5.7398413365995804</v>
      </c>
      <c r="K821" s="3">
        <v>6.71089128423655</v>
      </c>
      <c r="L821" s="3">
        <v>6.8255075329163004</v>
      </c>
      <c r="M821" s="3">
        <v>6.9392768743381898</v>
      </c>
      <c r="N821" s="3">
        <v>7.0521993085022201</v>
      </c>
      <c r="O821" s="3">
        <v>7.1735766016747098</v>
      </c>
      <c r="P821" s="3">
        <v>7.4814115886844696</v>
      </c>
      <c r="Q821" s="3">
        <v>7.6026371653104903</v>
      </c>
      <c r="R821" s="3">
        <v>7.7233397176775496</v>
      </c>
      <c r="S821" s="3">
        <v>7.8435192457856404</v>
      </c>
      <c r="T821" s="3">
        <v>7.8588883483006997</v>
      </c>
      <c r="U821" s="3">
        <v>7.87399401433977</v>
      </c>
      <c r="V821" s="3">
        <v>7.8888362439028503</v>
      </c>
      <c r="W821" s="3">
        <v>7.9034150369899399</v>
      </c>
      <c r="X821" s="3">
        <v>7.9177303936010501</v>
      </c>
      <c r="Y821" s="3">
        <v>8.0608575874566206</v>
      </c>
      <c r="Z821" s="3">
        <v>8.0750942150661196</v>
      </c>
      <c r="AA821" s="3">
        <v>8.0881946876413799</v>
      </c>
      <c r="AB821" s="3">
        <v>8.1008872451645502</v>
      </c>
      <c r="AC821" s="3">
        <v>8.1131718876356391</v>
      </c>
      <c r="AD821" s="3">
        <v>8.1329164717819307</v>
      </c>
      <c r="AE821" s="3">
        <v>8.1522634826279994</v>
      </c>
      <c r="AF821" s="3">
        <v>8.0386987901249292</v>
      </c>
      <c r="AG821" s="3">
        <v>8.0564235531654091</v>
      </c>
      <c r="AH821" s="3">
        <v>8.0737601660192002</v>
      </c>
      <c r="AI821" s="3">
        <v>8.1132540231326402</v>
      </c>
      <c r="AJ821" s="3">
        <v>8.1523984447789992</v>
      </c>
      <c r="AK821" s="3">
        <v>8.1911934309582808</v>
      </c>
      <c r="AL821" s="3">
        <v>8.2296389816704902</v>
      </c>
      <c r="AM821" s="3">
        <v>8.2677350969156098</v>
      </c>
      <c r="AN821" s="4"/>
      <c r="AO821" s="4"/>
    </row>
    <row r="822" spans="1:41" x14ac:dyDescent="0.25">
      <c r="A822" s="13" t="s">
        <v>359</v>
      </c>
      <c r="B822" s="2" t="s">
        <v>4</v>
      </c>
      <c r="C822" s="2" t="s">
        <v>2</v>
      </c>
      <c r="D822" s="2" t="s">
        <v>19</v>
      </c>
      <c r="E822" s="2" t="s">
        <v>69</v>
      </c>
      <c r="F822" s="2" t="s">
        <v>2</v>
      </c>
      <c r="G822" s="4"/>
      <c r="H822" s="3">
        <v>17.346292740269998</v>
      </c>
      <c r="I822" s="3">
        <v>17.119292938312501</v>
      </c>
      <c r="J822" s="3">
        <v>17.309999405614501</v>
      </c>
      <c r="K822" s="3">
        <v>17.500705872916502</v>
      </c>
      <c r="L822" s="3">
        <v>17.691412340218498</v>
      </c>
      <c r="M822" s="3">
        <v>17.882118807520499</v>
      </c>
      <c r="N822" s="3">
        <v>18.072825274822499</v>
      </c>
      <c r="O822" s="3">
        <v>18.407060144342999</v>
      </c>
      <c r="P822" s="3">
        <v>18.7412950138635</v>
      </c>
      <c r="Q822" s="3">
        <v>19.075529883384</v>
      </c>
      <c r="R822" s="3">
        <v>19.409764752904501</v>
      </c>
      <c r="S822" s="3">
        <v>19.743999622425001</v>
      </c>
      <c r="T822" s="3">
        <v>20.093158818427501</v>
      </c>
      <c r="U822" s="3">
        <v>20.442318014430001</v>
      </c>
      <c r="V822" s="3">
        <v>20.7914772104325</v>
      </c>
      <c r="W822" s="3">
        <v>21.140636406435</v>
      </c>
      <c r="X822" s="3">
        <v>21.4897956024375</v>
      </c>
      <c r="Y822" s="3">
        <v>21.740870667057798</v>
      </c>
      <c r="Z822" s="3">
        <v>21.991945731678001</v>
      </c>
      <c r="AA822" s="3">
        <v>22.2430207962983</v>
      </c>
      <c r="AB822" s="3">
        <v>22.494095860918499</v>
      </c>
      <c r="AC822" s="3">
        <v>22.745170925538801</v>
      </c>
      <c r="AD822" s="3">
        <v>23.101220040268501</v>
      </c>
      <c r="AE822" s="3">
        <v>23.457269154998301</v>
      </c>
      <c r="AF822" s="3">
        <v>23.813318269728001</v>
      </c>
      <c r="AG822" s="3">
        <v>24.1693673844578</v>
      </c>
      <c r="AH822" s="3">
        <v>24.5254164991875</v>
      </c>
      <c r="AI822" s="3">
        <v>24.7998576224002</v>
      </c>
      <c r="AJ822" s="3">
        <v>25.074298745613</v>
      </c>
      <c r="AK822" s="3">
        <v>25.3487398688257</v>
      </c>
      <c r="AL822" s="3">
        <v>25.623180992038499</v>
      </c>
      <c r="AM822" s="3">
        <v>25.897622115251199</v>
      </c>
      <c r="AN822" s="4"/>
      <c r="AO822" s="4"/>
    </row>
    <row r="823" spans="1:41" x14ac:dyDescent="0.25">
      <c r="A823" s="13" t="s">
        <v>359</v>
      </c>
      <c r="B823" s="2" t="s">
        <v>4</v>
      </c>
      <c r="C823" s="2" t="s">
        <v>2</v>
      </c>
      <c r="D823" s="2" t="s">
        <v>19</v>
      </c>
      <c r="E823" s="2" t="s">
        <v>70</v>
      </c>
      <c r="F823" s="2" t="s">
        <v>2</v>
      </c>
      <c r="G823" s="4"/>
      <c r="H823" s="3">
        <v>10.833488947313199</v>
      </c>
      <c r="I823" s="3">
        <v>10.580552219669199</v>
      </c>
      <c r="J823" s="3">
        <v>11.599522637734401</v>
      </c>
      <c r="K823" s="3">
        <v>12.077609189439199</v>
      </c>
      <c r="L823" s="3">
        <v>12.5556957411439</v>
      </c>
      <c r="M823" s="3">
        <v>13.0337822928487</v>
      </c>
      <c r="N823" s="3">
        <v>13.511868844553399</v>
      </c>
      <c r="O823" s="3">
        <v>13.7957136531651</v>
      </c>
      <c r="P823" s="3">
        <v>14.079558461776699</v>
      </c>
      <c r="Q823" s="3">
        <v>14.3634032703884</v>
      </c>
      <c r="R823" s="3">
        <v>14.647248079000001</v>
      </c>
      <c r="S823" s="3">
        <v>14.931092887611699</v>
      </c>
      <c r="T823" s="3">
        <v>15.266677864796399</v>
      </c>
      <c r="U823" s="3">
        <v>15.6022628419811</v>
      </c>
      <c r="V823" s="3">
        <v>15.9378478191658</v>
      </c>
      <c r="W823" s="3">
        <v>16.273432796350502</v>
      </c>
      <c r="X823" s="3">
        <v>16.6090177735352</v>
      </c>
      <c r="Y823" s="3">
        <v>16.876139774756101</v>
      </c>
      <c r="Z823" s="3">
        <v>17.143261775977098</v>
      </c>
      <c r="AA823" s="3">
        <v>17.410383777198</v>
      </c>
      <c r="AB823" s="3">
        <v>17.677505778419</v>
      </c>
      <c r="AC823" s="3">
        <v>17.944627779639902</v>
      </c>
      <c r="AD823" s="3">
        <v>18.26338546773</v>
      </c>
      <c r="AE823" s="3">
        <v>18.582143155820098</v>
      </c>
      <c r="AF823" s="3">
        <v>18.9009008439103</v>
      </c>
      <c r="AG823" s="3">
        <v>19.219658532000398</v>
      </c>
      <c r="AH823" s="3">
        <v>19.5384162200905</v>
      </c>
      <c r="AI823" s="3">
        <v>19.846981709597099</v>
      </c>
      <c r="AJ823" s="3">
        <v>20.155547199103701</v>
      </c>
      <c r="AK823" s="3">
        <v>20.4641126886102</v>
      </c>
      <c r="AL823" s="3">
        <v>20.772678178116799</v>
      </c>
      <c r="AM823" s="3">
        <v>21.081243667623401</v>
      </c>
      <c r="AN823" s="4"/>
      <c r="AO823" s="4"/>
    </row>
    <row r="824" spans="1:41" x14ac:dyDescent="0.25">
      <c r="A824" s="13" t="s">
        <v>359</v>
      </c>
      <c r="B824" s="2" t="s">
        <v>4</v>
      </c>
      <c r="C824" s="2" t="s">
        <v>2</v>
      </c>
      <c r="D824" s="2" t="s">
        <v>19</v>
      </c>
      <c r="E824" s="2" t="s">
        <v>71</v>
      </c>
      <c r="F824" s="2" t="s">
        <v>2</v>
      </c>
      <c r="G824" s="4"/>
      <c r="H824" s="3">
        <v>17.551047751146001</v>
      </c>
      <c r="I824" s="3">
        <v>16.867144707893999</v>
      </c>
      <c r="J824" s="3">
        <v>17.4683021896656</v>
      </c>
      <c r="K824" s="3">
        <v>18.069459671437201</v>
      </c>
      <c r="L824" s="3">
        <v>18.670617153208799</v>
      </c>
      <c r="M824" s="3">
        <v>19.2717746349804</v>
      </c>
      <c r="N824" s="3">
        <v>19.872932116752001</v>
      </c>
      <c r="O824" s="3">
        <v>20.302857168867</v>
      </c>
      <c r="P824" s="3">
        <v>25.9159777762275</v>
      </c>
      <c r="Q824" s="3">
        <v>26.453384091371198</v>
      </c>
      <c r="R824" s="3">
        <v>26.990790406515</v>
      </c>
      <c r="S824" s="3">
        <v>27.528196721658698</v>
      </c>
      <c r="T824" s="3">
        <v>27.745488744947998</v>
      </c>
      <c r="U824" s="3">
        <v>27.962780768237199</v>
      </c>
      <c r="V824" s="3">
        <v>28.180072791526499</v>
      </c>
      <c r="W824" s="3">
        <v>28.397364814815699</v>
      </c>
      <c r="X824" s="3">
        <v>28.614656838104999</v>
      </c>
      <c r="Y824" s="3">
        <v>28.9948504061385</v>
      </c>
      <c r="Z824" s="3">
        <v>29.375043974172002</v>
      </c>
      <c r="AA824" s="3">
        <v>29.755237542205499</v>
      </c>
      <c r="AB824" s="3">
        <v>30.135431110239001</v>
      </c>
      <c r="AC824" s="3">
        <v>30.515624678272498</v>
      </c>
      <c r="AD824" s="3">
        <v>30.8819249077658</v>
      </c>
      <c r="AE824" s="3">
        <v>31.248225137258999</v>
      </c>
      <c r="AF824" s="3">
        <v>31.6145253667523</v>
      </c>
      <c r="AG824" s="3">
        <v>31.980825596245499</v>
      </c>
      <c r="AH824" s="3">
        <v>32.3471258257388</v>
      </c>
      <c r="AI824" s="3">
        <v>32.734151969571002</v>
      </c>
      <c r="AJ824" s="3">
        <v>33.121178113403303</v>
      </c>
      <c r="AK824" s="3">
        <v>33.508204257235498</v>
      </c>
      <c r="AL824" s="3">
        <v>33.895230401067799</v>
      </c>
      <c r="AM824" s="3">
        <v>34.282256544900001</v>
      </c>
      <c r="AN824" s="4"/>
      <c r="AO824" s="4"/>
    </row>
    <row r="825" spans="1:41" x14ac:dyDescent="0.25">
      <c r="A825" s="13" t="s">
        <v>359</v>
      </c>
      <c r="B825" s="2" t="s">
        <v>4</v>
      </c>
      <c r="C825" s="2" t="s">
        <v>2</v>
      </c>
      <c r="D825" s="2" t="s">
        <v>19</v>
      </c>
      <c r="E825" s="2" t="s">
        <v>54</v>
      </c>
      <c r="F825" s="2" t="s">
        <v>2</v>
      </c>
      <c r="G825" s="4"/>
      <c r="H825" s="3">
        <v>8.1099863736295692</v>
      </c>
      <c r="I825" s="3">
        <v>7.6560868590581297</v>
      </c>
      <c r="J825" s="3">
        <v>8.0279266989455795</v>
      </c>
      <c r="K825" s="3">
        <v>8.9296831788028204</v>
      </c>
      <c r="L825" s="3">
        <v>9.1442519556360597</v>
      </c>
      <c r="M825" s="3">
        <v>9.3576760804703607</v>
      </c>
      <c r="N825" s="3">
        <v>9.5699555533057303</v>
      </c>
      <c r="O825" s="3">
        <v>9.74542214748943</v>
      </c>
      <c r="P825" s="3">
        <v>11.196673969856199</v>
      </c>
      <c r="Q825" s="3">
        <v>11.3906844266262</v>
      </c>
      <c r="R825" s="3">
        <v>11.583670360783801</v>
      </c>
      <c r="S825" s="3">
        <v>11.775631772328801</v>
      </c>
      <c r="T825" s="3">
        <v>11.8159664668577</v>
      </c>
      <c r="U825" s="3">
        <v>11.855851589226701</v>
      </c>
      <c r="V825" s="3">
        <v>11.895287139435901</v>
      </c>
      <c r="W825" s="3">
        <v>11.9342731174851</v>
      </c>
      <c r="X825" s="3">
        <v>11.9728095233744</v>
      </c>
      <c r="Y825" s="3">
        <v>12.0479239296803</v>
      </c>
      <c r="Z825" s="3">
        <v>12.122282119020699</v>
      </c>
      <c r="AA825" s="3">
        <v>12.195884091395399</v>
      </c>
      <c r="AB825" s="3">
        <v>12.2687298468046</v>
      </c>
      <c r="AC825" s="3">
        <v>12.3408193852481</v>
      </c>
      <c r="AD825" s="3">
        <v>12.415218055225299</v>
      </c>
      <c r="AE825" s="3">
        <v>12.488954389310299</v>
      </c>
      <c r="AF825" s="3">
        <v>12.5620283875031</v>
      </c>
      <c r="AG825" s="3">
        <v>12.634440049803599</v>
      </c>
      <c r="AH825" s="3">
        <v>12.706189376211899</v>
      </c>
      <c r="AI825" s="3">
        <v>12.802599047027</v>
      </c>
      <c r="AJ825" s="3">
        <v>12.898400461833599</v>
      </c>
      <c r="AK825" s="3">
        <v>12.9935936206316</v>
      </c>
      <c r="AL825" s="3">
        <v>13.088178523421</v>
      </c>
      <c r="AM825" s="3">
        <v>13.1821551702019</v>
      </c>
      <c r="AN825" s="4"/>
      <c r="AO825" s="4"/>
    </row>
    <row r="826" spans="1:41" x14ac:dyDescent="0.25">
      <c r="A826" s="13" t="s">
        <v>359</v>
      </c>
      <c r="B826" s="2" t="s">
        <v>4</v>
      </c>
      <c r="C826" s="2" t="s">
        <v>2</v>
      </c>
      <c r="D826" s="2" t="s">
        <v>19</v>
      </c>
      <c r="E826" s="2" t="s">
        <v>34</v>
      </c>
      <c r="F826" s="2" t="s">
        <v>2</v>
      </c>
      <c r="G826" s="4"/>
      <c r="H826" s="3">
        <v>20.905026160940999</v>
      </c>
      <c r="I826" s="3">
        <v>20.219447377232999</v>
      </c>
      <c r="J826" s="3">
        <v>20.301692301774001</v>
      </c>
      <c r="K826" s="3">
        <v>20.383937226314998</v>
      </c>
      <c r="L826" s="3">
        <v>20.466182150856</v>
      </c>
      <c r="M826" s="3">
        <v>20.548427075397001</v>
      </c>
      <c r="N826" s="3">
        <v>20.630671999937999</v>
      </c>
      <c r="O826" s="3">
        <v>20.8905518579706</v>
      </c>
      <c r="P826" s="3">
        <v>21.150431716003201</v>
      </c>
      <c r="Q826" s="3">
        <v>21.410311574035799</v>
      </c>
      <c r="R826" s="3">
        <v>21.6701914320684</v>
      </c>
      <c r="S826" s="3">
        <v>21.930071290101001</v>
      </c>
      <c r="T826" s="3">
        <v>22.160563323794999</v>
      </c>
      <c r="U826" s="3">
        <v>22.391055357489002</v>
      </c>
      <c r="V826" s="3">
        <v>22.621547391183</v>
      </c>
      <c r="W826" s="3">
        <v>22.852039424876999</v>
      </c>
      <c r="X826" s="3">
        <v>23.082531458571001</v>
      </c>
      <c r="Y826" s="3">
        <v>29.051388874959802</v>
      </c>
      <c r="Z826" s="3">
        <v>29.2496134267058</v>
      </c>
      <c r="AA826" s="3">
        <v>29.447837978451801</v>
      </c>
      <c r="AB826" s="3">
        <v>29.646062530197799</v>
      </c>
      <c r="AC826" s="3">
        <v>29.844287081943801</v>
      </c>
      <c r="AD826" s="3">
        <v>30.148059113084301</v>
      </c>
      <c r="AE826" s="3">
        <v>30.451831144224801</v>
      </c>
      <c r="AF826" s="3">
        <v>24.604482540292199</v>
      </c>
      <c r="AG826" s="3">
        <v>24.8475001652046</v>
      </c>
      <c r="AH826" s="3">
        <v>25.090517790117001</v>
      </c>
      <c r="AI826" s="3">
        <v>25.248607410124801</v>
      </c>
      <c r="AJ826" s="3">
        <v>25.406697030132602</v>
      </c>
      <c r="AK826" s="3">
        <v>25.564786650140402</v>
      </c>
      <c r="AL826" s="3">
        <v>25.722876270148198</v>
      </c>
      <c r="AM826" s="3">
        <v>25.880965890155998</v>
      </c>
      <c r="AN826" s="4"/>
      <c r="AO826" s="4"/>
    </row>
    <row r="827" spans="1:41" x14ac:dyDescent="0.25">
      <c r="A827" s="13" t="s">
        <v>359</v>
      </c>
      <c r="B827" s="2" t="s">
        <v>4</v>
      </c>
      <c r="C827" s="2" t="s">
        <v>2</v>
      </c>
      <c r="D827" s="2" t="s">
        <v>19</v>
      </c>
      <c r="E827" s="2" t="s">
        <v>55</v>
      </c>
      <c r="F827" s="2" t="s">
        <v>2</v>
      </c>
      <c r="G827" s="4"/>
      <c r="H827" s="3">
        <v>5.4191238166949303</v>
      </c>
      <c r="I827" s="3">
        <v>5.1412259623148504</v>
      </c>
      <c r="J827" s="3">
        <v>5.4823216565086899</v>
      </c>
      <c r="K827" s="3">
        <v>6.4958909017088304</v>
      </c>
      <c r="L827" s="3">
        <v>6.6394750088723997</v>
      </c>
      <c r="M827" s="3">
        <v>6.7841091039408203</v>
      </c>
      <c r="N827" s="3">
        <v>6.9297931869141101</v>
      </c>
      <c r="O827" s="3">
        <v>7.06956978619667</v>
      </c>
      <c r="P827" s="3">
        <v>7.50698713507765</v>
      </c>
      <c r="Q827" s="3">
        <v>7.6567599931246697</v>
      </c>
      <c r="R827" s="3">
        <v>7.8070280853680698</v>
      </c>
      <c r="S827" s="3">
        <v>7.9577914118078503</v>
      </c>
      <c r="T827" s="3">
        <v>7.9944014696797998</v>
      </c>
      <c r="U827" s="3">
        <v>8.0312098224607507</v>
      </c>
      <c r="V827" s="3">
        <v>8.0682164701507002</v>
      </c>
      <c r="W827" s="3">
        <v>8.1054214127496493</v>
      </c>
      <c r="X827" s="3">
        <v>8.1428246502575998</v>
      </c>
      <c r="Y827" s="3">
        <v>8.1883119511613298</v>
      </c>
      <c r="Z827" s="3">
        <v>8.2342234868214508</v>
      </c>
      <c r="AA827" s="3">
        <v>8.2805592572379805</v>
      </c>
      <c r="AB827" s="3">
        <v>8.32731926241091</v>
      </c>
      <c r="AC827" s="3">
        <v>8.3745035023402306</v>
      </c>
      <c r="AD827" s="3">
        <v>8.4207063441203793</v>
      </c>
      <c r="AE827" s="3">
        <v>8.4671388229838502</v>
      </c>
      <c r="AF827" s="3">
        <v>8.5138009389306504</v>
      </c>
      <c r="AG827" s="3">
        <v>8.5606926919607709</v>
      </c>
      <c r="AH827" s="3">
        <v>8.6078140820742206</v>
      </c>
      <c r="AI827" s="3">
        <v>8.6743811497895909</v>
      </c>
      <c r="AJ827" s="3">
        <v>8.7410423038724101</v>
      </c>
      <c r="AK827" s="3">
        <v>8.8077975443226801</v>
      </c>
      <c r="AL827" s="3">
        <v>8.8746468711403992</v>
      </c>
      <c r="AM827" s="3">
        <v>8.9415902843255708</v>
      </c>
      <c r="AN827" s="4"/>
      <c r="AO827" s="4"/>
    </row>
    <row r="828" spans="1:41" x14ac:dyDescent="0.25">
      <c r="A828" s="13" t="s">
        <v>359</v>
      </c>
      <c r="B828" s="2" t="s">
        <v>4</v>
      </c>
      <c r="C828" s="2" t="s">
        <v>2</v>
      </c>
      <c r="D828" s="2" t="s">
        <v>19</v>
      </c>
      <c r="E828" s="2" t="s">
        <v>56</v>
      </c>
      <c r="F828" s="2" t="s">
        <v>2</v>
      </c>
      <c r="G828" s="4"/>
      <c r="H828" s="3">
        <v>22.082432632618598</v>
      </c>
      <c r="I828" s="3">
        <v>21.683207525645201</v>
      </c>
      <c r="J828" s="3">
        <v>21.757335976456599</v>
      </c>
      <c r="K828" s="3">
        <v>21.854021944452601</v>
      </c>
      <c r="L828" s="3">
        <v>21.9210995683965</v>
      </c>
      <c r="M828" s="3">
        <v>21.988815956038</v>
      </c>
      <c r="N828" s="3">
        <v>22.057171107377201</v>
      </c>
      <c r="O828" s="3">
        <v>22.351048490050299</v>
      </c>
      <c r="P828" s="3">
        <v>22.6445577699509</v>
      </c>
      <c r="Q828" s="3">
        <v>22.937645745496901</v>
      </c>
      <c r="R828" s="3">
        <v>23.230429525569299</v>
      </c>
      <c r="S828" s="3">
        <v>23.522849602547101</v>
      </c>
      <c r="T828" s="3">
        <v>23.7403731050129</v>
      </c>
      <c r="U828" s="3">
        <v>23.957140255909199</v>
      </c>
      <c r="V828" s="3">
        <v>24.173151055236101</v>
      </c>
      <c r="W828" s="3">
        <v>24.3884055029935</v>
      </c>
      <c r="X828" s="3">
        <v>24.602903599181399</v>
      </c>
      <c r="Y828" s="3">
        <v>27.095232569763599</v>
      </c>
      <c r="Z828" s="3">
        <v>27.1813653161059</v>
      </c>
      <c r="AA828" s="3">
        <v>27.2658562995498</v>
      </c>
      <c r="AB828" s="3">
        <v>27.3487055200954</v>
      </c>
      <c r="AC828" s="3">
        <v>27.429912977742799</v>
      </c>
      <c r="AD828" s="3">
        <v>27.552301780597801</v>
      </c>
      <c r="AE828" s="3">
        <v>27.6713239954322</v>
      </c>
      <c r="AF828" s="3">
        <v>25.484948491003198</v>
      </c>
      <c r="AG828" s="3">
        <v>25.615591252482901</v>
      </c>
      <c r="AH828" s="3">
        <v>25.7436711920917</v>
      </c>
      <c r="AI828" s="3">
        <v>25.823483233151201</v>
      </c>
      <c r="AJ828" s="3">
        <v>25.90123199201</v>
      </c>
      <c r="AK828" s="3">
        <v>25.9769174686684</v>
      </c>
      <c r="AL828" s="3">
        <v>26.050539663126202</v>
      </c>
      <c r="AM828" s="3">
        <v>26.122098575383401</v>
      </c>
      <c r="AN828" s="4"/>
      <c r="AO828" s="4"/>
    </row>
    <row r="829" spans="1:41" x14ac:dyDescent="0.25">
      <c r="A829" s="13" t="s">
        <v>359</v>
      </c>
      <c r="B829" s="2" t="s">
        <v>4</v>
      </c>
      <c r="C829" s="2" t="s">
        <v>2</v>
      </c>
      <c r="D829" s="2" t="s">
        <v>19</v>
      </c>
      <c r="E829" s="2" t="s">
        <v>72</v>
      </c>
      <c r="F829" s="2" t="s">
        <v>2</v>
      </c>
      <c r="G829" s="4"/>
      <c r="H829" s="3">
        <v>13.196374939176501</v>
      </c>
      <c r="I829" s="3">
        <v>12.485694626163101</v>
      </c>
      <c r="J829" s="3">
        <v>13.352016591221499</v>
      </c>
      <c r="K829" s="3">
        <v>16.181499501815502</v>
      </c>
      <c r="L829" s="3">
        <v>16.468690111371401</v>
      </c>
      <c r="M829" s="3">
        <v>8.8430830278938206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spans="1:41" x14ac:dyDescent="0.25">
      <c r="A830" s="13" t="s">
        <v>359</v>
      </c>
      <c r="B830" s="2" t="s">
        <v>4</v>
      </c>
      <c r="C830" s="2" t="s">
        <v>2</v>
      </c>
      <c r="D830" s="2" t="s">
        <v>19</v>
      </c>
      <c r="E830" s="2" t="s">
        <v>73</v>
      </c>
      <c r="F830" s="2" t="s">
        <v>2</v>
      </c>
      <c r="G830" s="4"/>
      <c r="H830" s="3">
        <v>43.4027777777778</v>
      </c>
      <c r="I830" s="3">
        <v>43.4027777777778</v>
      </c>
      <c r="J830" s="3">
        <v>43.4027777777778</v>
      </c>
      <c r="K830" s="3">
        <v>43.4027777777778</v>
      </c>
      <c r="L830" s="3">
        <v>43.4027777777778</v>
      </c>
      <c r="M830" s="3">
        <v>43.4027777777778</v>
      </c>
      <c r="N830" s="3">
        <v>43.4027777777778</v>
      </c>
      <c r="O830" s="3">
        <v>43.4027777777778</v>
      </c>
      <c r="P830" s="3">
        <v>43.4027777777778</v>
      </c>
      <c r="Q830" s="3">
        <v>32.655348307433698</v>
      </c>
      <c r="R830" s="3">
        <v>37.817732622819697</v>
      </c>
      <c r="S830" s="3">
        <v>43.4027777777778</v>
      </c>
      <c r="T830" s="3">
        <v>43.4027777777778</v>
      </c>
      <c r="U830" s="3">
        <v>43.4027777777778</v>
      </c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spans="1:41" x14ac:dyDescent="0.25">
      <c r="A831" s="13" t="s">
        <v>359</v>
      </c>
      <c r="B831" s="2" t="s">
        <v>4</v>
      </c>
      <c r="C831" s="2" t="s">
        <v>2</v>
      </c>
      <c r="D831" s="2" t="s">
        <v>19</v>
      </c>
      <c r="E831" s="2" t="s">
        <v>74</v>
      </c>
      <c r="F831" s="2" t="s">
        <v>2</v>
      </c>
      <c r="G831" s="4"/>
      <c r="H831" s="3">
        <v>29.571986562198902</v>
      </c>
      <c r="I831" s="3">
        <v>28.854720433444299</v>
      </c>
      <c r="J831" s="3">
        <v>31.744269032767299</v>
      </c>
      <c r="K831" s="3">
        <v>33.1000044901878</v>
      </c>
      <c r="L831" s="3">
        <v>34.455739947608201</v>
      </c>
      <c r="M831" s="3">
        <v>35.819939502051902</v>
      </c>
      <c r="N831" s="3">
        <v>37.185901078351201</v>
      </c>
      <c r="O831" s="3">
        <v>37.996886245813101</v>
      </c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spans="1:41" x14ac:dyDescent="0.25">
      <c r="A832" s="13" t="s">
        <v>359</v>
      </c>
      <c r="B832" s="2" t="s">
        <v>4</v>
      </c>
      <c r="C832" s="2" t="s">
        <v>2</v>
      </c>
      <c r="D832" s="2" t="s">
        <v>19</v>
      </c>
      <c r="E832" s="2" t="s">
        <v>75</v>
      </c>
      <c r="F832" s="2" t="s">
        <v>2</v>
      </c>
      <c r="G832" s="4"/>
      <c r="H832" s="3">
        <v>29.533387086236299</v>
      </c>
      <c r="I832" s="3">
        <v>27.814547766600001</v>
      </c>
      <c r="J832" s="3">
        <v>29.071253786211098</v>
      </c>
      <c r="K832" s="3">
        <v>30.3279598058221</v>
      </c>
      <c r="L832" s="3">
        <v>31.584665825433099</v>
      </c>
      <c r="M832" s="3">
        <v>32.8413718450442</v>
      </c>
      <c r="N832" s="3">
        <v>34.098077864655203</v>
      </c>
      <c r="O832" s="3">
        <v>34.844196905957801</v>
      </c>
      <c r="P832" s="3">
        <v>35.5903159472604</v>
      </c>
      <c r="Q832" s="3">
        <v>17.9878644170476</v>
      </c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spans="1:41" x14ac:dyDescent="0.25">
      <c r="A833" s="13" t="s">
        <v>359</v>
      </c>
      <c r="B833" s="2" t="s">
        <v>4</v>
      </c>
      <c r="C833" s="2" t="s">
        <v>2</v>
      </c>
      <c r="D833" s="2" t="s">
        <v>19</v>
      </c>
      <c r="E833" s="2" t="s">
        <v>76</v>
      </c>
      <c r="F833" s="2" t="s">
        <v>2</v>
      </c>
      <c r="G833" s="4"/>
      <c r="H833" s="3">
        <v>29.7165920293107</v>
      </c>
      <c r="I833" s="3">
        <v>28.002278497398699</v>
      </c>
      <c r="J833" s="3">
        <v>29.255675548793999</v>
      </c>
      <c r="K833" s="3">
        <v>30.509072600189398</v>
      </c>
      <c r="L833" s="3">
        <v>31.762469651584698</v>
      </c>
      <c r="M833" s="3">
        <v>33.015866702979999</v>
      </c>
      <c r="N833" s="3">
        <v>34.269263754375402</v>
      </c>
      <c r="O833" s="3">
        <v>35.013418227868002</v>
      </c>
      <c r="P833" s="3">
        <v>35.757572701360601</v>
      </c>
      <c r="Q833" s="3">
        <v>36.501727174853201</v>
      </c>
      <c r="R833" s="3">
        <v>37.245881648345801</v>
      </c>
      <c r="S833" s="3">
        <v>37.990036121838401</v>
      </c>
      <c r="T833" s="3">
        <v>38.869837528918502</v>
      </c>
      <c r="U833" s="3">
        <v>39.749638935998497</v>
      </c>
      <c r="V833" s="3">
        <v>31.678656721864101</v>
      </c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spans="1:41" x14ac:dyDescent="0.25">
      <c r="A834" s="13" t="s">
        <v>359</v>
      </c>
      <c r="B834" s="2" t="s">
        <v>4</v>
      </c>
      <c r="C834" s="2" t="s">
        <v>2</v>
      </c>
      <c r="D834" s="2" t="s">
        <v>19</v>
      </c>
      <c r="E834" s="2" t="s">
        <v>77</v>
      </c>
      <c r="F834" s="2" t="s">
        <v>2</v>
      </c>
      <c r="G834" s="4"/>
      <c r="H834" s="3">
        <v>43.4027777777778</v>
      </c>
      <c r="I834" s="3">
        <v>43.4027777777778</v>
      </c>
      <c r="J834" s="3">
        <v>43.4027777777778</v>
      </c>
      <c r="K834" s="3">
        <v>43.4027777777778</v>
      </c>
      <c r="L834" s="3">
        <v>43.4027777777778</v>
      </c>
      <c r="M834" s="3">
        <v>43.4027777777778</v>
      </c>
      <c r="N834" s="3">
        <v>43.4027777777778</v>
      </c>
      <c r="O834" s="3">
        <v>43.4027777777778</v>
      </c>
      <c r="P834" s="3">
        <v>43.4027777777778</v>
      </c>
      <c r="Q834" s="3">
        <v>43.4027777777778</v>
      </c>
      <c r="R834" s="3">
        <v>43.4027777777778</v>
      </c>
      <c r="S834" s="3">
        <v>43.4027777777778</v>
      </c>
      <c r="T834" s="3">
        <v>43.4027777777778</v>
      </c>
      <c r="U834" s="3">
        <v>43.4027777777778</v>
      </c>
      <c r="V834" s="3">
        <v>43.4027777777778</v>
      </c>
      <c r="W834" s="3">
        <v>15.2070939655051</v>
      </c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spans="1:41" x14ac:dyDescent="0.25">
      <c r="A835" s="13" t="s">
        <v>359</v>
      </c>
      <c r="B835" s="2" t="s">
        <v>4</v>
      </c>
      <c r="C835" s="2" t="s">
        <v>2</v>
      </c>
      <c r="D835" s="2" t="s">
        <v>19</v>
      </c>
      <c r="E835" s="2" t="s">
        <v>78</v>
      </c>
      <c r="F835" s="2" t="s">
        <v>2</v>
      </c>
      <c r="G835" s="4"/>
      <c r="H835" s="3">
        <v>13.196374939176501</v>
      </c>
      <c r="I835" s="3">
        <v>12.485694626163101</v>
      </c>
      <c r="J835" s="3">
        <v>13.352016591221499</v>
      </c>
      <c r="K835" s="3">
        <v>16.181499501815502</v>
      </c>
      <c r="L835" s="3">
        <v>16.468690111371401</v>
      </c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3">
        <v>19.388004973322101</v>
      </c>
      <c r="X835" s="4"/>
      <c r="Y835" s="4"/>
      <c r="Z835" s="3">
        <v>18.871603534851701</v>
      </c>
      <c r="AA835" s="3">
        <v>19.514646864765002</v>
      </c>
      <c r="AB835" s="3">
        <v>19.543190373720002</v>
      </c>
      <c r="AC835" s="3">
        <v>19.571733882675002</v>
      </c>
      <c r="AD835" s="3">
        <v>19.616752482126401</v>
      </c>
      <c r="AE835" s="3">
        <v>19.6617710815779</v>
      </c>
      <c r="AF835" s="3">
        <v>19.706789681029299</v>
      </c>
      <c r="AG835" s="3">
        <v>19.751808280480699</v>
      </c>
      <c r="AH835" s="3">
        <v>19.796826879932102</v>
      </c>
      <c r="AI835" s="3">
        <v>19.911574345037099</v>
      </c>
      <c r="AJ835" s="3">
        <v>20.0263218101421</v>
      </c>
      <c r="AK835" s="3">
        <v>20.141069275247101</v>
      </c>
      <c r="AL835" s="3">
        <v>20.255816740352099</v>
      </c>
      <c r="AM835" s="3">
        <v>20.3705642054571</v>
      </c>
      <c r="AN835" s="4"/>
      <c r="AO835" s="4"/>
    </row>
    <row r="836" spans="1:41" x14ac:dyDescent="0.25">
      <c r="A836" s="13" t="s">
        <v>359</v>
      </c>
      <c r="B836" s="2" t="s">
        <v>4</v>
      </c>
      <c r="C836" s="2" t="s">
        <v>2</v>
      </c>
      <c r="D836" s="2" t="s">
        <v>19</v>
      </c>
      <c r="E836" s="2" t="s">
        <v>79</v>
      </c>
      <c r="F836" s="2" t="s">
        <v>2</v>
      </c>
      <c r="G836" s="4"/>
      <c r="H836" s="3">
        <v>43.4027777777778</v>
      </c>
      <c r="I836" s="3">
        <v>43.4027777777778</v>
      </c>
      <c r="J836" s="3">
        <v>43.4027777777778</v>
      </c>
      <c r="K836" s="3">
        <v>43.4027777777778</v>
      </c>
      <c r="L836" s="3">
        <v>43.4027777777778</v>
      </c>
      <c r="M836" s="3">
        <v>43.4027777777778</v>
      </c>
      <c r="N836" s="3">
        <v>43.4027777777778</v>
      </c>
      <c r="O836" s="3">
        <v>43.4027777777778</v>
      </c>
      <c r="P836" s="3">
        <v>34.6893413299683</v>
      </c>
      <c r="Q836" s="3">
        <v>34.6893413299683</v>
      </c>
      <c r="R836" s="3">
        <v>34.689341329968101</v>
      </c>
      <c r="S836" s="3">
        <v>34.689341329968599</v>
      </c>
      <c r="T836" s="3">
        <v>34.689341329968897</v>
      </c>
      <c r="U836" s="3">
        <v>34.6893413299683</v>
      </c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spans="1:41" x14ac:dyDescent="0.25">
      <c r="A837" s="13" t="s">
        <v>359</v>
      </c>
      <c r="B837" s="2" t="s">
        <v>4</v>
      </c>
      <c r="C837" s="2" t="s">
        <v>2</v>
      </c>
      <c r="D837" s="2" t="s">
        <v>19</v>
      </c>
      <c r="E837" s="2" t="s">
        <v>80</v>
      </c>
      <c r="F837" s="2" t="s">
        <v>2</v>
      </c>
      <c r="G837" s="4"/>
      <c r="H837" s="3">
        <v>29.571986562198902</v>
      </c>
      <c r="I837" s="3">
        <v>28.854720433444299</v>
      </c>
      <c r="J837" s="3">
        <v>31.744269032767299</v>
      </c>
      <c r="K837" s="3">
        <v>33.1000044901878</v>
      </c>
      <c r="L837" s="3">
        <v>34.455739947608201</v>
      </c>
      <c r="M837" s="3">
        <v>34.689341329968101</v>
      </c>
      <c r="N837" s="3">
        <v>34.689341329968499</v>
      </c>
      <c r="O837" s="3">
        <v>34.689341329968101</v>
      </c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spans="1:41" x14ac:dyDescent="0.25">
      <c r="A838" s="13" t="s">
        <v>359</v>
      </c>
      <c r="B838" s="2" t="s">
        <v>4</v>
      </c>
      <c r="C838" s="2" t="s">
        <v>2</v>
      </c>
      <c r="D838" s="2" t="s">
        <v>19</v>
      </c>
      <c r="E838" s="2" t="s">
        <v>81</v>
      </c>
      <c r="F838" s="2" t="s">
        <v>2</v>
      </c>
      <c r="G838" s="4"/>
      <c r="H838" s="3">
        <v>34.689341329968002</v>
      </c>
      <c r="I838" s="3">
        <v>34.689341329968201</v>
      </c>
      <c r="J838" s="3">
        <v>34.689341329968499</v>
      </c>
      <c r="K838" s="3">
        <v>34.689341329968201</v>
      </c>
      <c r="L838" s="3">
        <v>34.689341329968698</v>
      </c>
      <c r="M838" s="3">
        <v>34.689341329968101</v>
      </c>
      <c r="N838" s="3">
        <v>34.689341329967498</v>
      </c>
      <c r="O838" s="3">
        <v>34.689341329968698</v>
      </c>
      <c r="P838" s="3">
        <v>34.689341329967903</v>
      </c>
      <c r="Q838" s="3">
        <v>17.9878644170476</v>
      </c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3">
        <v>19.543190373720002</v>
      </c>
      <c r="AC838" s="3">
        <v>19.571733882675002</v>
      </c>
      <c r="AD838" s="3">
        <v>19.616752482126401</v>
      </c>
      <c r="AE838" s="3">
        <v>19.6617710815779</v>
      </c>
      <c r="AF838" s="4"/>
      <c r="AG838" s="4"/>
      <c r="AH838" s="4"/>
      <c r="AI838" s="4"/>
      <c r="AJ838" s="4"/>
      <c r="AK838" s="4"/>
      <c r="AL838" s="3">
        <v>20.255816740352099</v>
      </c>
      <c r="AM838" s="4"/>
      <c r="AN838" s="4"/>
      <c r="AO838" s="4"/>
    </row>
    <row r="839" spans="1:41" x14ac:dyDescent="0.25">
      <c r="A839" s="13" t="s">
        <v>359</v>
      </c>
      <c r="B839" s="2" t="s">
        <v>4</v>
      </c>
      <c r="C839" s="2" t="s">
        <v>2</v>
      </c>
      <c r="D839" s="2" t="s">
        <v>19</v>
      </c>
      <c r="E839" s="2" t="s">
        <v>82</v>
      </c>
      <c r="F839" s="2" t="s">
        <v>2</v>
      </c>
      <c r="G839" s="4"/>
      <c r="H839" s="3">
        <v>13.196374939176501</v>
      </c>
      <c r="I839" s="3">
        <v>12.485694626163101</v>
      </c>
      <c r="J839" s="3">
        <v>13.352016591221499</v>
      </c>
      <c r="K839" s="3">
        <v>16.181499501815502</v>
      </c>
      <c r="L839" s="3">
        <v>16.468690111371401</v>
      </c>
      <c r="M839" s="3">
        <v>16.755880720927198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spans="1:41" x14ac:dyDescent="0.25">
      <c r="A840" s="13" t="s">
        <v>359</v>
      </c>
      <c r="B840" s="2" t="s">
        <v>4</v>
      </c>
      <c r="C840" s="2" t="s">
        <v>2</v>
      </c>
      <c r="D840" s="2" t="s">
        <v>19</v>
      </c>
      <c r="E840" s="2" t="s">
        <v>83</v>
      </c>
      <c r="F840" s="2" t="s">
        <v>2</v>
      </c>
      <c r="G840" s="4"/>
      <c r="H840" s="3">
        <v>43.4027777777778</v>
      </c>
      <c r="I840" s="3">
        <v>43.4027777777778</v>
      </c>
      <c r="J840" s="3">
        <v>43.4027777777778</v>
      </c>
      <c r="K840" s="3">
        <v>43.4027777777778</v>
      </c>
      <c r="L840" s="3">
        <v>43.4027777777778</v>
      </c>
      <c r="M840" s="3">
        <v>43.4027777777778</v>
      </c>
      <c r="N840" s="3">
        <v>43.4027777777778</v>
      </c>
      <c r="O840" s="3">
        <v>43.4027777777778</v>
      </c>
      <c r="P840" s="3">
        <v>43.4027777777778</v>
      </c>
      <c r="Q840" s="3">
        <v>43.4027777777778</v>
      </c>
      <c r="R840" s="3">
        <v>43.4027777777778</v>
      </c>
      <c r="S840" s="3">
        <v>43.4027777777778</v>
      </c>
      <c r="T840" s="3">
        <v>43.4027777777778</v>
      </c>
      <c r="U840" s="3">
        <v>43.4027777777778</v>
      </c>
      <c r="V840" s="3">
        <v>43.4027777777778</v>
      </c>
      <c r="W840" s="3">
        <v>15.2070939655051</v>
      </c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spans="1:41" x14ac:dyDescent="0.25">
      <c r="A841" s="13" t="s">
        <v>359</v>
      </c>
      <c r="B841" s="2" t="s">
        <v>4</v>
      </c>
      <c r="C841" s="2" t="s">
        <v>2</v>
      </c>
      <c r="D841" s="2" t="s">
        <v>19</v>
      </c>
      <c r="E841" s="2" t="s">
        <v>84</v>
      </c>
      <c r="F841" s="2" t="s">
        <v>2</v>
      </c>
      <c r="G841" s="4"/>
      <c r="H841" s="3">
        <v>13.196374939176501</v>
      </c>
      <c r="I841" s="3">
        <v>12.485694626163101</v>
      </c>
      <c r="J841" s="3">
        <v>13.352016591221499</v>
      </c>
      <c r="K841" s="3">
        <v>16.181499501815601</v>
      </c>
      <c r="L841" s="3">
        <v>16.468690111371401</v>
      </c>
      <c r="M841" s="3">
        <v>2.26964708417654E-14</v>
      </c>
      <c r="N841" s="4"/>
      <c r="O841" s="4"/>
      <c r="P841" s="3">
        <v>-3.0787358856201199E-14</v>
      </c>
      <c r="Q841" s="4"/>
      <c r="R841" s="3">
        <v>-4.6895305009765701E-14</v>
      </c>
      <c r="S841" s="4"/>
      <c r="T841" s="3">
        <v>-8.6508045006250098E-15</v>
      </c>
      <c r="U841" s="3">
        <v>-9.6889010407000106E-16</v>
      </c>
      <c r="V841" s="4"/>
      <c r="W841" s="4"/>
      <c r="X841" s="4"/>
      <c r="Y841" s="4"/>
      <c r="Z841" s="3">
        <v>18.871603534851602</v>
      </c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spans="1:41" x14ac:dyDescent="0.25">
      <c r="A842" s="13" t="s">
        <v>359</v>
      </c>
      <c r="B842" s="2" t="s">
        <v>4</v>
      </c>
      <c r="C842" s="2" t="s">
        <v>2</v>
      </c>
      <c r="D842" s="2" t="s">
        <v>19</v>
      </c>
      <c r="E842" s="2" t="s">
        <v>85</v>
      </c>
      <c r="F842" s="2" t="s">
        <v>2</v>
      </c>
      <c r="G842" s="4"/>
      <c r="H842" s="3">
        <v>43.4027777777778</v>
      </c>
      <c r="I842" s="3">
        <v>43.4027777777778</v>
      </c>
      <c r="J842" s="3">
        <v>43.4027777777778</v>
      </c>
      <c r="K842" s="3">
        <v>43.4027777777778</v>
      </c>
      <c r="L842" s="3">
        <v>43.4027777777778</v>
      </c>
      <c r="M842" s="3">
        <v>43.4027777777778</v>
      </c>
      <c r="N842" s="3">
        <v>43.4027777777778</v>
      </c>
      <c r="O842" s="3">
        <v>43.4027777777778</v>
      </c>
      <c r="P842" s="3">
        <v>34.6893413299683</v>
      </c>
      <c r="Q842" s="3">
        <v>34.689341329968201</v>
      </c>
      <c r="R842" s="3">
        <v>34.689341329968101</v>
      </c>
      <c r="S842" s="3">
        <v>34.689341329968599</v>
      </c>
      <c r="T842" s="3">
        <v>34.689341329968897</v>
      </c>
      <c r="U842" s="3">
        <v>34.6893413299683</v>
      </c>
      <c r="V842" s="3">
        <v>-4.4491433578894401E-14</v>
      </c>
      <c r="W842" s="3">
        <v>-1.57998847050903E-14</v>
      </c>
      <c r="X842" s="3">
        <v>3.40305209032715E-14</v>
      </c>
      <c r="Y842" s="3">
        <v>3.2778197734031099E-14</v>
      </c>
      <c r="Z842" s="3">
        <v>1.7075154168425501E-14</v>
      </c>
      <c r="AA842" s="3">
        <v>-2.1992798568932001E-14</v>
      </c>
      <c r="AB842" s="3">
        <v>1.1780490363880101E-14</v>
      </c>
      <c r="AC842" s="3">
        <v>-2.0390957866207E-14</v>
      </c>
      <c r="AD842" s="3">
        <v>-3.7615319922603101E-14</v>
      </c>
      <c r="AE842" s="3">
        <v>-3.7615319922603101E-14</v>
      </c>
      <c r="AF842" s="3">
        <v>1.5166496992793601E-14</v>
      </c>
      <c r="AG842" s="3">
        <v>-2.8310794386548E-15</v>
      </c>
      <c r="AH842" s="3">
        <v>-2.1138726475289201E-15</v>
      </c>
      <c r="AI842" s="3">
        <v>1.1837686826161901E-15</v>
      </c>
      <c r="AJ842" s="3">
        <v>-4.3752090509494599E-14</v>
      </c>
      <c r="AK842" s="3">
        <v>-4.9002341370633903E-14</v>
      </c>
      <c r="AL842" s="3">
        <v>4.9893293031918199E-15</v>
      </c>
      <c r="AM842" s="3">
        <v>-3.91163417370239E-14</v>
      </c>
      <c r="AN842" s="4"/>
      <c r="AO842" s="4"/>
    </row>
    <row r="843" spans="1:41" x14ac:dyDescent="0.25">
      <c r="A843" s="13" t="s">
        <v>359</v>
      </c>
      <c r="B843" s="2" t="s">
        <v>4</v>
      </c>
      <c r="C843" s="2" t="s">
        <v>2</v>
      </c>
      <c r="D843" s="2" t="s">
        <v>19</v>
      </c>
      <c r="E843" s="2" t="s">
        <v>86</v>
      </c>
      <c r="F843" s="2" t="s">
        <v>2</v>
      </c>
      <c r="G843" s="4"/>
      <c r="H843" s="3">
        <v>34.689341329968002</v>
      </c>
      <c r="I843" s="3">
        <v>34.689341329968201</v>
      </c>
      <c r="J843" s="3">
        <v>34.689341329968499</v>
      </c>
      <c r="K843" s="3">
        <v>34.689341329968201</v>
      </c>
      <c r="L843" s="3">
        <v>34.689341329968698</v>
      </c>
      <c r="M843" s="3">
        <v>34.689341329968101</v>
      </c>
      <c r="N843" s="3">
        <v>34.689341329967498</v>
      </c>
      <c r="O843" s="3">
        <v>34.689341329968599</v>
      </c>
      <c r="P843" s="4"/>
      <c r="Q843" s="3">
        <v>17.9878644170477</v>
      </c>
      <c r="R843" s="3">
        <v>-4.6895305009765701E-14</v>
      </c>
      <c r="S843" s="3">
        <v>2.31717977695313E-15</v>
      </c>
      <c r="T843" s="3">
        <v>-8.6508045006250098E-15</v>
      </c>
      <c r="U843" s="3">
        <v>-9.6889010407000106E-16</v>
      </c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spans="1:41" x14ac:dyDescent="0.25">
      <c r="A844" s="13" t="s">
        <v>359</v>
      </c>
      <c r="B844" s="2" t="s">
        <v>4</v>
      </c>
      <c r="C844" s="2" t="s">
        <v>2</v>
      </c>
      <c r="D844" s="2" t="s">
        <v>19</v>
      </c>
      <c r="E844" s="2" t="s">
        <v>87</v>
      </c>
      <c r="F844" s="2" t="s">
        <v>2</v>
      </c>
      <c r="G844" s="4"/>
      <c r="H844" s="3">
        <v>13.196374939176501</v>
      </c>
      <c r="I844" s="3">
        <v>12.485694626163101</v>
      </c>
      <c r="J844" s="3">
        <v>13.3520165912216</v>
      </c>
      <c r="K844" s="3">
        <v>16.181499501815601</v>
      </c>
      <c r="L844" s="3">
        <v>16.468690111371401</v>
      </c>
      <c r="M844" s="3">
        <v>16.755880720927198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spans="1:41" x14ac:dyDescent="0.25">
      <c r="A845" s="13" t="s">
        <v>359</v>
      </c>
      <c r="B845" s="2" t="s">
        <v>4</v>
      </c>
      <c r="C845" s="2" t="s">
        <v>2</v>
      </c>
      <c r="D845" s="2" t="s">
        <v>19</v>
      </c>
      <c r="E845" s="2" t="s">
        <v>88</v>
      </c>
      <c r="F845" s="2" t="s">
        <v>2</v>
      </c>
      <c r="G845" s="4"/>
      <c r="H845" s="3">
        <v>43.4027777777778</v>
      </c>
      <c r="I845" s="3">
        <v>43.4027777777778</v>
      </c>
      <c r="J845" s="3">
        <v>43.4027777777778</v>
      </c>
      <c r="K845" s="3">
        <v>43.4027777777778</v>
      </c>
      <c r="L845" s="3">
        <v>43.4027777777778</v>
      </c>
      <c r="M845" s="3">
        <v>43.4027777777778</v>
      </c>
      <c r="N845" s="3">
        <v>43.4027777777778</v>
      </c>
      <c r="O845" s="3">
        <v>43.4027777777778</v>
      </c>
      <c r="P845" s="3">
        <v>43.4027777777778</v>
      </c>
      <c r="Q845" s="3">
        <v>43.4027777777778</v>
      </c>
      <c r="R845" s="3">
        <v>43.4027777777778</v>
      </c>
      <c r="S845" s="3">
        <v>43.4027777777778</v>
      </c>
      <c r="T845" s="3">
        <v>43.4027777777778</v>
      </c>
      <c r="U845" s="3">
        <v>43.4027777777778</v>
      </c>
      <c r="V845" s="3">
        <v>43.4027777777778</v>
      </c>
      <c r="W845" s="3">
        <v>15.2070939655051</v>
      </c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spans="1:41" x14ac:dyDescent="0.25">
      <c r="A846" s="13" t="s">
        <v>359</v>
      </c>
      <c r="B846" s="2" t="s">
        <v>4</v>
      </c>
      <c r="C846" s="2" t="s">
        <v>2</v>
      </c>
      <c r="D846" s="2" t="s">
        <v>19</v>
      </c>
      <c r="E846" s="2" t="s">
        <v>89</v>
      </c>
      <c r="F846" s="2" t="s">
        <v>2</v>
      </c>
      <c r="G846" s="4"/>
      <c r="H846" s="3">
        <v>43.4027777777778</v>
      </c>
      <c r="I846" s="3">
        <v>43.4027777777778</v>
      </c>
      <c r="J846" s="3">
        <v>43.4027777777778</v>
      </c>
      <c r="K846" s="3">
        <v>43.4027777777778</v>
      </c>
      <c r="L846" s="3">
        <v>43.4027777777778</v>
      </c>
      <c r="M846" s="3">
        <v>43.4027777777778</v>
      </c>
      <c r="N846" s="3">
        <v>43.4027777777778</v>
      </c>
      <c r="O846" s="3">
        <v>43.4027777777778</v>
      </c>
      <c r="P846" s="3">
        <v>43.4027777777778</v>
      </c>
      <c r="Q846" s="3">
        <v>43.4027777777778</v>
      </c>
      <c r="R846" s="3">
        <v>43.4027777777778</v>
      </c>
      <c r="S846" s="3">
        <v>43.4027777777778</v>
      </c>
      <c r="T846" s="3">
        <v>43.4027777777778</v>
      </c>
      <c r="U846" s="3">
        <v>43.4027777777778</v>
      </c>
      <c r="V846" s="3">
        <v>-5.2087531994803197E-14</v>
      </c>
      <c r="W846" s="3">
        <v>-3.1599769410180601E-13</v>
      </c>
      <c r="X846" s="3">
        <v>3.9747648415021102E-13</v>
      </c>
      <c r="Y846" s="3">
        <v>4.86336980332833E-13</v>
      </c>
      <c r="Z846" s="3">
        <v>-4.5590661629696105E-13</v>
      </c>
      <c r="AA846" s="3">
        <v>4.1690696417627702E-13</v>
      </c>
      <c r="AB846" s="3">
        <v>6.1686931359954102E-13</v>
      </c>
      <c r="AC846" s="3">
        <v>-1.3913830073411901E-13</v>
      </c>
      <c r="AD846" s="3">
        <v>4.5407064763713801E-13</v>
      </c>
      <c r="AE846" s="3">
        <v>-5.5670673485452603E-14</v>
      </c>
      <c r="AF846" s="3">
        <v>1.8031279758099001E-13</v>
      </c>
      <c r="AG846" s="3">
        <v>7.17206791125883E-13</v>
      </c>
      <c r="AH846" s="3">
        <v>-3.0651153389169302E-13</v>
      </c>
      <c r="AI846" s="3">
        <v>-1.01804106704993E-13</v>
      </c>
      <c r="AJ846" s="3">
        <v>-8.1670568951056496E-13</v>
      </c>
      <c r="AK846" s="3">
        <v>-6.8009310144697997E-13</v>
      </c>
      <c r="AL846" s="3">
        <v>-3.22643294939737E-13</v>
      </c>
      <c r="AM846" s="3">
        <v>-2.7195170921930899E-13</v>
      </c>
      <c r="AN846" s="4"/>
      <c r="AO846" s="4"/>
    </row>
    <row r="847" spans="1:41" x14ac:dyDescent="0.25">
      <c r="A847" s="13" t="s">
        <v>359</v>
      </c>
      <c r="B847" s="2" t="s">
        <v>4</v>
      </c>
      <c r="C847" s="2" t="s">
        <v>2</v>
      </c>
      <c r="D847" s="2" t="s">
        <v>19</v>
      </c>
      <c r="E847" s="2" t="s">
        <v>90</v>
      </c>
      <c r="F847" s="2" t="s">
        <v>2</v>
      </c>
      <c r="G847" s="4"/>
      <c r="H847" s="3">
        <v>37.0000211015182</v>
      </c>
      <c r="I847" s="3">
        <v>36.102588599190099</v>
      </c>
      <c r="J847" s="3">
        <v>39.717947984124599</v>
      </c>
      <c r="K847" s="3">
        <v>41.414223627530902</v>
      </c>
      <c r="L847" s="3">
        <v>43.110499270938803</v>
      </c>
      <c r="M847" s="3">
        <v>43.4027777777778</v>
      </c>
      <c r="N847" s="3">
        <v>43.4027777777778</v>
      </c>
      <c r="O847" s="3">
        <v>43.4027777777778</v>
      </c>
      <c r="P847" s="4"/>
      <c r="Q847" s="3">
        <v>7.6598948834228601E-13</v>
      </c>
      <c r="R847" s="3">
        <v>-9.5721593166992291E-13</v>
      </c>
      <c r="S847" s="3">
        <v>-2.56434561982813E-13</v>
      </c>
      <c r="T847" s="3">
        <v>-3.8063539802749998E-14</v>
      </c>
      <c r="U847" s="3">
        <v>-5.6776960098502104E-13</v>
      </c>
      <c r="V847" s="3">
        <v>-2.7780017063895102E-13</v>
      </c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spans="1:41" x14ac:dyDescent="0.25">
      <c r="A848" s="13" t="s">
        <v>359</v>
      </c>
      <c r="B848" s="2" t="s">
        <v>4</v>
      </c>
      <c r="C848" s="2" t="s">
        <v>2</v>
      </c>
      <c r="D848" s="2" t="s">
        <v>19</v>
      </c>
      <c r="E848" s="2" t="s">
        <v>91</v>
      </c>
      <c r="F848" s="2" t="s">
        <v>2</v>
      </c>
      <c r="G848" s="4"/>
      <c r="H848" s="3">
        <v>43.4027777777778</v>
      </c>
      <c r="I848" s="3">
        <v>43.4027777777778</v>
      </c>
      <c r="J848" s="3">
        <v>43.4027777777778</v>
      </c>
      <c r="K848" s="3">
        <v>43.4027777777778</v>
      </c>
      <c r="L848" s="3">
        <v>43.4027777777778</v>
      </c>
      <c r="M848" s="3">
        <v>43.4027777777778</v>
      </c>
      <c r="N848" s="3">
        <v>43.4027777777778</v>
      </c>
      <c r="O848" s="3">
        <v>43.4027777777778</v>
      </c>
      <c r="P848" s="3">
        <v>43.4027777777778</v>
      </c>
      <c r="Q848" s="3">
        <v>22.506143156873701</v>
      </c>
      <c r="R848" s="3">
        <v>-8.8273515312500095E-14</v>
      </c>
      <c r="S848" s="3">
        <v>3.8774141601015701E-13</v>
      </c>
      <c r="T848" s="3">
        <v>2.7163526131962501E-13</v>
      </c>
      <c r="U848" s="3">
        <v>-1.7246243852446001E-13</v>
      </c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spans="1:41" x14ac:dyDescent="0.25">
      <c r="A849" s="13" t="s">
        <v>359</v>
      </c>
      <c r="B849" s="2" t="s">
        <v>4</v>
      </c>
      <c r="C849" s="2" t="s">
        <v>2</v>
      </c>
      <c r="D849" s="2" t="s">
        <v>19</v>
      </c>
      <c r="E849" s="2" t="s">
        <v>92</v>
      </c>
      <c r="F849" s="2" t="s">
        <v>2</v>
      </c>
      <c r="G849" s="4"/>
      <c r="H849" s="3">
        <v>13.0133322441147</v>
      </c>
      <c r="I849" s="3">
        <v>12.2626091618933</v>
      </c>
      <c r="J849" s="3">
        <v>12.811490145537601</v>
      </c>
      <c r="K849" s="3">
        <v>13.360371129181599</v>
      </c>
      <c r="L849" s="3">
        <v>13.9092521128255</v>
      </c>
      <c r="M849" s="3">
        <v>14.458133096469901</v>
      </c>
      <c r="N849" s="3">
        <v>15.007014080114899</v>
      </c>
      <c r="O849" s="3">
        <v>15.3328902571317</v>
      </c>
      <c r="P849" s="3">
        <v>15.6587664341496</v>
      </c>
      <c r="Q849" s="3">
        <v>15.9846426111667</v>
      </c>
      <c r="R849" s="3">
        <v>16.3105187881843</v>
      </c>
      <c r="S849" s="3">
        <v>16.6363949652029</v>
      </c>
      <c r="T849" s="3">
        <v>17.0216729273548</v>
      </c>
      <c r="U849" s="3">
        <v>17.406950889507499</v>
      </c>
      <c r="V849" s="3">
        <v>17.792228851660099</v>
      </c>
      <c r="W849" s="3">
        <v>18.177506813812201</v>
      </c>
      <c r="X849" s="3">
        <v>18.5627847759655</v>
      </c>
      <c r="Y849" s="3">
        <v>18.8694618541228</v>
      </c>
      <c r="Z849" s="3">
        <v>19.176138932280001</v>
      </c>
      <c r="AA849" s="3">
        <v>19.482816010437201</v>
      </c>
      <c r="AB849" s="3">
        <v>19.7894930885947</v>
      </c>
      <c r="AC849" s="3">
        <v>20.096170166752199</v>
      </c>
      <c r="AD849" s="3">
        <v>20.462129076826901</v>
      </c>
      <c r="AE849" s="3">
        <v>20.828087986900201</v>
      </c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spans="1:41" x14ac:dyDescent="0.25">
      <c r="A850" s="13" t="s">
        <v>359</v>
      </c>
      <c r="B850" s="2" t="s">
        <v>4</v>
      </c>
      <c r="C850" s="2" t="s">
        <v>2</v>
      </c>
      <c r="D850" s="2" t="s">
        <v>19</v>
      </c>
      <c r="E850" s="2" t="s">
        <v>35</v>
      </c>
      <c r="F850" s="2" t="s">
        <v>2</v>
      </c>
      <c r="G850" s="4"/>
      <c r="H850" s="3">
        <v>43.4027777777778</v>
      </c>
      <c r="I850" s="3">
        <v>43.4027777777778</v>
      </c>
      <c r="J850" s="3">
        <v>43.4027777777778</v>
      </c>
      <c r="K850" s="3">
        <v>43.4027777777778</v>
      </c>
      <c r="L850" s="3">
        <v>43.4027777777778</v>
      </c>
      <c r="M850" s="3">
        <v>43.4027777777778</v>
      </c>
      <c r="N850" s="3">
        <v>43.4027777777778</v>
      </c>
      <c r="O850" s="3">
        <v>43.4027777777778</v>
      </c>
      <c r="P850" s="3">
        <v>43.4027777777778</v>
      </c>
      <c r="Q850" s="3">
        <v>43.4027777777778</v>
      </c>
      <c r="R850" s="3">
        <v>43.4027777777778</v>
      </c>
      <c r="S850" s="3">
        <v>43.4027777777778</v>
      </c>
      <c r="T850" s="3">
        <v>43.4027777777778</v>
      </c>
      <c r="U850" s="3">
        <v>43.4027777777778</v>
      </c>
      <c r="V850" s="3">
        <v>43.4027777777778</v>
      </c>
      <c r="W850" s="3">
        <v>34.7222222222222</v>
      </c>
      <c r="X850" s="3">
        <v>34.7222222222222</v>
      </c>
      <c r="Y850" s="3">
        <v>34.7222222222222</v>
      </c>
      <c r="Z850" s="3">
        <v>34.7222222222222</v>
      </c>
      <c r="AA850" s="3">
        <v>34.7222222222222</v>
      </c>
      <c r="AB850" s="3">
        <v>34.7222222222222</v>
      </c>
      <c r="AC850" s="3">
        <v>34.7222222222222</v>
      </c>
      <c r="AD850" s="3">
        <v>34.7222222222222</v>
      </c>
      <c r="AE850" s="3">
        <v>34.7222222222222</v>
      </c>
      <c r="AF850" s="3">
        <v>34.7222222222222</v>
      </c>
      <c r="AG850" s="3">
        <v>34.7222222222222</v>
      </c>
      <c r="AH850" s="3">
        <v>34.7222222222222</v>
      </c>
      <c r="AI850" s="3">
        <v>34.7222222222222</v>
      </c>
      <c r="AJ850" s="3">
        <v>34.7222222222222</v>
      </c>
      <c r="AK850" s="3">
        <v>34.7222222222222</v>
      </c>
      <c r="AL850" s="3">
        <v>34.7222222222222</v>
      </c>
      <c r="AM850" s="3">
        <v>34.7222222222222</v>
      </c>
      <c r="AN850" s="4"/>
      <c r="AO850" s="4"/>
    </row>
    <row r="851" spans="1:41" x14ac:dyDescent="0.25">
      <c r="A851" s="13" t="s">
        <v>359</v>
      </c>
      <c r="B851" s="2" t="s">
        <v>4</v>
      </c>
      <c r="C851" s="2" t="s">
        <v>2</v>
      </c>
      <c r="D851" s="2" t="s">
        <v>19</v>
      </c>
      <c r="E851" s="2" t="s">
        <v>36</v>
      </c>
      <c r="F851" s="2" t="s">
        <v>2</v>
      </c>
      <c r="G851" s="4"/>
      <c r="H851" s="3">
        <v>19.355462190721902</v>
      </c>
      <c r="I851" s="3">
        <v>18.846051901838599</v>
      </c>
      <c r="J851" s="3">
        <v>19.287447451026701</v>
      </c>
      <c r="K851" s="3">
        <v>19.728843000214901</v>
      </c>
      <c r="L851" s="3">
        <v>20.170238549402999</v>
      </c>
      <c r="M851" s="3">
        <v>20.6116340985912</v>
      </c>
      <c r="N851" s="3">
        <v>21.053029647779301</v>
      </c>
      <c r="O851" s="3">
        <v>21.7424652778598</v>
      </c>
      <c r="P851" s="3">
        <v>22.4319009079403</v>
      </c>
      <c r="Q851" s="3">
        <v>23.121336538020799</v>
      </c>
      <c r="R851" s="3">
        <v>23.810772168101298</v>
      </c>
      <c r="S851" s="3">
        <v>24.500207798181801</v>
      </c>
      <c r="T851" s="3">
        <v>24.537122642693902</v>
      </c>
      <c r="U851" s="3">
        <v>24.574037487205999</v>
      </c>
      <c r="V851" s="3">
        <v>24.610952331718099</v>
      </c>
      <c r="W851" s="3">
        <v>24.6478671762302</v>
      </c>
      <c r="X851" s="3">
        <v>24.684782020742301</v>
      </c>
      <c r="Y851" s="3">
        <v>24.823962664870201</v>
      </c>
      <c r="Z851" s="3">
        <v>24.963143308998099</v>
      </c>
      <c r="AA851" s="3">
        <v>25.102323953126099</v>
      </c>
      <c r="AB851" s="3">
        <v>25.241504597254</v>
      </c>
      <c r="AC851" s="3">
        <v>25.380685241381901</v>
      </c>
      <c r="AD851" s="3">
        <v>25.656853318980399</v>
      </c>
      <c r="AE851" s="3">
        <v>25.933021396578901</v>
      </c>
      <c r="AF851" s="3">
        <v>26.209189474177499</v>
      </c>
      <c r="AG851" s="3">
        <v>26.485357551776001</v>
      </c>
      <c r="AH851" s="3">
        <v>26.7615256293745</v>
      </c>
      <c r="AI851" s="3">
        <v>27.447006197579999</v>
      </c>
      <c r="AJ851" s="3">
        <v>28.132486765785401</v>
      </c>
      <c r="AK851" s="3">
        <v>28.8179673339909</v>
      </c>
      <c r="AL851" s="3">
        <v>29.503447902196299</v>
      </c>
      <c r="AM851" s="3">
        <v>30.188928470401802</v>
      </c>
      <c r="AN851" s="4"/>
      <c r="AO851" s="4"/>
    </row>
    <row r="852" spans="1:41" x14ac:dyDescent="0.25">
      <c r="A852" s="13" t="s">
        <v>359</v>
      </c>
      <c r="B852" s="2" t="s">
        <v>4</v>
      </c>
      <c r="C852" s="2" t="s">
        <v>2</v>
      </c>
      <c r="D852" s="2" t="s">
        <v>19</v>
      </c>
      <c r="E852" s="2" t="s">
        <v>93</v>
      </c>
      <c r="F852" s="2" t="s">
        <v>2</v>
      </c>
      <c r="G852" s="4"/>
      <c r="H852" s="3">
        <v>4.6187312287117699</v>
      </c>
      <c r="I852" s="3">
        <v>4.3699931191570904</v>
      </c>
      <c r="J852" s="3">
        <v>4.67320580692751</v>
      </c>
      <c r="K852" s="3">
        <v>5.6635248256354398</v>
      </c>
      <c r="L852" s="3">
        <v>5.7640415389799804</v>
      </c>
      <c r="M852" s="3">
        <v>6.0555208268295004</v>
      </c>
      <c r="N852" s="3">
        <v>6.1593105795975003</v>
      </c>
      <c r="O852" s="3">
        <v>6.2731256297287503</v>
      </c>
      <c r="P852" s="3">
        <v>6.3869406798600004</v>
      </c>
      <c r="Q852" s="3">
        <v>6.5007557299912504</v>
      </c>
      <c r="R852" s="3">
        <v>6.6145707801225004</v>
      </c>
      <c r="S852" s="3">
        <v>6.7283858302537496</v>
      </c>
      <c r="T852" s="3">
        <v>6.7427398078560001</v>
      </c>
      <c r="U852" s="3">
        <v>6.7570937854582498</v>
      </c>
      <c r="V852" s="3">
        <v>6.7714477630605003</v>
      </c>
      <c r="W852" s="3">
        <v>6.78580174066275</v>
      </c>
      <c r="X852" s="3">
        <v>6.8001557182649996</v>
      </c>
      <c r="Y852" s="3">
        <v>6.81014594639925</v>
      </c>
      <c r="Z852" s="3">
        <v>6.6050612371981101</v>
      </c>
      <c r="AA852" s="3">
        <v>6.8301264026677497</v>
      </c>
      <c r="AB852" s="3">
        <v>6.8401166308020001</v>
      </c>
      <c r="AC852" s="3">
        <v>6.8501068589362504</v>
      </c>
      <c r="AD852" s="3">
        <v>6.8658633687442503</v>
      </c>
      <c r="AE852" s="3">
        <v>6.8816198785522502</v>
      </c>
      <c r="AF852" s="3">
        <v>6.8973763883602501</v>
      </c>
      <c r="AG852" s="3">
        <v>6.9131328981682501</v>
      </c>
      <c r="AH852" s="3">
        <v>6.92888940797625</v>
      </c>
      <c r="AI852" s="3">
        <v>6.9690510207629996</v>
      </c>
      <c r="AJ852" s="3">
        <v>2222</v>
      </c>
      <c r="AK852" s="3">
        <v>2222</v>
      </c>
      <c r="AL852" s="3">
        <v>2222</v>
      </c>
      <c r="AM852" s="3">
        <v>2222</v>
      </c>
      <c r="AN852" s="4"/>
      <c r="AO852" s="4"/>
    </row>
    <row r="853" spans="1:41" x14ac:dyDescent="0.25">
      <c r="A853" s="13" t="s">
        <v>359</v>
      </c>
      <c r="B853" s="2" t="s">
        <v>4</v>
      </c>
      <c r="C853" s="2" t="s">
        <v>2</v>
      </c>
      <c r="D853" s="2" t="s">
        <v>19</v>
      </c>
      <c r="E853" s="2" t="s">
        <v>94</v>
      </c>
      <c r="F853" s="2" t="s">
        <v>2</v>
      </c>
      <c r="G853" s="4"/>
      <c r="H853" s="3">
        <v>6.0844319696097502</v>
      </c>
      <c r="I853" s="3">
        <v>5.8287590600270596</v>
      </c>
      <c r="J853" s="3">
        <v>6.35259648074498</v>
      </c>
      <c r="K853" s="3">
        <v>7.2126006323581402</v>
      </c>
      <c r="L853" s="3">
        <v>7.5963960524976404</v>
      </c>
      <c r="M853" s="3">
        <v>8.3323499123120293</v>
      </c>
      <c r="N853" s="3">
        <v>9.1566182353041601</v>
      </c>
      <c r="O853" s="3">
        <v>10.0797987570553</v>
      </c>
      <c r="P853" s="3">
        <v>11.1137609414167</v>
      </c>
      <c r="Q853" s="3">
        <v>12.1570396778014</v>
      </c>
      <c r="R853" s="3">
        <v>13.509164752806401</v>
      </c>
      <c r="S853" s="3">
        <v>14.9650542077138</v>
      </c>
      <c r="T853" s="3">
        <v>15.065247699055201</v>
      </c>
      <c r="U853" s="3">
        <v>15.165441190396599</v>
      </c>
      <c r="V853" s="3">
        <v>12.4556715890219</v>
      </c>
      <c r="W853" s="3">
        <v>12.5950201778807</v>
      </c>
      <c r="X853" s="3">
        <v>12.7343687667396</v>
      </c>
      <c r="Y853" s="3">
        <v>12.874189697870101</v>
      </c>
      <c r="Z853" s="3">
        <v>13.014010629000699</v>
      </c>
      <c r="AA853" s="3">
        <v>13.1538315601313</v>
      </c>
      <c r="AB853" s="3">
        <v>13.2936524912619</v>
      </c>
      <c r="AC853" s="3">
        <v>13.433473422392501</v>
      </c>
      <c r="AD853" s="3">
        <v>13.589937801074999</v>
      </c>
      <c r="AE853" s="3">
        <v>13.746402179757601</v>
      </c>
      <c r="AF853" s="3">
        <v>13.902866558440101</v>
      </c>
      <c r="AG853" s="3">
        <v>14.0593309371227</v>
      </c>
      <c r="AH853" s="3">
        <v>14.215795315805201</v>
      </c>
      <c r="AI853" s="3">
        <v>14.385807968606599</v>
      </c>
      <c r="AJ853" s="3">
        <v>14.5558206214079</v>
      </c>
      <c r="AK853" s="3">
        <v>14.725833274209201</v>
      </c>
      <c r="AL853" s="3">
        <v>14.8958459270105</v>
      </c>
      <c r="AM853" s="3">
        <v>15.0658585798119</v>
      </c>
      <c r="AN853" s="4"/>
      <c r="AO853" s="4"/>
    </row>
    <row r="854" spans="1:41" x14ac:dyDescent="0.25">
      <c r="A854" s="13" t="s">
        <v>359</v>
      </c>
      <c r="B854" s="2" t="s">
        <v>4</v>
      </c>
      <c r="C854" s="2" t="s">
        <v>2</v>
      </c>
      <c r="D854" s="2" t="s">
        <v>19</v>
      </c>
      <c r="E854" s="2" t="s">
        <v>95</v>
      </c>
      <c r="F854" s="2" t="s">
        <v>2</v>
      </c>
      <c r="G854" s="4"/>
      <c r="H854" s="3">
        <v>6.1197800263271596</v>
      </c>
      <c r="I854" s="3">
        <v>5.7221330483257198</v>
      </c>
      <c r="J854" s="3">
        <v>6.0129870731867303</v>
      </c>
      <c r="K854" s="3">
        <v>6.3042493102920201</v>
      </c>
      <c r="L854" s="3">
        <v>6.5949829127745696</v>
      </c>
      <c r="M854" s="3">
        <v>6.8857165152571298</v>
      </c>
      <c r="N854" s="3">
        <v>7.1764501177396802</v>
      </c>
      <c r="O854" s="3">
        <v>7.3491260896603396</v>
      </c>
      <c r="P854" s="3">
        <v>7.5243061565846103</v>
      </c>
      <c r="Q854" s="3">
        <v>7.6970328698190604</v>
      </c>
      <c r="R854" s="3">
        <v>8.0934240520410707</v>
      </c>
      <c r="S854" s="3">
        <v>8.9603644326434608</v>
      </c>
      <c r="T854" s="3">
        <v>9.8373544128816093</v>
      </c>
      <c r="U854" s="3">
        <v>10.8195831907483</v>
      </c>
      <c r="V854" s="3">
        <v>11.1661986023061</v>
      </c>
      <c r="W854" s="3">
        <v>11.421102609869999</v>
      </c>
      <c r="X854" s="3">
        <v>11.676006617433901</v>
      </c>
      <c r="Y854" s="3">
        <v>11.879004449077399</v>
      </c>
      <c r="Z854" s="3">
        <v>12.0820022807209</v>
      </c>
      <c r="AA854" s="3">
        <v>12.285000112364401</v>
      </c>
      <c r="AB854" s="3">
        <v>12.487997944008001</v>
      </c>
      <c r="AC854" s="3">
        <v>12.690995775651499</v>
      </c>
      <c r="AD854" s="3">
        <v>12.9331948032371</v>
      </c>
      <c r="AE854" s="3">
        <v>13.1753938308228</v>
      </c>
      <c r="AF854" s="3">
        <v>13.417592858408399</v>
      </c>
      <c r="AG854" s="3">
        <v>13.6597918859941</v>
      </c>
      <c r="AH854" s="3">
        <v>13.9019909135797</v>
      </c>
      <c r="AI854" s="3">
        <v>14.136475332627599</v>
      </c>
      <c r="AJ854" s="3">
        <v>14.3709597516755</v>
      </c>
      <c r="AK854" s="3">
        <v>14.605444170723301</v>
      </c>
      <c r="AL854" s="3">
        <v>14.839928589771199</v>
      </c>
      <c r="AM854" s="3">
        <v>15.0744130088191</v>
      </c>
      <c r="AN854" s="4"/>
      <c r="AO854" s="4"/>
    </row>
    <row r="855" spans="1:41" x14ac:dyDescent="0.25">
      <c r="A855" s="13" t="s">
        <v>359</v>
      </c>
      <c r="B855" s="2" t="s">
        <v>4</v>
      </c>
      <c r="C855" s="2" t="s">
        <v>2</v>
      </c>
      <c r="D855" s="2" t="s">
        <v>19</v>
      </c>
      <c r="E855" s="2" t="s">
        <v>96</v>
      </c>
      <c r="F855" s="2" t="s">
        <v>2</v>
      </c>
      <c r="G855" s="4"/>
      <c r="H855" s="3">
        <v>10.3501952967696</v>
      </c>
      <c r="I855" s="3">
        <v>10.0991521517055</v>
      </c>
      <c r="J855" s="3">
        <v>11.110494161468599</v>
      </c>
      <c r="K855" s="3">
        <v>11.5850015715657</v>
      </c>
      <c r="L855" s="3">
        <v>12.0595089816629</v>
      </c>
      <c r="M855" s="3">
        <v>12.536978825718201</v>
      </c>
      <c r="N855" s="3">
        <v>13.0150653774229</v>
      </c>
      <c r="O855" s="3">
        <v>13.2989101860346</v>
      </c>
      <c r="P855" s="3">
        <v>13.6743348557573</v>
      </c>
      <c r="Q855" s="3">
        <v>13.958179664369</v>
      </c>
      <c r="R855" s="3">
        <v>14.242024472980701</v>
      </c>
      <c r="S855" s="3">
        <v>14.5258692815923</v>
      </c>
      <c r="T855" s="3">
        <v>14.861454258777</v>
      </c>
      <c r="U855" s="3">
        <v>15.1970392359617</v>
      </c>
      <c r="V855" s="3">
        <v>15.5326242131464</v>
      </c>
      <c r="W855" s="3">
        <v>15.8682091903311</v>
      </c>
      <c r="X855" s="3">
        <v>16.203794167515799</v>
      </c>
      <c r="Y855" s="3">
        <v>16.4709161687368</v>
      </c>
      <c r="Z855" s="3">
        <v>16.738038169957701</v>
      </c>
      <c r="AA855" s="3">
        <v>17.005160171178598</v>
      </c>
      <c r="AB855" s="3">
        <v>17.272282172399599</v>
      </c>
      <c r="AC855" s="3">
        <v>17.5394041736205</v>
      </c>
      <c r="AD855" s="3">
        <v>17.858161861710599</v>
      </c>
      <c r="AE855" s="3">
        <v>18.1769195498008</v>
      </c>
      <c r="AF855" s="3">
        <v>18.495677237890899</v>
      </c>
      <c r="AG855" s="3">
        <v>18.814434925981001</v>
      </c>
      <c r="AH855" s="3">
        <v>19.133192614071099</v>
      </c>
      <c r="AI855" s="3">
        <v>19.441758103577701</v>
      </c>
      <c r="AJ855" s="3">
        <v>19.7503235930843</v>
      </c>
      <c r="AK855" s="3">
        <v>20.058889082590898</v>
      </c>
      <c r="AL855" s="3">
        <v>20.367454572097401</v>
      </c>
      <c r="AM855" s="3">
        <v>20.676020061604</v>
      </c>
      <c r="AN855" s="4"/>
      <c r="AO855" s="4"/>
    </row>
    <row r="856" spans="1:41" x14ac:dyDescent="0.25">
      <c r="A856" s="13" t="s">
        <v>359</v>
      </c>
      <c r="B856" s="2" t="s">
        <v>4</v>
      </c>
      <c r="C856" s="2" t="s">
        <v>2</v>
      </c>
      <c r="D856" s="2" t="s">
        <v>19</v>
      </c>
      <c r="E856" s="2" t="s">
        <v>97</v>
      </c>
      <c r="F856" s="2" t="s">
        <v>2</v>
      </c>
      <c r="G856" s="4"/>
      <c r="H856" s="3">
        <v>10.190795044801799</v>
      </c>
      <c r="I856" s="3">
        <v>9.59763620514018</v>
      </c>
      <c r="J856" s="3">
        <v>10.034381930382899</v>
      </c>
      <c r="K856" s="3">
        <v>10.488486033399999</v>
      </c>
      <c r="L856" s="3">
        <v>10.9201110471326</v>
      </c>
      <c r="M856" s="3">
        <v>11.351736060865299</v>
      </c>
      <c r="N856" s="3">
        <v>11.7833610745979</v>
      </c>
      <c r="O856" s="3">
        <v>12.0408981961717</v>
      </c>
      <c r="P856" s="3">
        <v>12.4566105815412</v>
      </c>
      <c r="Q856" s="3">
        <v>12.603642556316499</v>
      </c>
      <c r="R856" s="3">
        <v>12.912521460761299</v>
      </c>
      <c r="S856" s="3">
        <v>13.1700585823351</v>
      </c>
      <c r="T856" s="3">
        <v>13.471599379213201</v>
      </c>
      <c r="U856" s="3">
        <v>13.773140176091401</v>
      </c>
      <c r="V856" s="3">
        <v>14.074680972969499</v>
      </c>
      <c r="W856" s="3">
        <v>14.3762217698477</v>
      </c>
      <c r="X856" s="3">
        <v>14.6777625667258</v>
      </c>
      <c r="Y856" s="3">
        <v>14.9177506512032</v>
      </c>
      <c r="Z856" s="3">
        <v>15.157738735680599</v>
      </c>
      <c r="AA856" s="3">
        <v>15.397726820158001</v>
      </c>
      <c r="AB856" s="3">
        <v>15.6377149046354</v>
      </c>
      <c r="AC856" s="3">
        <v>15.8777029891128</v>
      </c>
      <c r="AD856" s="3">
        <v>16.164175504028901</v>
      </c>
      <c r="AE856" s="3">
        <v>16.450648018945</v>
      </c>
      <c r="AF856" s="3">
        <v>16.737120533861201</v>
      </c>
      <c r="AG856" s="3">
        <v>17.0235930487773</v>
      </c>
      <c r="AH856" s="3">
        <v>17.310065563693499</v>
      </c>
      <c r="AI856" s="3">
        <v>17.5879876204087</v>
      </c>
      <c r="AJ856" s="3">
        <v>17.865909677123899</v>
      </c>
      <c r="AK856" s="3">
        <v>18.1438317338391</v>
      </c>
      <c r="AL856" s="3">
        <v>18.421753790554199</v>
      </c>
      <c r="AM856" s="3">
        <v>18.6996758472694</v>
      </c>
      <c r="AN856" s="4"/>
      <c r="AO856" s="4"/>
    </row>
    <row r="857" spans="1:41" x14ac:dyDescent="0.25">
      <c r="A857" s="13" t="s">
        <v>359</v>
      </c>
      <c r="B857" s="2" t="s">
        <v>4</v>
      </c>
      <c r="C857" s="2" t="s">
        <v>2</v>
      </c>
      <c r="D857" s="2" t="s">
        <v>19</v>
      </c>
      <c r="E857" s="2" t="s">
        <v>98</v>
      </c>
      <c r="F857" s="2" t="s">
        <v>2</v>
      </c>
      <c r="G857" s="4"/>
      <c r="H857" s="3">
        <v>10.161317795379199</v>
      </c>
      <c r="I857" s="3">
        <v>9.5758574765109792</v>
      </c>
      <c r="J857" s="3">
        <v>10.0089351147308</v>
      </c>
      <c r="K857" s="3">
        <v>10.4704722013704</v>
      </c>
      <c r="L857" s="3">
        <v>10.8951543185924</v>
      </c>
      <c r="M857" s="3">
        <v>11.3198364358144</v>
      </c>
      <c r="N857" s="3">
        <v>11.8213093461061</v>
      </c>
      <c r="O857" s="3">
        <v>12.0779818801612</v>
      </c>
      <c r="P857" s="3">
        <v>12.419122531569</v>
      </c>
      <c r="Q857" s="3">
        <v>12.6775466375727</v>
      </c>
      <c r="R857" s="3">
        <v>12.9359707435764</v>
      </c>
      <c r="S857" s="3">
        <v>13.194394849580201</v>
      </c>
      <c r="T857" s="3">
        <v>13.4931121898844</v>
      </c>
      <c r="U857" s="3">
        <v>13.7918295301886</v>
      </c>
      <c r="V857" s="3">
        <v>14.090546870492799</v>
      </c>
      <c r="W857" s="3">
        <v>14.389264210797</v>
      </c>
      <c r="X857" s="3">
        <v>14.687981551101201</v>
      </c>
      <c r="Y857" s="3">
        <v>14.929134467891901</v>
      </c>
      <c r="Z857" s="3">
        <v>15.170287384682601</v>
      </c>
      <c r="AA857" s="3">
        <v>15.4114403014734</v>
      </c>
      <c r="AB857" s="3">
        <v>15.6525932182641</v>
      </c>
      <c r="AC857" s="3">
        <v>15.893746135054799</v>
      </c>
      <c r="AD857" s="3">
        <v>16.1800907252494</v>
      </c>
      <c r="AE857" s="3">
        <v>16.466435315443999</v>
      </c>
      <c r="AF857" s="3">
        <v>16.795647097698701</v>
      </c>
      <c r="AG857" s="3">
        <v>17.082731878332702</v>
      </c>
      <c r="AH857" s="3">
        <v>17.369816658966599</v>
      </c>
      <c r="AI857" s="3">
        <v>17.6482506058355</v>
      </c>
      <c r="AJ857" s="3">
        <v>17.926684552704302</v>
      </c>
      <c r="AK857" s="3">
        <v>18.205118499573199</v>
      </c>
      <c r="AL857" s="3">
        <v>18.483552446442101</v>
      </c>
      <c r="AM857" s="3">
        <v>18.761986393310899</v>
      </c>
      <c r="AN857" s="4"/>
      <c r="AO857" s="4"/>
    </row>
    <row r="858" spans="1:41" x14ac:dyDescent="0.25">
      <c r="A858" s="13" t="s">
        <v>359</v>
      </c>
      <c r="B858" s="2" t="s">
        <v>4</v>
      </c>
      <c r="C858" s="2" t="s">
        <v>2</v>
      </c>
      <c r="D858" s="2" t="s">
        <v>19</v>
      </c>
      <c r="E858" s="2" t="s">
        <v>99</v>
      </c>
      <c r="F858" s="2" t="s">
        <v>2</v>
      </c>
      <c r="G858" s="4"/>
      <c r="H858" s="3">
        <v>4.2508647691609402</v>
      </c>
      <c r="I858" s="3">
        <v>3.99544595153974</v>
      </c>
      <c r="J858" s="3">
        <v>4.3068024474812701</v>
      </c>
      <c r="K858" s="3">
        <v>5.32371985221278</v>
      </c>
      <c r="L858" s="3">
        <v>5.4269362838226902</v>
      </c>
      <c r="M858" s="3">
        <v>5.5301527154326102</v>
      </c>
      <c r="N858" s="3">
        <v>5.6333691470425302</v>
      </c>
      <c r="O858" s="3">
        <v>5.7465554975708901</v>
      </c>
      <c r="P858" s="3">
        <v>5.8597418480992598</v>
      </c>
      <c r="Q858" s="3">
        <v>5.9729281986276304</v>
      </c>
      <c r="R858" s="3">
        <v>6.086114549156</v>
      </c>
      <c r="S858" s="3">
        <v>6.1993008996843599</v>
      </c>
      <c r="T858" s="3">
        <v>6.2135755877725503</v>
      </c>
      <c r="U858" s="3">
        <v>6.2278502758607299</v>
      </c>
      <c r="V858" s="3">
        <v>6.3260379279418002</v>
      </c>
      <c r="W858" s="3">
        <v>6.6053644668220297</v>
      </c>
      <c r="X858" s="3">
        <v>6.7625925383983398</v>
      </c>
      <c r="Y858" s="3">
        <v>6.7725275818056696</v>
      </c>
      <c r="Z858" s="3">
        <v>6.7824626252130003</v>
      </c>
      <c r="AA858" s="3">
        <v>6.79239766862033</v>
      </c>
      <c r="AB858" s="3">
        <v>6.8023327120276704</v>
      </c>
      <c r="AC858" s="3">
        <v>6.8122677554350002</v>
      </c>
      <c r="AD858" s="3">
        <v>6.8279372283225896</v>
      </c>
      <c r="AE858" s="3">
        <v>6.8436067012101898</v>
      </c>
      <c r="AF858" s="3">
        <v>6.8592761740977801</v>
      </c>
      <c r="AG858" s="3">
        <v>6.8749456469853802</v>
      </c>
      <c r="AH858" s="3">
        <v>6.8906151198729697</v>
      </c>
      <c r="AI858" s="3">
        <v>6.9305548851098502</v>
      </c>
      <c r="AJ858" s="3">
        <v>6.9704946503467298</v>
      </c>
      <c r="AK858" s="3">
        <v>7.0104344155836102</v>
      </c>
      <c r="AL858" s="3">
        <v>7.0503741808204898</v>
      </c>
      <c r="AM858" s="3">
        <v>7.0903139460573703</v>
      </c>
      <c r="AN858" s="4"/>
      <c r="AO858" s="4"/>
    </row>
    <row r="859" spans="1:41" x14ac:dyDescent="0.25">
      <c r="A859" s="13" t="s">
        <v>359</v>
      </c>
      <c r="B859" s="2" t="s">
        <v>4</v>
      </c>
      <c r="C859" s="2" t="s">
        <v>2</v>
      </c>
      <c r="D859" s="2" t="s">
        <v>19</v>
      </c>
      <c r="E859" s="2" t="s">
        <v>100</v>
      </c>
      <c r="F859" s="2" t="s">
        <v>2</v>
      </c>
      <c r="G859" s="4"/>
      <c r="H859" s="3">
        <v>15.1909722222222</v>
      </c>
      <c r="I859" s="3">
        <v>15.1909722222222</v>
      </c>
      <c r="J859" s="3">
        <v>15.1909722222222</v>
      </c>
      <c r="K859" s="3">
        <v>15.1909722222222</v>
      </c>
      <c r="L859" s="3">
        <v>15.1909722222222</v>
      </c>
      <c r="M859" s="3">
        <v>15.1909722222222</v>
      </c>
      <c r="N859" s="3">
        <v>15.1909722222222</v>
      </c>
      <c r="O859" s="3">
        <v>15.1909722222222</v>
      </c>
      <c r="P859" s="3">
        <v>15.1909722222222</v>
      </c>
      <c r="Q859" s="3">
        <v>12.1412694654889</v>
      </c>
      <c r="R859" s="3">
        <v>13.236206417986899</v>
      </c>
      <c r="S859" s="3">
        <v>15.1909722222222</v>
      </c>
      <c r="T859" s="3">
        <v>15.1909722222222</v>
      </c>
      <c r="U859" s="3">
        <v>15.1909722222222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spans="1:41" x14ac:dyDescent="0.25">
      <c r="A860" s="13" t="s">
        <v>359</v>
      </c>
      <c r="B860" s="2" t="s">
        <v>4</v>
      </c>
      <c r="C860" s="2" t="s">
        <v>2</v>
      </c>
      <c r="D860" s="2" t="s">
        <v>19</v>
      </c>
      <c r="E860" s="2" t="s">
        <v>101</v>
      </c>
      <c r="F860" s="2" t="s">
        <v>2</v>
      </c>
      <c r="G860" s="4"/>
      <c r="H860" s="3">
        <v>15.1909722222222</v>
      </c>
      <c r="I860" s="3">
        <v>15.1909722222222</v>
      </c>
      <c r="J860" s="3">
        <v>15.1909722222222</v>
      </c>
      <c r="K860" s="3">
        <v>15.1909722222222</v>
      </c>
      <c r="L860" s="3">
        <v>15.1909722222222</v>
      </c>
      <c r="M860" s="3">
        <v>15.1909722222222</v>
      </c>
      <c r="N860" s="3">
        <v>15.1909722222222</v>
      </c>
      <c r="O860" s="3">
        <v>15.1909722222222</v>
      </c>
      <c r="P860" s="3">
        <v>15.1909722222222</v>
      </c>
      <c r="Q860" s="3">
        <v>12.1412694654889</v>
      </c>
      <c r="R860" s="3">
        <v>13.236206417986899</v>
      </c>
      <c r="S860" s="3">
        <v>15.1909722222222</v>
      </c>
      <c r="T860" s="3">
        <v>15.1909722222222</v>
      </c>
      <c r="U860" s="3">
        <v>15.1909722222222</v>
      </c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spans="1:41" x14ac:dyDescent="0.25">
      <c r="A861" s="13" t="s">
        <v>359</v>
      </c>
      <c r="B861" s="2" t="s">
        <v>4</v>
      </c>
      <c r="C861" s="2" t="s">
        <v>2</v>
      </c>
      <c r="D861" s="2" t="s">
        <v>19</v>
      </c>
      <c r="E861" s="2" t="s">
        <v>102</v>
      </c>
      <c r="F861" s="2" t="s">
        <v>2</v>
      </c>
      <c r="G861" s="4"/>
      <c r="H861" s="3">
        <v>10.3501952967696</v>
      </c>
      <c r="I861" s="3">
        <v>10.0991521517055</v>
      </c>
      <c r="J861" s="3">
        <v>11.110494161468599</v>
      </c>
      <c r="K861" s="3">
        <v>11.5850015715657</v>
      </c>
      <c r="L861" s="3">
        <v>12.0595089816629</v>
      </c>
      <c r="M861" s="3">
        <v>12.536978825718201</v>
      </c>
      <c r="N861" s="3">
        <v>13.0150653774229</v>
      </c>
      <c r="O861" s="3">
        <v>13.2989101860346</v>
      </c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spans="1:41" x14ac:dyDescent="0.25">
      <c r="A862" s="13" t="s">
        <v>359</v>
      </c>
      <c r="B862" s="2" t="s">
        <v>4</v>
      </c>
      <c r="C862" s="2" t="s">
        <v>2</v>
      </c>
      <c r="D862" s="2" t="s">
        <v>19</v>
      </c>
      <c r="E862" s="2" t="s">
        <v>103</v>
      </c>
      <c r="F862" s="2" t="s">
        <v>2</v>
      </c>
      <c r="G862" s="4"/>
      <c r="H862" s="3">
        <v>12.141269465488801</v>
      </c>
      <c r="I862" s="3">
        <v>12.1412694654889</v>
      </c>
      <c r="J862" s="3">
        <v>12.141269465489</v>
      </c>
      <c r="K862" s="3">
        <v>12.1412694654889</v>
      </c>
      <c r="L862" s="3">
        <v>12.141269465489</v>
      </c>
      <c r="M862" s="3">
        <v>12.141269465488801</v>
      </c>
      <c r="N862" s="3">
        <v>12.1412694654886</v>
      </c>
      <c r="O862" s="3">
        <v>12.195468917085201</v>
      </c>
      <c r="P862" s="3">
        <v>12.4566105815412</v>
      </c>
      <c r="Q862" s="3">
        <v>6.2957525459666703</v>
      </c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3">
        <v>6.8401166308020001</v>
      </c>
      <c r="AC862" s="3">
        <v>6.8501068589362504</v>
      </c>
      <c r="AD862" s="3">
        <v>6.8658633687442503</v>
      </c>
      <c r="AE862" s="3">
        <v>6.8816198785522502</v>
      </c>
      <c r="AF862" s="4"/>
      <c r="AG862" s="4"/>
      <c r="AH862" s="4"/>
      <c r="AI862" s="4"/>
      <c r="AJ862" s="4"/>
      <c r="AK862" s="4"/>
      <c r="AL862" s="3">
        <v>7.0895358591232496</v>
      </c>
      <c r="AM862" s="4"/>
      <c r="AN862" s="4"/>
      <c r="AO862" s="4"/>
    </row>
    <row r="863" spans="1:41" x14ac:dyDescent="0.25">
      <c r="A863" s="13" t="s">
        <v>359</v>
      </c>
      <c r="B863" s="2" t="s">
        <v>4</v>
      </c>
      <c r="C863" s="2" t="s">
        <v>2</v>
      </c>
      <c r="D863" s="2" t="s">
        <v>19</v>
      </c>
      <c r="E863" s="2" t="s">
        <v>104</v>
      </c>
      <c r="F863" s="2" t="s">
        <v>2</v>
      </c>
      <c r="G863" s="4"/>
      <c r="H863" s="3">
        <v>10.4008072102587</v>
      </c>
      <c r="I863" s="3">
        <v>9.8007974740895296</v>
      </c>
      <c r="J863" s="3">
        <v>10.239486442077901</v>
      </c>
      <c r="K863" s="3">
        <v>10.6781754100663</v>
      </c>
      <c r="L863" s="3">
        <v>11.116864378054601</v>
      </c>
      <c r="M863" s="3">
        <v>11.555553346043</v>
      </c>
      <c r="N863" s="3">
        <v>11.9942423140314</v>
      </c>
      <c r="O863" s="3">
        <v>12.254696379753801</v>
      </c>
      <c r="P863" s="3">
        <v>12.5151504454762</v>
      </c>
      <c r="Q863" s="3">
        <v>12.775604511198599</v>
      </c>
      <c r="R863" s="3">
        <v>13.036058576921</v>
      </c>
      <c r="S863" s="3">
        <v>13.2965126426434</v>
      </c>
      <c r="T863" s="3">
        <v>13.6044431351215</v>
      </c>
      <c r="U863" s="3">
        <v>13.9123736275995</v>
      </c>
      <c r="V863" s="3">
        <v>11.0875298526524</v>
      </c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spans="1:41" x14ac:dyDescent="0.25">
      <c r="A864" s="13" t="s">
        <v>359</v>
      </c>
      <c r="B864" s="2" t="s">
        <v>4</v>
      </c>
      <c r="C864" s="2" t="s">
        <v>2</v>
      </c>
      <c r="D864" s="2" t="s">
        <v>19</v>
      </c>
      <c r="E864" s="2" t="s">
        <v>105</v>
      </c>
      <c r="F864" s="2" t="s">
        <v>2</v>
      </c>
      <c r="G864" s="4"/>
      <c r="H864" s="3">
        <v>15.1909722222222</v>
      </c>
      <c r="I864" s="3">
        <v>15.1909722222222</v>
      </c>
      <c r="J864" s="3">
        <v>15.1909722222222</v>
      </c>
      <c r="K864" s="3">
        <v>15.1909722222222</v>
      </c>
      <c r="L864" s="3">
        <v>15.1909722222222</v>
      </c>
      <c r="M864" s="3">
        <v>15.1909722222222</v>
      </c>
      <c r="N864" s="3">
        <v>15.1909722222222</v>
      </c>
      <c r="O864" s="3">
        <v>15.1909722222222</v>
      </c>
      <c r="P864" s="3">
        <v>15.1909722222222</v>
      </c>
      <c r="Q864" s="3">
        <v>15.1909722222222</v>
      </c>
      <c r="R864" s="3">
        <v>15.1909722222222</v>
      </c>
      <c r="S864" s="3">
        <v>15.1909722222222</v>
      </c>
      <c r="T864" s="3">
        <v>15.1909722222222</v>
      </c>
      <c r="U864" s="3">
        <v>15.1909722222222</v>
      </c>
      <c r="V864" s="3">
        <v>15.1909722222222</v>
      </c>
      <c r="W864" s="3">
        <v>5.3224828879267996</v>
      </c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spans="1:41" x14ac:dyDescent="0.25">
      <c r="A865" s="13" t="s">
        <v>359</v>
      </c>
      <c r="B865" s="2" t="s">
        <v>4</v>
      </c>
      <c r="C865" s="2" t="s">
        <v>2</v>
      </c>
      <c r="D865" s="2" t="s">
        <v>19</v>
      </c>
      <c r="E865" s="2" t="s">
        <v>106</v>
      </c>
      <c r="F865" s="2" t="s">
        <v>2</v>
      </c>
      <c r="G865" s="4"/>
      <c r="H865" s="3">
        <v>4.6187312287117699</v>
      </c>
      <c r="I865" s="3">
        <v>4.3699931191570904</v>
      </c>
      <c r="J865" s="3">
        <v>4.67320580692751</v>
      </c>
      <c r="K865" s="3">
        <v>5.6635248256354398</v>
      </c>
      <c r="L865" s="3">
        <v>5.7640415389799804</v>
      </c>
      <c r="M865" s="3">
        <v>3.0950790597628401</v>
      </c>
      <c r="N865" s="4"/>
      <c r="O865" s="4"/>
      <c r="P865" s="3">
        <v>6.3869406798600004</v>
      </c>
      <c r="Q865" s="4"/>
      <c r="R865" s="4"/>
      <c r="S865" s="3">
        <v>6.7283858302537496</v>
      </c>
      <c r="T865" s="3">
        <v>6.7427398078560001</v>
      </c>
      <c r="U865" s="3">
        <v>6.7570937854582498</v>
      </c>
      <c r="V865" s="3">
        <v>6.7714477630605003</v>
      </c>
      <c r="W865" s="3">
        <v>6.78580174066275</v>
      </c>
      <c r="X865" s="3">
        <v>6.8001557182649996</v>
      </c>
      <c r="Y865" s="3">
        <v>6.81014594639925</v>
      </c>
      <c r="Z865" s="3">
        <v>6.6050612371981101</v>
      </c>
      <c r="AA865" s="3">
        <v>6.8301264026677497</v>
      </c>
      <c r="AB865" s="3">
        <v>6.8401166308020001</v>
      </c>
      <c r="AC865" s="3">
        <v>6.8501068589362504</v>
      </c>
      <c r="AD865" s="3">
        <v>6.8658633687442503</v>
      </c>
      <c r="AE865" s="3">
        <v>6.8816198785522502</v>
      </c>
      <c r="AF865" s="3">
        <v>6.8973763883602501</v>
      </c>
      <c r="AG865" s="3">
        <v>6.9131328981682501</v>
      </c>
      <c r="AH865" s="3">
        <v>6.92888940797625</v>
      </c>
      <c r="AI865" s="3">
        <v>6.9690510207629996</v>
      </c>
      <c r="AJ865" s="3">
        <v>7.0092126335497502</v>
      </c>
      <c r="AK865" s="3">
        <v>7.0493742463364999</v>
      </c>
      <c r="AL865" s="3">
        <v>7.0895358591232496</v>
      </c>
      <c r="AM865" s="3">
        <v>7.1296974719100001</v>
      </c>
      <c r="AN865" s="4"/>
      <c r="AO865" s="4"/>
    </row>
    <row r="866" spans="1:41" x14ac:dyDescent="0.25">
      <c r="A866" s="13" t="s">
        <v>359</v>
      </c>
      <c r="B866" s="2" t="s">
        <v>4</v>
      </c>
      <c r="C866" s="2" t="s">
        <v>2</v>
      </c>
      <c r="D866" s="2" t="s">
        <v>19</v>
      </c>
      <c r="E866" s="2" t="s">
        <v>107</v>
      </c>
      <c r="F866" s="2" t="s">
        <v>2</v>
      </c>
      <c r="G866" s="4"/>
      <c r="H866" s="3">
        <v>4.2744764235680597</v>
      </c>
      <c r="I866" s="3">
        <v>4.0176388685420603</v>
      </c>
      <c r="J866" s="3">
        <v>4.3307248106972001</v>
      </c>
      <c r="K866" s="3">
        <v>5.3532907372295604</v>
      </c>
      <c r="L866" s="3">
        <v>5.6969514955727396</v>
      </c>
      <c r="M866" s="3">
        <v>6.5426655950566301</v>
      </c>
      <c r="N866" s="3">
        <v>7.5142848733298102</v>
      </c>
      <c r="O866" s="3">
        <v>8.7095962115768</v>
      </c>
      <c r="P866" s="3">
        <v>10.062843006097101</v>
      </c>
      <c r="Q866" s="3">
        <v>11.4293719076018</v>
      </c>
      <c r="R866" s="3">
        <v>13.236206417986899</v>
      </c>
      <c r="S866" s="3">
        <v>15.1909722222222</v>
      </c>
      <c r="T866" s="3">
        <v>15.1909722222222</v>
      </c>
      <c r="U866" s="3">
        <v>15.1909722222222</v>
      </c>
      <c r="V866" s="3">
        <v>11.145978398553799</v>
      </c>
      <c r="W866" s="3">
        <v>11.201799714520099</v>
      </c>
      <c r="X866" s="3">
        <v>11.257621030486501</v>
      </c>
      <c r="Y866" s="3">
        <v>11.343256744942099</v>
      </c>
      <c r="Z866" s="3">
        <v>11.428892459397799</v>
      </c>
      <c r="AA866" s="3">
        <v>11.514528173853501</v>
      </c>
      <c r="AB866" s="3">
        <v>11.600163888309099</v>
      </c>
      <c r="AC866" s="3">
        <v>11.685799602764799</v>
      </c>
      <c r="AD866" s="3">
        <v>11.7731844510954</v>
      </c>
      <c r="AE866" s="3">
        <v>11.8605692994261</v>
      </c>
      <c r="AF866" s="3">
        <v>11.9479541477567</v>
      </c>
      <c r="AG866" s="3">
        <v>12.035338996087299</v>
      </c>
      <c r="AH866" s="3">
        <v>12.1227238444179</v>
      </c>
      <c r="AI866" s="3">
        <v>12.233762008847201</v>
      </c>
      <c r="AJ866" s="3">
        <v>12.344800173276401</v>
      </c>
      <c r="AK866" s="3">
        <v>12.4558383377056</v>
      </c>
      <c r="AL866" s="3">
        <v>12.5668765021348</v>
      </c>
      <c r="AM866" s="3">
        <v>12.677914666564099</v>
      </c>
      <c r="AN866" s="4"/>
      <c r="AO866" s="4"/>
    </row>
    <row r="867" spans="1:41" x14ac:dyDescent="0.25">
      <c r="A867" s="13" t="s">
        <v>359</v>
      </c>
      <c r="B867" s="2" t="s">
        <v>4</v>
      </c>
      <c r="C867" s="2" t="s">
        <v>2</v>
      </c>
      <c r="D867" s="2" t="s">
        <v>19</v>
      </c>
      <c r="E867" s="2" t="s">
        <v>108</v>
      </c>
      <c r="F867" s="2" t="s">
        <v>2</v>
      </c>
      <c r="G867" s="4"/>
      <c r="H867" s="3">
        <v>4.2744764235680597</v>
      </c>
      <c r="I867" s="3">
        <v>4.0176388685420603</v>
      </c>
      <c r="J867" s="3">
        <v>4.3307248106972001</v>
      </c>
      <c r="K867" s="3">
        <v>5.3532907372295604</v>
      </c>
      <c r="L867" s="3">
        <v>5.6969514955727396</v>
      </c>
      <c r="M867" s="3">
        <v>6.5426655950566301</v>
      </c>
      <c r="N867" s="3">
        <v>7.5142848733298102</v>
      </c>
      <c r="O867" s="3">
        <v>8.7095962115768</v>
      </c>
      <c r="P867" s="3">
        <v>10.062843006097101</v>
      </c>
      <c r="Q867" s="3">
        <v>11.4293719076018</v>
      </c>
      <c r="R867" s="3">
        <v>13.236206417986899</v>
      </c>
      <c r="S867" s="3">
        <v>15.1909722222222</v>
      </c>
      <c r="T867" s="3">
        <v>15.1909722222222</v>
      </c>
      <c r="U867" s="3">
        <v>15.1909722222222</v>
      </c>
      <c r="V867" s="3">
        <v>16.420377403102101</v>
      </c>
      <c r="W867" s="3">
        <v>16.526196148830198</v>
      </c>
      <c r="X867" s="3">
        <v>16.632014894558299</v>
      </c>
      <c r="Y867" s="3">
        <v>16.808856845979101</v>
      </c>
      <c r="Z867" s="3">
        <v>16.985698797400001</v>
      </c>
      <c r="AA867" s="3">
        <v>17.162540748820799</v>
      </c>
      <c r="AB867" s="3">
        <v>17.3393827002417</v>
      </c>
      <c r="AC867" s="3">
        <v>17.516224651662501</v>
      </c>
      <c r="AD867" s="3">
        <v>17.6899722366799</v>
      </c>
      <c r="AE867" s="3">
        <v>17.863719821697298</v>
      </c>
      <c r="AF867" s="3">
        <v>18.037467406714601</v>
      </c>
      <c r="AG867" s="3">
        <v>18.211214991732</v>
      </c>
      <c r="AH867" s="3">
        <v>18.384962576749398</v>
      </c>
      <c r="AI867" s="3">
        <v>18.581457043712099</v>
      </c>
      <c r="AJ867" s="3">
        <v>18.7779515106749</v>
      </c>
      <c r="AK867" s="3">
        <v>18.9744459776376</v>
      </c>
      <c r="AL867" s="3">
        <v>19.170940444600401</v>
      </c>
      <c r="AM867" s="3">
        <v>19.367434911563201</v>
      </c>
      <c r="AN867" s="4"/>
      <c r="AO867" s="4"/>
    </row>
    <row r="868" spans="1:41" x14ac:dyDescent="0.25">
      <c r="A868" s="13" t="s">
        <v>359</v>
      </c>
      <c r="B868" s="2" t="s">
        <v>4</v>
      </c>
      <c r="C868" s="2" t="s">
        <v>2</v>
      </c>
      <c r="D868" s="2" t="s">
        <v>19</v>
      </c>
      <c r="E868" s="2" t="s">
        <v>109</v>
      </c>
      <c r="F868" s="2" t="s">
        <v>2</v>
      </c>
      <c r="G868" s="4"/>
      <c r="H868" s="3">
        <v>10.3501952967696</v>
      </c>
      <c r="I868" s="3">
        <v>10.0991521517055</v>
      </c>
      <c r="J868" s="3">
        <v>11.110494161468599</v>
      </c>
      <c r="K868" s="3">
        <v>11.5850015715657</v>
      </c>
      <c r="L868" s="3">
        <v>12.0595089816629</v>
      </c>
      <c r="M868" s="3">
        <v>12.141269465488801</v>
      </c>
      <c r="N868" s="3">
        <v>12.141269465489</v>
      </c>
      <c r="O868" s="3">
        <v>12.141269465488801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spans="1:41" x14ac:dyDescent="0.25">
      <c r="A869" s="13" t="s">
        <v>359</v>
      </c>
      <c r="B869" s="2" t="s">
        <v>4</v>
      </c>
      <c r="C869" s="2" t="s">
        <v>2</v>
      </c>
      <c r="D869" s="2" t="s">
        <v>19</v>
      </c>
      <c r="E869" s="2" t="s">
        <v>110</v>
      </c>
      <c r="F869" s="2" t="s">
        <v>2</v>
      </c>
      <c r="G869" s="4"/>
      <c r="H869" s="3">
        <v>4.3737812756717904</v>
      </c>
      <c r="I869" s="3">
        <v>4.1169437206457902</v>
      </c>
      <c r="J869" s="3">
        <v>4.4300296628009201</v>
      </c>
      <c r="K869" s="3">
        <v>5.4525955893332902</v>
      </c>
      <c r="L869" s="3">
        <v>5.5563853421012803</v>
      </c>
      <c r="M869" s="3">
        <v>5.6601750948692899</v>
      </c>
      <c r="N869" s="3">
        <v>5.7639648476373004</v>
      </c>
      <c r="O869" s="3">
        <v>5.87777989776853</v>
      </c>
      <c r="P869" s="3">
        <v>12.4566105815412</v>
      </c>
      <c r="Q869" s="3">
        <v>6.2957525459666703</v>
      </c>
      <c r="R869" s="3">
        <v>6.6145707801225004</v>
      </c>
      <c r="S869" s="3">
        <v>6.7283858302537496</v>
      </c>
      <c r="T869" s="3">
        <v>6.7427398078560001</v>
      </c>
      <c r="U869" s="3">
        <v>6.7570937854582498</v>
      </c>
      <c r="V869" s="3">
        <v>6.7714477630605003</v>
      </c>
      <c r="W869" s="3">
        <v>6.78580174066275</v>
      </c>
      <c r="X869" s="3">
        <v>6.8001557182649996</v>
      </c>
      <c r="Y869" s="3">
        <v>6.81014594639925</v>
      </c>
      <c r="Z869" s="3">
        <v>6.8201361745335003</v>
      </c>
      <c r="AA869" s="3">
        <v>6.8301264026677497</v>
      </c>
      <c r="AB869" s="3">
        <v>6.8401166308020001</v>
      </c>
      <c r="AC869" s="3">
        <v>6.8501068589362504</v>
      </c>
      <c r="AD869" s="3">
        <v>6.8658633687442503</v>
      </c>
      <c r="AE869" s="3">
        <v>6.8816198785522502</v>
      </c>
      <c r="AF869" s="3">
        <v>6.8973763883602501</v>
      </c>
      <c r="AG869" s="3">
        <v>6.9131328981682501</v>
      </c>
      <c r="AH869" s="3">
        <v>6.92888940797625</v>
      </c>
      <c r="AI869" s="3">
        <v>6.9690510207629996</v>
      </c>
      <c r="AJ869" s="3">
        <v>7.0092126335497502</v>
      </c>
      <c r="AK869" s="3">
        <v>7.0493742463364999</v>
      </c>
      <c r="AL869" s="3">
        <v>7.0895358591232496</v>
      </c>
      <c r="AM869" s="3">
        <v>7.1296974719100001</v>
      </c>
      <c r="AN869" s="4"/>
      <c r="AO869" s="4"/>
    </row>
    <row r="870" spans="1:41" x14ac:dyDescent="0.25">
      <c r="A870" s="13" t="s">
        <v>359</v>
      </c>
      <c r="B870" s="2" t="s">
        <v>4</v>
      </c>
      <c r="C870" s="2" t="s">
        <v>2</v>
      </c>
      <c r="D870" s="2" t="s">
        <v>19</v>
      </c>
      <c r="E870" s="2" t="s">
        <v>111</v>
      </c>
      <c r="F870" s="2" t="s">
        <v>2</v>
      </c>
      <c r="G870" s="4"/>
      <c r="H870" s="3">
        <v>4.6187312287117699</v>
      </c>
      <c r="I870" s="3">
        <v>4.3699931191570904</v>
      </c>
      <c r="J870" s="3">
        <v>4.67320580692751</v>
      </c>
      <c r="K870" s="3">
        <v>5.6635248256354398</v>
      </c>
      <c r="L870" s="3">
        <v>5.7640415389799804</v>
      </c>
      <c r="M870" s="3">
        <v>5.8645582523245103</v>
      </c>
      <c r="N870" s="3">
        <v>7.8190617084026197</v>
      </c>
      <c r="O870" s="3">
        <v>7.9882169439122199</v>
      </c>
      <c r="P870" s="3">
        <v>10.1967152242773</v>
      </c>
      <c r="Q870" s="3">
        <v>10.4081592686642</v>
      </c>
      <c r="R870" s="3">
        <v>10.619603313051201</v>
      </c>
      <c r="S870" s="3">
        <v>10.8310473574382</v>
      </c>
      <c r="T870" s="3">
        <v>10.916541522509601</v>
      </c>
      <c r="U870" s="3">
        <v>11.002035687580999</v>
      </c>
      <c r="V870" s="3">
        <v>11.0875298526524</v>
      </c>
      <c r="W870" s="3">
        <v>11.173024017723799</v>
      </c>
      <c r="X870" s="3">
        <v>11.2585181827952</v>
      </c>
      <c r="Y870" s="3">
        <v>11.408106424335401</v>
      </c>
      <c r="Z870" s="3">
        <v>11.5576946658755</v>
      </c>
      <c r="AA870" s="3">
        <v>11.707282907415699</v>
      </c>
      <c r="AB870" s="3">
        <v>11.856871148955801</v>
      </c>
      <c r="AC870" s="3">
        <v>12.006459390496</v>
      </c>
      <c r="AD870" s="3">
        <v>12.150581258440999</v>
      </c>
      <c r="AE870" s="3">
        <v>12.294703126385899</v>
      </c>
      <c r="AF870" s="3">
        <v>12.438824994330901</v>
      </c>
      <c r="AG870" s="3">
        <v>12.5829468622759</v>
      </c>
      <c r="AH870" s="3">
        <v>12.7270687302208</v>
      </c>
      <c r="AI870" s="3">
        <v>12.8793452681575</v>
      </c>
      <c r="AJ870" s="3">
        <v>13.031621806094201</v>
      </c>
      <c r="AK870" s="3">
        <v>13.1838983440308</v>
      </c>
      <c r="AL870" s="3">
        <v>13.3361748819675</v>
      </c>
      <c r="AM870" s="3">
        <v>13.4884514199042</v>
      </c>
      <c r="AN870" s="4"/>
      <c r="AO870" s="4"/>
    </row>
    <row r="871" spans="1:41" x14ac:dyDescent="0.25">
      <c r="A871" s="13" t="s">
        <v>359</v>
      </c>
      <c r="B871" s="2" t="s">
        <v>4</v>
      </c>
      <c r="C871" s="2" t="s">
        <v>2</v>
      </c>
      <c r="D871" s="2" t="s">
        <v>19</v>
      </c>
      <c r="E871" s="2" t="s">
        <v>112</v>
      </c>
      <c r="F871" s="2" t="s">
        <v>2</v>
      </c>
      <c r="G871" s="4"/>
      <c r="H871" s="3">
        <v>4.2744764235680703</v>
      </c>
      <c r="I871" s="3">
        <v>4.0176388685420603</v>
      </c>
      <c r="J871" s="3">
        <v>4.3307248106972001</v>
      </c>
      <c r="K871" s="3">
        <v>5.3532907372295604</v>
      </c>
      <c r="L871" s="3">
        <v>5.45708048999757</v>
      </c>
      <c r="M871" s="3">
        <v>5.5608702427655698</v>
      </c>
      <c r="N871" s="3">
        <v>5.6646599955335697</v>
      </c>
      <c r="O871" s="3">
        <v>5.77847504566481</v>
      </c>
      <c r="P871" s="3">
        <v>5.89229009579606</v>
      </c>
      <c r="Q871" s="3">
        <v>6.00610514592731</v>
      </c>
      <c r="R871" s="3">
        <v>6.1199201960585601</v>
      </c>
      <c r="S871" s="3">
        <v>6.2337352461898101</v>
      </c>
      <c r="T871" s="3">
        <v>6.2480892237920598</v>
      </c>
      <c r="U871" s="3">
        <v>6.2624432013943103</v>
      </c>
      <c r="V871" s="3">
        <v>6.2767971789965697</v>
      </c>
      <c r="W871" s="3">
        <v>5.3224828879267898</v>
      </c>
      <c r="X871" s="4"/>
      <c r="Y871" s="4"/>
      <c r="Z871" s="4"/>
      <c r="AA871" s="4"/>
      <c r="AB871" s="3">
        <v>6.8401166308020001</v>
      </c>
      <c r="AC871" s="3">
        <v>6.8501068589362504</v>
      </c>
      <c r="AD871" s="3">
        <v>6.8658633687442503</v>
      </c>
      <c r="AE871" s="3">
        <v>6.8816198785522502</v>
      </c>
      <c r="AF871" s="3">
        <v>6.8973763883602501</v>
      </c>
      <c r="AG871" s="3">
        <v>6.9131328981682501</v>
      </c>
      <c r="AH871" s="3">
        <v>6.92888940797625</v>
      </c>
      <c r="AI871" s="3">
        <v>6.9690510207629996</v>
      </c>
      <c r="AJ871" s="3">
        <v>7.0092126335497502</v>
      </c>
      <c r="AK871" s="3">
        <v>7.0493742463364999</v>
      </c>
      <c r="AL871" s="3">
        <v>7.0895358591232496</v>
      </c>
      <c r="AM871" s="3">
        <v>7.1296974719100001</v>
      </c>
      <c r="AN871" s="4"/>
      <c r="AO871" s="4"/>
    </row>
    <row r="872" spans="1:41" x14ac:dyDescent="0.25">
      <c r="A872" s="13" t="s">
        <v>359</v>
      </c>
      <c r="B872" s="2" t="s">
        <v>4</v>
      </c>
      <c r="C872" s="2" t="s">
        <v>2</v>
      </c>
      <c r="D872" s="2" t="s">
        <v>19</v>
      </c>
      <c r="E872" s="2" t="s">
        <v>113</v>
      </c>
      <c r="F872" s="2" t="s">
        <v>2</v>
      </c>
      <c r="G872" s="4"/>
      <c r="H872" s="3">
        <v>15.1909722222222</v>
      </c>
      <c r="I872" s="3">
        <v>15.1909722222222</v>
      </c>
      <c r="J872" s="3">
        <v>15.1909722222222</v>
      </c>
      <c r="K872" s="3">
        <v>15.1909722222222</v>
      </c>
      <c r="L872" s="3">
        <v>15.1909722222222</v>
      </c>
      <c r="M872" s="3">
        <v>15.1909722222222</v>
      </c>
      <c r="N872" s="3">
        <v>15.1909722222222</v>
      </c>
      <c r="O872" s="3">
        <v>15.1909722222222</v>
      </c>
      <c r="P872" s="3">
        <v>15.1909722222222</v>
      </c>
      <c r="Q872" s="3">
        <v>11.4293719076018</v>
      </c>
      <c r="R872" s="3">
        <v>13.236206417986899</v>
      </c>
      <c r="S872" s="3">
        <v>15.1909722222222</v>
      </c>
      <c r="T872" s="3">
        <v>15.1909722222222</v>
      </c>
      <c r="U872" s="3">
        <v>15.1909722222222</v>
      </c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spans="1:41" x14ac:dyDescent="0.25">
      <c r="A873" s="13" t="s">
        <v>359</v>
      </c>
      <c r="B873" s="2" t="s">
        <v>4</v>
      </c>
      <c r="C873" s="2" t="s">
        <v>2</v>
      </c>
      <c r="D873" s="2" t="s">
        <v>19</v>
      </c>
      <c r="E873" s="2" t="s">
        <v>114</v>
      </c>
      <c r="F873" s="2" t="s">
        <v>2</v>
      </c>
      <c r="G873" s="4"/>
      <c r="H873" s="3">
        <v>6.1154405712888602</v>
      </c>
      <c r="I873" s="3">
        <v>5.71784777268536</v>
      </c>
      <c r="J873" s="3">
        <v>6.0085423464310397</v>
      </c>
      <c r="K873" s="3">
        <v>6.29923692017673</v>
      </c>
      <c r="L873" s="3">
        <v>6.5899314939224203</v>
      </c>
      <c r="M873" s="3">
        <v>6.8806260676680999</v>
      </c>
      <c r="N873" s="3">
        <v>7.1713206414137902</v>
      </c>
      <c r="O873" s="3">
        <v>7.3439089423293398</v>
      </c>
      <c r="P873" s="3">
        <v>7.5164972432448902</v>
      </c>
      <c r="Q873" s="3">
        <v>7.6890855441604398</v>
      </c>
      <c r="R873" s="3">
        <v>8.0855728399177806</v>
      </c>
      <c r="S873" s="3">
        <v>8.9531027336250002</v>
      </c>
      <c r="T873" s="3">
        <v>9.8309013339955893</v>
      </c>
      <c r="U873" s="3">
        <v>15.1054593748506</v>
      </c>
      <c r="V873" s="3">
        <v>15.5326242131464</v>
      </c>
      <c r="W873" s="3">
        <v>15.8682091903311</v>
      </c>
      <c r="X873" s="3">
        <v>16.203794167515799</v>
      </c>
      <c r="Y873" s="3">
        <v>16.4709161687368</v>
      </c>
      <c r="Z873" s="3">
        <v>16.738038169957701</v>
      </c>
      <c r="AA873" s="3">
        <v>17.005160171178598</v>
      </c>
      <c r="AB873" s="3">
        <v>17.272282172399599</v>
      </c>
      <c r="AC873" s="3">
        <v>17.5394041736205</v>
      </c>
      <c r="AD873" s="3">
        <v>17.858161861710599</v>
      </c>
      <c r="AE873" s="3">
        <v>18.1769195498008</v>
      </c>
      <c r="AF873" s="3">
        <v>18.495677237890899</v>
      </c>
      <c r="AG873" s="3">
        <v>18.814434925981001</v>
      </c>
      <c r="AH873" s="3">
        <v>19.133192614071099</v>
      </c>
      <c r="AI873" s="3">
        <v>19.441758103577701</v>
      </c>
      <c r="AJ873" s="3">
        <v>19.7503235930843</v>
      </c>
      <c r="AK873" s="3">
        <v>20.058889082590898</v>
      </c>
      <c r="AL873" s="3">
        <v>20.367454572097401</v>
      </c>
      <c r="AM873" s="3">
        <v>20.676020061604</v>
      </c>
      <c r="AN873" s="4"/>
      <c r="AO873" s="4"/>
    </row>
    <row r="874" spans="1:41" x14ac:dyDescent="0.25">
      <c r="A874" s="13" t="s">
        <v>359</v>
      </c>
      <c r="B874" s="2" t="s">
        <v>4</v>
      </c>
      <c r="C874" s="2" t="s">
        <v>2</v>
      </c>
      <c r="D874" s="2" t="s">
        <v>19</v>
      </c>
      <c r="E874" s="2" t="s">
        <v>115</v>
      </c>
      <c r="F874" s="2" t="s">
        <v>2</v>
      </c>
      <c r="G874" s="4"/>
      <c r="H874" s="3">
        <v>6.1154405712888602</v>
      </c>
      <c r="I874" s="3">
        <v>5.71784777268536</v>
      </c>
      <c r="J874" s="3">
        <v>6.0085423464310397</v>
      </c>
      <c r="K874" s="3">
        <v>6.29923692017673</v>
      </c>
      <c r="L874" s="3">
        <v>6.5899314939224203</v>
      </c>
      <c r="M874" s="3">
        <v>6.8806260676680999</v>
      </c>
      <c r="N874" s="3">
        <v>7.1713206414137902</v>
      </c>
      <c r="O874" s="3">
        <v>7.3439089423293398</v>
      </c>
      <c r="P874" s="3">
        <v>7.5164972432448902</v>
      </c>
      <c r="Q874" s="3">
        <v>7.6890855441604398</v>
      </c>
      <c r="R874" s="3">
        <v>8.0855728399177806</v>
      </c>
      <c r="S874" s="3">
        <v>8.9531027336250002</v>
      </c>
      <c r="T874" s="3">
        <v>9.8309013339955893</v>
      </c>
      <c r="U874" s="3">
        <v>10.8140490813007</v>
      </c>
      <c r="V874" s="4"/>
      <c r="W874" s="4"/>
      <c r="X874" s="4"/>
      <c r="Y874" s="4"/>
      <c r="Z874" s="3">
        <v>12.0768604554695</v>
      </c>
      <c r="AA874" s="3">
        <v>12.2798857131507</v>
      </c>
      <c r="AB874" s="3">
        <v>12.482910970831901</v>
      </c>
      <c r="AC874" s="3">
        <v>12.6859362285131</v>
      </c>
      <c r="AD874" s="3">
        <v>12.928207031616401</v>
      </c>
      <c r="AE874" s="3">
        <v>13.1704778347197</v>
      </c>
      <c r="AF874" s="3">
        <v>13.412748637823</v>
      </c>
      <c r="AG874" s="3">
        <v>13.655019440926299</v>
      </c>
      <c r="AH874" s="3">
        <v>13.8972902440296</v>
      </c>
      <c r="AI874" s="3">
        <v>14.1318144978622</v>
      </c>
      <c r="AJ874" s="3">
        <v>14.3663387516947</v>
      </c>
      <c r="AK874" s="3">
        <v>14.6008630055273</v>
      </c>
      <c r="AL874" s="3">
        <v>14.8353872593598</v>
      </c>
      <c r="AM874" s="3">
        <v>15.0699115131924</v>
      </c>
      <c r="AN874" s="4"/>
      <c r="AO874" s="4"/>
    </row>
    <row r="875" spans="1:41" x14ac:dyDescent="0.25">
      <c r="A875" s="13" t="s">
        <v>359</v>
      </c>
      <c r="B875" s="2" t="s">
        <v>4</v>
      </c>
      <c r="C875" s="2" t="s">
        <v>2</v>
      </c>
      <c r="D875" s="2" t="s">
        <v>19</v>
      </c>
      <c r="E875" s="2" t="s">
        <v>116</v>
      </c>
      <c r="F875" s="2" t="s">
        <v>2</v>
      </c>
      <c r="G875" s="4"/>
      <c r="H875" s="3">
        <v>10.3501952967696</v>
      </c>
      <c r="I875" s="3">
        <v>10.0991521517055</v>
      </c>
      <c r="J875" s="3">
        <v>11.110494161468599</v>
      </c>
      <c r="K875" s="3">
        <v>11.5850015715657</v>
      </c>
      <c r="L875" s="3">
        <v>12.0595089816629</v>
      </c>
      <c r="M875" s="3">
        <v>12.536978825718201</v>
      </c>
      <c r="N875" s="3">
        <v>13.0150653774229</v>
      </c>
      <c r="O875" s="3">
        <v>13.2989101860346</v>
      </c>
      <c r="P875" s="4"/>
      <c r="Q875" s="4"/>
      <c r="R875" s="4"/>
      <c r="S875" s="4"/>
      <c r="T875" s="4"/>
      <c r="U875" s="3">
        <v>15.1970392359617</v>
      </c>
      <c r="V875" s="3">
        <v>15.5326242131464</v>
      </c>
      <c r="W875" s="3">
        <v>15.8682091903311</v>
      </c>
      <c r="X875" s="3">
        <v>16.203794167515799</v>
      </c>
      <c r="Y875" s="3">
        <v>16.4709161687368</v>
      </c>
      <c r="Z875" s="3">
        <v>16.738038169957701</v>
      </c>
      <c r="AA875" s="3">
        <v>17.005160171178598</v>
      </c>
      <c r="AB875" s="3">
        <v>17.272282172399599</v>
      </c>
      <c r="AC875" s="3">
        <v>17.5394041736205</v>
      </c>
      <c r="AD875" s="3">
        <v>17.858161861710599</v>
      </c>
      <c r="AE875" s="3">
        <v>18.1769195498008</v>
      </c>
      <c r="AF875" s="3">
        <v>18.495677237890899</v>
      </c>
      <c r="AG875" s="3">
        <v>18.814434925981001</v>
      </c>
      <c r="AH875" s="3">
        <v>19.133192614071099</v>
      </c>
      <c r="AI875" s="3">
        <v>19.441758103577701</v>
      </c>
      <c r="AJ875" s="3">
        <v>19.7503235930843</v>
      </c>
      <c r="AK875" s="3">
        <v>20.058889082590898</v>
      </c>
      <c r="AL875" s="3">
        <v>20.367454572097401</v>
      </c>
      <c r="AM875" s="3">
        <v>20.676020061604</v>
      </c>
      <c r="AN875" s="4"/>
      <c r="AO875" s="4"/>
    </row>
    <row r="876" spans="1:41" x14ac:dyDescent="0.25">
      <c r="A876" s="13" t="s">
        <v>359</v>
      </c>
      <c r="B876" s="2" t="s">
        <v>4</v>
      </c>
      <c r="C876" s="2" t="s">
        <v>2</v>
      </c>
      <c r="D876" s="2" t="s">
        <v>19</v>
      </c>
      <c r="E876" s="2" t="s">
        <v>117</v>
      </c>
      <c r="F876" s="2" t="s">
        <v>2</v>
      </c>
      <c r="G876" s="4"/>
      <c r="H876" s="3">
        <v>10.3366854801827</v>
      </c>
      <c r="I876" s="3">
        <v>9.7350917183100201</v>
      </c>
      <c r="J876" s="3">
        <v>10.1749388251739</v>
      </c>
      <c r="K876" s="3">
        <v>10.6147859320377</v>
      </c>
      <c r="L876" s="3">
        <v>11.054633038901599</v>
      </c>
      <c r="M876" s="3">
        <v>11.4944801457655</v>
      </c>
      <c r="N876" s="3">
        <v>11.9343272526293</v>
      </c>
      <c r="O876" s="3">
        <v>12.195468917085201</v>
      </c>
      <c r="P876" s="3">
        <v>12.4566105815412</v>
      </c>
      <c r="Q876" s="3">
        <v>6.2957525459666703</v>
      </c>
      <c r="R876" s="4"/>
      <c r="S876" s="4"/>
      <c r="T876" s="4"/>
      <c r="U876" s="4"/>
      <c r="V876" s="4"/>
      <c r="W876" s="3">
        <v>14.5665891519327</v>
      </c>
      <c r="X876" s="3">
        <v>14.875332580910801</v>
      </c>
      <c r="Y876" s="3">
        <v>15.1210890009518</v>
      </c>
      <c r="Z876" s="3">
        <v>15.366845420992901</v>
      </c>
      <c r="AA876" s="3">
        <v>15.6126018410339</v>
      </c>
      <c r="AB876" s="3">
        <v>15.858358261074899</v>
      </c>
      <c r="AC876" s="3">
        <v>16.104114681115899</v>
      </c>
      <c r="AD876" s="3">
        <v>16.3973767408771</v>
      </c>
      <c r="AE876" s="3">
        <v>16.6906388006383</v>
      </c>
      <c r="AF876" s="3">
        <v>16.983900860399501</v>
      </c>
      <c r="AG876" s="3">
        <v>17.277162920160698</v>
      </c>
      <c r="AH876" s="3">
        <v>17.570424979921899</v>
      </c>
      <c r="AI876" s="3">
        <v>17.854310057537099</v>
      </c>
      <c r="AJ876" s="3">
        <v>18.138195135152401</v>
      </c>
      <c r="AK876" s="3">
        <v>18.4220802127676</v>
      </c>
      <c r="AL876" s="3">
        <v>18.7059652903828</v>
      </c>
      <c r="AM876" s="3">
        <v>18.989850367997999</v>
      </c>
      <c r="AN876" s="4"/>
      <c r="AO876" s="4"/>
    </row>
    <row r="877" spans="1:41" x14ac:dyDescent="0.25">
      <c r="A877" s="13" t="s">
        <v>359</v>
      </c>
      <c r="B877" s="2" t="s">
        <v>4</v>
      </c>
      <c r="C877" s="2" t="s">
        <v>2</v>
      </c>
      <c r="D877" s="2" t="s">
        <v>19</v>
      </c>
      <c r="E877" s="2" t="s">
        <v>118</v>
      </c>
      <c r="F877" s="2" t="s">
        <v>2</v>
      </c>
      <c r="G877" s="4"/>
      <c r="H877" s="3">
        <v>10.4008072102587</v>
      </c>
      <c r="I877" s="3">
        <v>9.8007974740895296</v>
      </c>
      <c r="J877" s="3">
        <v>10.239486442077901</v>
      </c>
      <c r="K877" s="3">
        <v>10.6781754100663</v>
      </c>
      <c r="L877" s="3">
        <v>11.116864378054601</v>
      </c>
      <c r="M877" s="3">
        <v>11.555553346043</v>
      </c>
      <c r="N877" s="3">
        <v>11.9942423140314</v>
      </c>
      <c r="O877" s="3">
        <v>12.254696379753801</v>
      </c>
      <c r="P877" s="3">
        <v>12.5151504454762</v>
      </c>
      <c r="Q877" s="3">
        <v>12.775604511198599</v>
      </c>
      <c r="R877" s="3">
        <v>13.036058576921</v>
      </c>
      <c r="S877" s="3">
        <v>13.2965126426434</v>
      </c>
      <c r="T877" s="3">
        <v>13.6044431351215</v>
      </c>
      <c r="U877" s="3">
        <v>13.9123736275995</v>
      </c>
      <c r="V877" s="3">
        <v>11.0875298526524</v>
      </c>
      <c r="W877" s="4"/>
      <c r="X877" s="4"/>
      <c r="Y877" s="4"/>
      <c r="Z877" s="4"/>
      <c r="AA877" s="4"/>
      <c r="AB877" s="4"/>
      <c r="AC877" s="3">
        <v>16.0617117620641</v>
      </c>
      <c r="AD877" s="3">
        <v>16.354201648524999</v>
      </c>
      <c r="AE877" s="3">
        <v>16.646691534986001</v>
      </c>
      <c r="AF877" s="3">
        <v>16.983900860399501</v>
      </c>
      <c r="AG877" s="3">
        <v>17.277162920160698</v>
      </c>
      <c r="AH877" s="3">
        <v>17.570424979921899</v>
      </c>
      <c r="AI877" s="3">
        <v>17.854310057537099</v>
      </c>
      <c r="AJ877" s="3">
        <v>18.138195135152401</v>
      </c>
      <c r="AK877" s="3">
        <v>18.4220802127676</v>
      </c>
      <c r="AL877" s="3">
        <v>18.7059652903828</v>
      </c>
      <c r="AM877" s="3">
        <v>18.989850367997999</v>
      </c>
      <c r="AN877" s="4"/>
      <c r="AO877" s="4"/>
    </row>
    <row r="878" spans="1:41" x14ac:dyDescent="0.25">
      <c r="A878" s="13" t="s">
        <v>359</v>
      </c>
      <c r="B878" s="2" t="s">
        <v>4</v>
      </c>
      <c r="C878" s="2" t="s">
        <v>2</v>
      </c>
      <c r="D878" s="2" t="s">
        <v>19</v>
      </c>
      <c r="E878" s="2" t="s">
        <v>59</v>
      </c>
      <c r="F878" s="2" t="s">
        <v>2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3">
        <v>15.1909722222222</v>
      </c>
      <c r="W878" s="3">
        <v>5.3224828879267996</v>
      </c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spans="1:41" x14ac:dyDescent="0.25">
      <c r="A879" s="13" t="s">
        <v>359</v>
      </c>
      <c r="B879" s="2" t="s">
        <v>4</v>
      </c>
      <c r="C879" s="2" t="s">
        <v>2</v>
      </c>
      <c r="D879" s="2" t="s">
        <v>19</v>
      </c>
      <c r="E879" s="2" t="s">
        <v>37</v>
      </c>
      <c r="F879" s="2" t="s">
        <v>2</v>
      </c>
      <c r="G879" s="4"/>
      <c r="H879" s="3">
        <v>4.769127007632</v>
      </c>
      <c r="I879" s="3">
        <v>4.5122894526059998</v>
      </c>
      <c r="J879" s="3">
        <v>4.8253753947611404</v>
      </c>
      <c r="K879" s="3">
        <v>5.8479413212934999</v>
      </c>
      <c r="L879" s="3">
        <v>5.9517310740614997</v>
      </c>
      <c r="M879" s="3">
        <v>6.0555208268295004</v>
      </c>
      <c r="N879" s="3">
        <v>6.1593105795975003</v>
      </c>
      <c r="O879" s="3">
        <v>6.2731256297287503</v>
      </c>
      <c r="P879" s="3">
        <v>6.3869406798600004</v>
      </c>
      <c r="Q879" s="3">
        <v>6.5007557299912504</v>
      </c>
      <c r="R879" s="3">
        <v>6.6145707801225004</v>
      </c>
      <c r="S879" s="3">
        <v>6.7283858302537496</v>
      </c>
      <c r="T879" s="3">
        <v>6.7427398078560001</v>
      </c>
      <c r="U879" s="3">
        <v>6.7570937854582498</v>
      </c>
      <c r="V879" s="3">
        <v>6.7714477630605003</v>
      </c>
      <c r="W879" s="3">
        <v>6.78580174066275</v>
      </c>
      <c r="X879" s="3">
        <v>6.8001557182649996</v>
      </c>
      <c r="Y879" s="3">
        <v>6.81014594639925</v>
      </c>
      <c r="Z879" s="3">
        <v>6.8201361745335003</v>
      </c>
      <c r="AA879" s="3">
        <v>6.8301264026677497</v>
      </c>
      <c r="AB879" s="3">
        <v>6.8401166308020001</v>
      </c>
      <c r="AC879" s="3">
        <v>6.8501068589362504</v>
      </c>
      <c r="AD879" s="3">
        <v>6.8658633687442503</v>
      </c>
      <c r="AE879" s="3">
        <v>6.8816198785522502</v>
      </c>
      <c r="AF879" s="3">
        <v>6.8973763883602501</v>
      </c>
      <c r="AG879" s="3">
        <v>6.9131328981682501</v>
      </c>
      <c r="AH879" s="3">
        <v>6.92888940797625</v>
      </c>
      <c r="AI879" s="3">
        <v>6.9690510207629996</v>
      </c>
      <c r="AJ879" s="3">
        <v>7.0092126335497502</v>
      </c>
      <c r="AK879" s="3">
        <v>7.0493742463364999</v>
      </c>
      <c r="AL879" s="3">
        <v>7.0895358591232496</v>
      </c>
      <c r="AM879" s="3">
        <v>7.1296974719100001</v>
      </c>
      <c r="AN879" s="4"/>
      <c r="AO879" s="4"/>
    </row>
    <row r="880" spans="1:41" x14ac:dyDescent="0.25">
      <c r="A880" s="13" t="s">
        <v>359</v>
      </c>
      <c r="B880" s="2" t="s">
        <v>4</v>
      </c>
      <c r="C880" s="2" t="s">
        <v>2</v>
      </c>
      <c r="D880" s="2" t="s">
        <v>19</v>
      </c>
      <c r="E880" s="2" t="s">
        <v>119</v>
      </c>
      <c r="F880" s="2" t="s">
        <v>2</v>
      </c>
      <c r="G880" s="4"/>
      <c r="H880" s="3">
        <v>4.6187312287117699</v>
      </c>
      <c r="I880" s="3">
        <v>4.3699931191570904</v>
      </c>
      <c r="J880" s="3">
        <v>4.67320580692751</v>
      </c>
      <c r="K880" s="3">
        <v>5.6635248256354398</v>
      </c>
      <c r="L880" s="3">
        <v>5.7640415389799804</v>
      </c>
      <c r="M880" s="3">
        <v>6.0555208268295004</v>
      </c>
      <c r="N880" s="3">
        <v>6.1593105795975003</v>
      </c>
      <c r="O880" s="3">
        <v>6.2731256297287503</v>
      </c>
      <c r="P880" s="3">
        <v>6.3869406798600004</v>
      </c>
      <c r="Q880" s="3">
        <v>6.5007557299912504</v>
      </c>
      <c r="R880" s="3">
        <v>6.6145707801225004</v>
      </c>
      <c r="S880" s="3">
        <v>6.7283858302537496</v>
      </c>
      <c r="T880" s="3">
        <v>6.7427398078560001</v>
      </c>
      <c r="U880" s="3">
        <v>6.7570937854582498</v>
      </c>
      <c r="V880" s="3">
        <v>6.7714477630605003</v>
      </c>
      <c r="W880" s="3">
        <v>6.78580174066275</v>
      </c>
      <c r="X880" s="3">
        <v>6.8001557182649996</v>
      </c>
      <c r="Y880" s="3">
        <v>6.81014594639925</v>
      </c>
      <c r="Z880" s="3">
        <v>6.6050612371981101</v>
      </c>
      <c r="AA880" s="3">
        <v>6.8301264026677497</v>
      </c>
      <c r="AB880" s="3">
        <v>6.8401166308020001</v>
      </c>
      <c r="AC880" s="3">
        <v>6.8501068589362504</v>
      </c>
      <c r="AD880" s="3">
        <v>6.8658633687442503</v>
      </c>
      <c r="AE880" s="3">
        <v>6.8816198785522502</v>
      </c>
      <c r="AF880" s="3">
        <v>6.8973763883602501</v>
      </c>
      <c r="AG880" s="3">
        <v>6.9131328981682501</v>
      </c>
      <c r="AH880" s="3">
        <v>6.92888940797625</v>
      </c>
      <c r="AI880" s="3">
        <v>6.9690510207629996</v>
      </c>
      <c r="AJ880" s="3">
        <v>7.0092126335497502</v>
      </c>
      <c r="AK880" s="3">
        <v>7.0493742463364999</v>
      </c>
      <c r="AL880" s="3">
        <v>7.0895358591232496</v>
      </c>
      <c r="AM880" s="3">
        <v>7.1296974719100001</v>
      </c>
      <c r="AN880" s="4"/>
      <c r="AO880" s="4"/>
    </row>
    <row r="881" spans="1:41" x14ac:dyDescent="0.25">
      <c r="A881" s="13" t="s">
        <v>359</v>
      </c>
      <c r="B881" s="2" t="s">
        <v>4</v>
      </c>
      <c r="C881" s="2" t="s">
        <v>2</v>
      </c>
      <c r="D881" s="2" t="s">
        <v>19</v>
      </c>
      <c r="E881" s="2" t="s">
        <v>120</v>
      </c>
      <c r="F881" s="2" t="s">
        <v>2</v>
      </c>
      <c r="G881" s="4"/>
      <c r="H881" s="3">
        <v>4.2744764235680597</v>
      </c>
      <c r="I881" s="3">
        <v>4.0176388685420603</v>
      </c>
      <c r="J881" s="3">
        <v>4.3307248106972001</v>
      </c>
      <c r="K881" s="3">
        <v>5.3532907372295604</v>
      </c>
      <c r="L881" s="3">
        <v>5.6969514955727396</v>
      </c>
      <c r="M881" s="3">
        <v>6.5426655950566301</v>
      </c>
      <c r="N881" s="3">
        <v>7.5142848733298102</v>
      </c>
      <c r="O881" s="3">
        <v>8.7095962115768</v>
      </c>
      <c r="P881" s="3">
        <v>10.062843006097101</v>
      </c>
      <c r="Q881" s="3">
        <v>11.4293719076018</v>
      </c>
      <c r="R881" s="3">
        <v>13.236206417986899</v>
      </c>
      <c r="S881" s="3">
        <v>15.1909722222222</v>
      </c>
      <c r="T881" s="3">
        <v>15.1909722222222</v>
      </c>
      <c r="U881" s="3">
        <v>15.1909722222222</v>
      </c>
      <c r="V881" s="3">
        <v>11.145978398553799</v>
      </c>
      <c r="W881" s="3">
        <v>11.201799714520099</v>
      </c>
      <c r="X881" s="3">
        <v>11.257621030486501</v>
      </c>
      <c r="Y881" s="3">
        <v>11.343256744942099</v>
      </c>
      <c r="Z881" s="3">
        <v>11.428892459397799</v>
      </c>
      <c r="AA881" s="3">
        <v>11.514528173853501</v>
      </c>
      <c r="AB881" s="3">
        <v>11.600163888309099</v>
      </c>
      <c r="AC881" s="3">
        <v>11.685799602764799</v>
      </c>
      <c r="AD881" s="3">
        <v>11.7731844510954</v>
      </c>
      <c r="AE881" s="3">
        <v>11.8605692994261</v>
      </c>
      <c r="AF881" s="3">
        <v>11.9479541477567</v>
      </c>
      <c r="AG881" s="3">
        <v>12.035338996087299</v>
      </c>
      <c r="AH881" s="3">
        <v>12.1227238444179</v>
      </c>
      <c r="AI881" s="3">
        <v>12.233762008847201</v>
      </c>
      <c r="AJ881" s="3">
        <v>12.344800173276401</v>
      </c>
      <c r="AK881" s="3">
        <v>12.4558383377056</v>
      </c>
      <c r="AL881" s="3">
        <v>12.5668765021348</v>
      </c>
      <c r="AM881" s="3">
        <v>12.677914666564099</v>
      </c>
      <c r="AN881" s="4"/>
      <c r="AO881" s="4"/>
    </row>
    <row r="882" spans="1:41" x14ac:dyDescent="0.25">
      <c r="A882" s="13" t="s">
        <v>359</v>
      </c>
      <c r="B882" s="2" t="s">
        <v>4</v>
      </c>
      <c r="C882" s="2" t="s">
        <v>2</v>
      </c>
      <c r="D882" s="2" t="s">
        <v>19</v>
      </c>
      <c r="E882" s="2" t="s">
        <v>121</v>
      </c>
      <c r="F882" s="2" t="s">
        <v>2</v>
      </c>
      <c r="G882" s="4"/>
      <c r="H882" s="3">
        <v>10.2582657809163</v>
      </c>
      <c r="I882" s="3">
        <v>9.8089485667760794</v>
      </c>
      <c r="J882" s="3">
        <v>10.251869190671</v>
      </c>
      <c r="K882" s="3">
        <v>11.084505104051701</v>
      </c>
      <c r="L882" s="3">
        <v>11.412459940565199</v>
      </c>
      <c r="M882" s="3">
        <v>11.740414777078801</v>
      </c>
      <c r="N882" s="3">
        <v>12.068369613592299</v>
      </c>
      <c r="O882" s="3">
        <v>12.3246563620974</v>
      </c>
      <c r="P882" s="3">
        <v>14.971572306378601</v>
      </c>
      <c r="Q882" s="3">
        <v>15.2763011731051</v>
      </c>
      <c r="R882" s="3">
        <v>15.5810300398316</v>
      </c>
      <c r="S882" s="3">
        <v>15.8857589065582</v>
      </c>
      <c r="T882" s="3">
        <v>15.991577652286299</v>
      </c>
      <c r="U882" s="3">
        <v>16.0973963980143</v>
      </c>
      <c r="V882" s="3">
        <v>16.420377403102101</v>
      </c>
      <c r="W882" s="3">
        <v>16.526196148830198</v>
      </c>
      <c r="X882" s="3">
        <v>16.632014894558299</v>
      </c>
      <c r="Y882" s="3">
        <v>16.808856845979101</v>
      </c>
      <c r="Z882" s="3">
        <v>16.985698797400001</v>
      </c>
      <c r="AA882" s="3">
        <v>17.162540748820799</v>
      </c>
      <c r="AB882" s="3">
        <v>17.3393827002417</v>
      </c>
      <c r="AC882" s="3">
        <v>17.516224651662501</v>
      </c>
      <c r="AD882" s="3">
        <v>17.6899722366799</v>
      </c>
      <c r="AE882" s="3">
        <v>17.863719821697298</v>
      </c>
      <c r="AF882" s="3">
        <v>18.037467406714601</v>
      </c>
      <c r="AG882" s="3">
        <v>18.211214991732</v>
      </c>
      <c r="AH882" s="3">
        <v>18.384962576749398</v>
      </c>
      <c r="AI882" s="3">
        <v>18.581457043712099</v>
      </c>
      <c r="AJ882" s="3">
        <v>18.7779515106749</v>
      </c>
      <c r="AK882" s="3">
        <v>18.9744459776376</v>
      </c>
      <c r="AL882" s="3">
        <v>19.170940444600401</v>
      </c>
      <c r="AM882" s="3">
        <v>19.367434911563201</v>
      </c>
      <c r="AN882" s="4"/>
      <c r="AO882" s="4"/>
    </row>
    <row r="883" spans="1:41" x14ac:dyDescent="0.25">
      <c r="A883" s="13" t="s">
        <v>359</v>
      </c>
      <c r="B883" s="2" t="s">
        <v>4</v>
      </c>
      <c r="C883" s="2" t="s">
        <v>2</v>
      </c>
      <c r="D883" s="2" t="s">
        <v>19</v>
      </c>
      <c r="E883" s="2" t="s">
        <v>122</v>
      </c>
      <c r="F883" s="2" t="s">
        <v>2</v>
      </c>
      <c r="G883" s="4"/>
      <c r="H883" s="3">
        <v>2222</v>
      </c>
      <c r="I883" s="3">
        <v>2222</v>
      </c>
      <c r="J883" s="3">
        <v>2222</v>
      </c>
      <c r="K883" s="3">
        <v>2222</v>
      </c>
      <c r="L883" s="3">
        <v>2222</v>
      </c>
      <c r="M883" s="3">
        <v>2222</v>
      </c>
      <c r="N883" s="3">
        <v>2222</v>
      </c>
      <c r="O883" s="3">
        <v>2222</v>
      </c>
      <c r="P883" s="3">
        <v>2222</v>
      </c>
      <c r="Q883" s="3">
        <v>2222</v>
      </c>
      <c r="R883" s="3">
        <v>2222</v>
      </c>
      <c r="S883" s="3">
        <v>2222</v>
      </c>
      <c r="T883" s="3">
        <v>2222</v>
      </c>
      <c r="U883" s="3">
        <v>2222</v>
      </c>
      <c r="V883" s="3">
        <v>2222</v>
      </c>
      <c r="W883" s="3">
        <v>2222</v>
      </c>
      <c r="X883" s="3">
        <v>2222</v>
      </c>
      <c r="Y883" s="3">
        <v>2222</v>
      </c>
      <c r="Z883" s="3">
        <v>2222</v>
      </c>
      <c r="AA883" s="3">
        <v>2222</v>
      </c>
      <c r="AB883" s="3">
        <v>2222</v>
      </c>
      <c r="AC883" s="3">
        <v>2222</v>
      </c>
      <c r="AD883" s="3">
        <v>2222</v>
      </c>
      <c r="AE883" s="3">
        <v>2222</v>
      </c>
      <c r="AF883" s="3">
        <v>2222</v>
      </c>
      <c r="AG883" s="3">
        <v>2222</v>
      </c>
      <c r="AH883" s="3">
        <v>2222</v>
      </c>
      <c r="AI883" s="3">
        <v>2222</v>
      </c>
      <c r="AJ883" s="3">
        <v>2222</v>
      </c>
      <c r="AK883" s="3">
        <v>2222</v>
      </c>
      <c r="AL883" s="3">
        <v>2222</v>
      </c>
      <c r="AM883" s="3">
        <v>2222</v>
      </c>
      <c r="AN883" s="4"/>
      <c r="AO883" s="4"/>
    </row>
    <row r="884" spans="1:41" x14ac:dyDescent="0.25">
      <c r="A884" s="13" t="s">
        <v>359</v>
      </c>
      <c r="B884" s="2" t="s">
        <v>4</v>
      </c>
      <c r="C884" s="2" t="s">
        <v>2</v>
      </c>
      <c r="D884" s="2" t="s">
        <v>19</v>
      </c>
      <c r="E884" s="2" t="s">
        <v>123</v>
      </c>
      <c r="F884" s="2" t="s">
        <v>2</v>
      </c>
      <c r="G884" s="4"/>
      <c r="H884" s="3">
        <v>4.3737812756717904</v>
      </c>
      <c r="I884" s="3">
        <v>4.1169437206457902</v>
      </c>
      <c r="J884" s="3">
        <v>4.4300296628009201</v>
      </c>
      <c r="K884" s="3">
        <v>5.4525955893332902</v>
      </c>
      <c r="L884" s="3">
        <v>5.5563853421012803</v>
      </c>
      <c r="M884" s="3">
        <v>5.6601750948692899</v>
      </c>
      <c r="N884" s="3">
        <v>5.7639648476373004</v>
      </c>
      <c r="O884" s="3">
        <v>5.87777989776853</v>
      </c>
      <c r="P884" s="3">
        <v>12.4566105815412</v>
      </c>
      <c r="Q884" s="3">
        <v>6.2957525459666703</v>
      </c>
      <c r="R884" s="3">
        <v>6.6145707801225004</v>
      </c>
      <c r="S884" s="3">
        <v>6.7283858302537496</v>
      </c>
      <c r="T884" s="3">
        <v>6.7427398078560001</v>
      </c>
      <c r="U884" s="3">
        <v>6.7570937854582498</v>
      </c>
      <c r="V884" s="3">
        <v>6.7714477630605003</v>
      </c>
      <c r="W884" s="3">
        <v>6.78580174066275</v>
      </c>
      <c r="X884" s="3">
        <v>6.8001557182649996</v>
      </c>
      <c r="Y884" s="3">
        <v>6.81014594639925</v>
      </c>
      <c r="Z884" s="3">
        <v>6.8201361745335003</v>
      </c>
      <c r="AA884" s="3">
        <v>6.8301264026677497</v>
      </c>
      <c r="AB884" s="3">
        <v>6.8401166308020001</v>
      </c>
      <c r="AC884" s="3">
        <v>6.8501068589362504</v>
      </c>
      <c r="AD884" s="3">
        <v>6.8658633687442503</v>
      </c>
      <c r="AE884" s="3">
        <v>6.8816198785522502</v>
      </c>
      <c r="AF884" s="3">
        <v>6.8973763883602501</v>
      </c>
      <c r="AG884" s="3">
        <v>6.9131328981682501</v>
      </c>
      <c r="AH884" s="3">
        <v>6.92888940797625</v>
      </c>
      <c r="AI884" s="3">
        <v>6.9690510207629996</v>
      </c>
      <c r="AJ884" s="3">
        <v>7.0092126335497502</v>
      </c>
      <c r="AK884" s="3">
        <v>7.0493742463364999</v>
      </c>
      <c r="AL884" s="3">
        <v>7.0895358591232496</v>
      </c>
      <c r="AM884" s="3">
        <v>7.1296974719100001</v>
      </c>
      <c r="AN884" s="4"/>
      <c r="AO884" s="4"/>
    </row>
    <row r="885" spans="1:41" x14ac:dyDescent="0.25">
      <c r="A885" s="13" t="s">
        <v>359</v>
      </c>
      <c r="B885" s="2" t="s">
        <v>4</v>
      </c>
      <c r="C885" s="2" t="s">
        <v>2</v>
      </c>
      <c r="D885" s="2" t="s">
        <v>19</v>
      </c>
      <c r="E885" s="2" t="s">
        <v>124</v>
      </c>
      <c r="F885" s="2" t="s">
        <v>2</v>
      </c>
      <c r="G885" s="4"/>
      <c r="H885" s="3">
        <v>4.6187312287117699</v>
      </c>
      <c r="I885" s="3">
        <v>4.3699931191570904</v>
      </c>
      <c r="J885" s="3">
        <v>4.67320580692751</v>
      </c>
      <c r="K885" s="3">
        <v>5.6635248256354398</v>
      </c>
      <c r="L885" s="3">
        <v>5.7640415389799804</v>
      </c>
      <c r="M885" s="3">
        <v>5.8645582523245103</v>
      </c>
      <c r="N885" s="3">
        <v>7.8190617084026197</v>
      </c>
      <c r="O885" s="3">
        <v>7.9882169439122199</v>
      </c>
      <c r="P885" s="3">
        <v>10.1967152242773</v>
      </c>
      <c r="Q885" s="3">
        <v>10.4081592686642</v>
      </c>
      <c r="R885" s="3">
        <v>10.619603313051201</v>
      </c>
      <c r="S885" s="3">
        <v>10.8310473574382</v>
      </c>
      <c r="T885" s="3">
        <v>10.916541522509601</v>
      </c>
      <c r="U885" s="3">
        <v>11.002035687580999</v>
      </c>
      <c r="V885" s="3">
        <v>11.0875298526524</v>
      </c>
      <c r="W885" s="3">
        <v>11.173024017723799</v>
      </c>
      <c r="X885" s="3">
        <v>11.2585181827952</v>
      </c>
      <c r="Y885" s="3">
        <v>11.408106424335401</v>
      </c>
      <c r="Z885" s="3">
        <v>11.5576946658755</v>
      </c>
      <c r="AA885" s="3">
        <v>11.707282907415699</v>
      </c>
      <c r="AB885" s="3">
        <v>11.856871148955801</v>
      </c>
      <c r="AC885" s="3">
        <v>12.006459390496</v>
      </c>
      <c r="AD885" s="3">
        <v>12.150581258440999</v>
      </c>
      <c r="AE885" s="3">
        <v>12.294703126385899</v>
      </c>
      <c r="AF885" s="3">
        <v>12.438824994330901</v>
      </c>
      <c r="AG885" s="3">
        <v>12.5829468622759</v>
      </c>
      <c r="AH885" s="3">
        <v>12.7270687302208</v>
      </c>
      <c r="AI885" s="3">
        <v>12.8793452681575</v>
      </c>
      <c r="AJ885" s="3">
        <v>13.031621806094201</v>
      </c>
      <c r="AK885" s="3">
        <v>13.1838983440308</v>
      </c>
      <c r="AL885" s="3">
        <v>13.3361748819675</v>
      </c>
      <c r="AM885" s="3">
        <v>13.4884514199042</v>
      </c>
      <c r="AN885" s="4"/>
      <c r="AO885" s="4"/>
    </row>
    <row r="886" spans="1:41" x14ac:dyDescent="0.25">
      <c r="A886" s="13" t="s">
        <v>359</v>
      </c>
      <c r="B886" s="2" t="s">
        <v>4</v>
      </c>
      <c r="C886" s="2" t="s">
        <v>2</v>
      </c>
      <c r="D886" s="2" t="s">
        <v>19</v>
      </c>
      <c r="E886" s="2" t="s">
        <v>125</v>
      </c>
      <c r="F886" s="2" t="s">
        <v>2</v>
      </c>
      <c r="G886" s="4"/>
      <c r="H886" s="3">
        <v>4.2744764235680703</v>
      </c>
      <c r="I886" s="3">
        <v>4.0176388685420603</v>
      </c>
      <c r="J886" s="3">
        <v>4.3307248106972001</v>
      </c>
      <c r="K886" s="3">
        <v>5.3532907372295604</v>
      </c>
      <c r="L886" s="3">
        <v>5.45708048999757</v>
      </c>
      <c r="M886" s="3">
        <v>5.5608702427655698</v>
      </c>
      <c r="N886" s="3">
        <v>5.6646599955335697</v>
      </c>
      <c r="O886" s="3">
        <v>5.77847504566481</v>
      </c>
      <c r="P886" s="3">
        <v>5.89229009579606</v>
      </c>
      <c r="Q886" s="3">
        <v>6.00610514592731</v>
      </c>
      <c r="R886" s="3">
        <v>6.1199201960585601</v>
      </c>
      <c r="S886" s="3">
        <v>6.2337352461898101</v>
      </c>
      <c r="T886" s="3">
        <v>6.2480892237920598</v>
      </c>
      <c r="U886" s="3">
        <v>6.2624432013943103</v>
      </c>
      <c r="V886" s="3">
        <v>6.2767971789965697</v>
      </c>
      <c r="W886" s="3">
        <v>6.6124903007713698</v>
      </c>
      <c r="X886" s="3">
        <v>6.8001557182649996</v>
      </c>
      <c r="Y886" s="3">
        <v>6.81014594639925</v>
      </c>
      <c r="Z886" s="3">
        <v>6.8201361745335003</v>
      </c>
      <c r="AA886" s="3">
        <v>6.8301264026677497</v>
      </c>
      <c r="AB886" s="3">
        <v>6.8401166308020001</v>
      </c>
      <c r="AC886" s="3">
        <v>6.8501068589362504</v>
      </c>
      <c r="AD886" s="3">
        <v>6.8658633687442503</v>
      </c>
      <c r="AE886" s="3">
        <v>6.8816198785522502</v>
      </c>
      <c r="AF886" s="3">
        <v>6.8973763883602501</v>
      </c>
      <c r="AG886" s="3">
        <v>6.9131328981682501</v>
      </c>
      <c r="AH886" s="3">
        <v>6.92888940797625</v>
      </c>
      <c r="AI886" s="3">
        <v>6.9690510207629996</v>
      </c>
      <c r="AJ886" s="3">
        <v>7.0092126335497502</v>
      </c>
      <c r="AK886" s="3">
        <v>7.0493742463364999</v>
      </c>
      <c r="AL886" s="3">
        <v>7.0895358591232496</v>
      </c>
      <c r="AM886" s="3">
        <v>7.1296974719100001</v>
      </c>
      <c r="AN886" s="4"/>
      <c r="AO886" s="4"/>
    </row>
    <row r="887" spans="1:41" x14ac:dyDescent="0.25">
      <c r="A887" s="13" t="s">
        <v>359</v>
      </c>
      <c r="B887" s="2" t="s">
        <v>4</v>
      </c>
      <c r="C887" s="2" t="s">
        <v>2</v>
      </c>
      <c r="D887" s="2" t="s">
        <v>19</v>
      </c>
      <c r="E887" s="2" t="s">
        <v>126</v>
      </c>
      <c r="F887" s="2" t="s">
        <v>2</v>
      </c>
      <c r="G887" s="4"/>
      <c r="H887" s="3">
        <v>2222</v>
      </c>
      <c r="I887" s="3">
        <v>2222</v>
      </c>
      <c r="J887" s="3">
        <v>2222</v>
      </c>
      <c r="K887" s="3">
        <v>2222</v>
      </c>
      <c r="L887" s="3">
        <v>2222</v>
      </c>
      <c r="M887" s="3">
        <v>2222</v>
      </c>
      <c r="N887" s="3">
        <v>2222</v>
      </c>
      <c r="O887" s="3">
        <v>2222</v>
      </c>
      <c r="P887" s="3">
        <v>2222</v>
      </c>
      <c r="Q887" s="3">
        <v>2222</v>
      </c>
      <c r="R887" s="3">
        <v>2222</v>
      </c>
      <c r="S887" s="3">
        <v>2222</v>
      </c>
      <c r="T887" s="3">
        <v>2222</v>
      </c>
      <c r="U887" s="3">
        <v>2222</v>
      </c>
      <c r="V887" s="3">
        <v>2222</v>
      </c>
      <c r="W887" s="3">
        <v>2222</v>
      </c>
      <c r="X887" s="3">
        <v>2222</v>
      </c>
      <c r="Y887" s="3">
        <v>2222</v>
      </c>
      <c r="Z887" s="3">
        <v>2222</v>
      </c>
      <c r="AA887" s="3">
        <v>2222</v>
      </c>
      <c r="AB887" s="3">
        <v>2222</v>
      </c>
      <c r="AC887" s="3">
        <v>2222</v>
      </c>
      <c r="AD887" s="3">
        <v>2222</v>
      </c>
      <c r="AE887" s="3">
        <v>2222</v>
      </c>
      <c r="AF887" s="3">
        <v>2222</v>
      </c>
      <c r="AG887" s="3">
        <v>2222</v>
      </c>
      <c r="AH887" s="3">
        <v>2222</v>
      </c>
      <c r="AI887" s="3">
        <v>2222</v>
      </c>
      <c r="AJ887" s="3">
        <v>2222</v>
      </c>
      <c r="AK887" s="3">
        <v>2222</v>
      </c>
      <c r="AL887" s="3">
        <v>2222</v>
      </c>
      <c r="AM887" s="3">
        <v>2222</v>
      </c>
      <c r="AN887" s="4"/>
      <c r="AO887" s="4"/>
    </row>
    <row r="888" spans="1:41" x14ac:dyDescent="0.25">
      <c r="A888" s="13" t="s">
        <v>359</v>
      </c>
      <c r="B888" s="2" t="s">
        <v>4</v>
      </c>
      <c r="C888" s="2" t="s">
        <v>2</v>
      </c>
      <c r="D888" s="2" t="s">
        <v>19</v>
      </c>
      <c r="E888" s="2" t="s">
        <v>127</v>
      </c>
      <c r="F888" s="2" t="s">
        <v>2</v>
      </c>
      <c r="G888" s="4"/>
      <c r="H888" s="3">
        <v>4.2744764235680597</v>
      </c>
      <c r="I888" s="3">
        <v>4.0176388685420603</v>
      </c>
      <c r="J888" s="3">
        <v>4.3307248106972001</v>
      </c>
      <c r="K888" s="3">
        <v>5.3532907372295604</v>
      </c>
      <c r="L888" s="3">
        <v>5.4570804899975602</v>
      </c>
      <c r="M888" s="3">
        <v>5.5608702427655601</v>
      </c>
      <c r="N888" s="3">
        <v>5.6646599955335599</v>
      </c>
      <c r="O888" s="3">
        <v>5.77847504566481</v>
      </c>
      <c r="P888" s="3">
        <v>5.9915949478997801</v>
      </c>
      <c r="Q888" s="3">
        <v>6.1054099980310301</v>
      </c>
      <c r="R888" s="3">
        <v>6.2192250481622899</v>
      </c>
      <c r="S888" s="3">
        <v>6.3330400982935302</v>
      </c>
      <c r="T888" s="3">
        <v>6.3473940758957799</v>
      </c>
      <c r="U888" s="3">
        <v>6.3617480534980304</v>
      </c>
      <c r="V888" s="3">
        <v>6.7714477630605003</v>
      </c>
      <c r="W888" s="3">
        <v>6.78580174066275</v>
      </c>
      <c r="X888" s="3">
        <v>6.8001557182649996</v>
      </c>
      <c r="Y888" s="3">
        <v>6.81014594639925</v>
      </c>
      <c r="Z888" s="3">
        <v>6.8201361745335003</v>
      </c>
      <c r="AA888" s="3">
        <v>6.8301264026677497</v>
      </c>
      <c r="AB888" s="3">
        <v>6.8401166308020001</v>
      </c>
      <c r="AC888" s="3">
        <v>6.8501068589362504</v>
      </c>
      <c r="AD888" s="3">
        <v>6.8658633687442503</v>
      </c>
      <c r="AE888" s="3">
        <v>6.8816198785522502</v>
      </c>
      <c r="AF888" s="3">
        <v>6.8973763883602501</v>
      </c>
      <c r="AG888" s="3">
        <v>6.9131328981682501</v>
      </c>
      <c r="AH888" s="3">
        <v>6.92888940797625</v>
      </c>
      <c r="AI888" s="3">
        <v>6.9690510207629996</v>
      </c>
      <c r="AJ888" s="3">
        <v>7.0092126335497502</v>
      </c>
      <c r="AK888" s="3">
        <v>7.0493742463364999</v>
      </c>
      <c r="AL888" s="3">
        <v>7.0895358591232496</v>
      </c>
      <c r="AM888" s="3">
        <v>7.1296974719100001</v>
      </c>
      <c r="AN888" s="4"/>
      <c r="AO888" s="4"/>
    </row>
    <row r="889" spans="1:41" x14ac:dyDescent="0.25">
      <c r="A889" s="13" t="s">
        <v>359</v>
      </c>
      <c r="B889" s="2" t="s">
        <v>4</v>
      </c>
      <c r="C889" s="2" t="s">
        <v>2</v>
      </c>
      <c r="D889" s="2" t="s">
        <v>19</v>
      </c>
      <c r="E889" s="2" t="s">
        <v>128</v>
      </c>
      <c r="F889" s="2" t="s">
        <v>2</v>
      </c>
      <c r="G889" s="4"/>
      <c r="H889" s="3">
        <v>4.2744764235680703</v>
      </c>
      <c r="I889" s="3">
        <v>4.0176388685420603</v>
      </c>
      <c r="J889" s="3">
        <v>4.3307248106972001</v>
      </c>
      <c r="K889" s="3">
        <v>5.3532907372295604</v>
      </c>
      <c r="L889" s="3">
        <v>5.45708048999757</v>
      </c>
      <c r="M889" s="3">
        <v>5.5608702427655698</v>
      </c>
      <c r="N889" s="3">
        <v>5.6646599955335697</v>
      </c>
      <c r="O889" s="3">
        <v>5.77847504566481</v>
      </c>
      <c r="P889" s="3">
        <v>5.9915949478997899</v>
      </c>
      <c r="Q889" s="3">
        <v>6.1054099980310399</v>
      </c>
      <c r="R889" s="3">
        <v>6.2192250481622899</v>
      </c>
      <c r="S889" s="3">
        <v>6.3330400982935302</v>
      </c>
      <c r="T889" s="3">
        <v>6.3473940758957701</v>
      </c>
      <c r="U889" s="3">
        <v>6.3617480534980402</v>
      </c>
      <c r="V889" s="3">
        <v>6.7714477630605003</v>
      </c>
      <c r="W889" s="3">
        <v>6.78580174066275</v>
      </c>
      <c r="X889" s="3">
        <v>6.8001557182649996</v>
      </c>
      <c r="Y889" s="3">
        <v>6.81014594639925</v>
      </c>
      <c r="Z889" s="3">
        <v>6.8201361745335003</v>
      </c>
      <c r="AA889" s="3">
        <v>6.8301264026677497</v>
      </c>
      <c r="AB889" s="3">
        <v>6.8401166308020001</v>
      </c>
      <c r="AC889" s="3">
        <v>6.8501068589362504</v>
      </c>
      <c r="AD889" s="3">
        <v>6.8658633687442503</v>
      </c>
      <c r="AE889" s="3">
        <v>6.8816198785522502</v>
      </c>
      <c r="AF889" s="3">
        <v>6.8973763883602501</v>
      </c>
      <c r="AG889" s="3">
        <v>6.9131328981682501</v>
      </c>
      <c r="AH889" s="3">
        <v>6.92888940797625</v>
      </c>
      <c r="AI889" s="3">
        <v>6.9690510207629996</v>
      </c>
      <c r="AJ889" s="3">
        <v>7.0092126335497502</v>
      </c>
      <c r="AK889" s="3">
        <v>7.0493742463364999</v>
      </c>
      <c r="AL889" s="3">
        <v>7.0895358591232496</v>
      </c>
      <c r="AM889" s="3">
        <v>7.1296974719100001</v>
      </c>
      <c r="AN889" s="4"/>
      <c r="AO889" s="4"/>
    </row>
    <row r="890" spans="1:41" x14ac:dyDescent="0.25">
      <c r="A890" s="13" t="s">
        <v>359</v>
      </c>
      <c r="B890" s="2" t="s">
        <v>4</v>
      </c>
      <c r="C890" s="2" t="s">
        <v>2</v>
      </c>
      <c r="D890" s="2" t="s">
        <v>19</v>
      </c>
      <c r="E890" s="2" t="s">
        <v>129</v>
      </c>
      <c r="F890" s="2" t="s">
        <v>2</v>
      </c>
      <c r="G890" s="4"/>
      <c r="H890" s="3">
        <v>2222</v>
      </c>
      <c r="I890" s="3">
        <v>2222</v>
      </c>
      <c r="J890" s="3">
        <v>2222</v>
      </c>
      <c r="K890" s="3">
        <v>2222</v>
      </c>
      <c r="L890" s="3">
        <v>2222</v>
      </c>
      <c r="M890" s="3">
        <v>2222</v>
      </c>
      <c r="N890" s="3">
        <v>2222</v>
      </c>
      <c r="O890" s="3">
        <v>2222</v>
      </c>
      <c r="P890" s="3">
        <v>2222</v>
      </c>
      <c r="Q890" s="3">
        <v>2222</v>
      </c>
      <c r="R890" s="3">
        <v>2222</v>
      </c>
      <c r="S890" s="3">
        <v>2222</v>
      </c>
      <c r="T890" s="3">
        <v>2222</v>
      </c>
      <c r="U890" s="3">
        <v>2222</v>
      </c>
      <c r="V890" s="3">
        <v>2222</v>
      </c>
      <c r="W890" s="3">
        <v>2222</v>
      </c>
      <c r="X890" s="3">
        <v>2222</v>
      </c>
      <c r="Y890" s="3">
        <v>2222</v>
      </c>
      <c r="Z890" s="3">
        <v>2222</v>
      </c>
      <c r="AA890" s="3">
        <v>2222</v>
      </c>
      <c r="AB890" s="3">
        <v>2222</v>
      </c>
      <c r="AC890" s="3">
        <v>2222</v>
      </c>
      <c r="AD890" s="3">
        <v>2222</v>
      </c>
      <c r="AE890" s="3">
        <v>2222</v>
      </c>
      <c r="AF890" s="3">
        <v>2222</v>
      </c>
      <c r="AG890" s="3">
        <v>2222</v>
      </c>
      <c r="AH890" s="3">
        <v>2222</v>
      </c>
      <c r="AI890" s="3">
        <v>2222</v>
      </c>
      <c r="AJ890" s="3">
        <v>2222</v>
      </c>
      <c r="AK890" s="3">
        <v>2222</v>
      </c>
      <c r="AL890" s="3">
        <v>2222</v>
      </c>
      <c r="AM890" s="3">
        <v>2222</v>
      </c>
      <c r="AN890" s="4"/>
      <c r="AO890" s="4"/>
    </row>
    <row r="891" spans="1:41" x14ac:dyDescent="0.25">
      <c r="A891" s="13" t="s">
        <v>359</v>
      </c>
      <c r="B891" s="2" t="s">
        <v>4</v>
      </c>
      <c r="C891" s="2" t="s">
        <v>2</v>
      </c>
      <c r="D891" s="2" t="s">
        <v>19</v>
      </c>
      <c r="E891" s="2" t="s">
        <v>130</v>
      </c>
      <c r="F891" s="2" t="s">
        <v>2</v>
      </c>
      <c r="G891" s="4"/>
      <c r="H891" s="3">
        <v>2222</v>
      </c>
      <c r="I891" s="3">
        <v>2222</v>
      </c>
      <c r="J891" s="3">
        <v>2222</v>
      </c>
      <c r="K891" s="3">
        <v>2222</v>
      </c>
      <c r="L891" s="3">
        <v>2222</v>
      </c>
      <c r="M891" s="3">
        <v>2222</v>
      </c>
      <c r="N891" s="3">
        <v>2222</v>
      </c>
      <c r="O891" s="3">
        <v>2222</v>
      </c>
      <c r="P891" s="3">
        <v>2222</v>
      </c>
      <c r="Q891" s="3">
        <v>2222</v>
      </c>
      <c r="R891" s="3">
        <v>2222</v>
      </c>
      <c r="S891" s="3">
        <v>2222</v>
      </c>
      <c r="T891" s="3">
        <v>2222</v>
      </c>
      <c r="U891" s="3">
        <v>2222</v>
      </c>
      <c r="V891" s="3">
        <v>2222</v>
      </c>
      <c r="W891" s="3">
        <v>2222</v>
      </c>
      <c r="X891" s="3">
        <v>2222</v>
      </c>
      <c r="Y891" s="3">
        <v>2222</v>
      </c>
      <c r="Z891" s="3">
        <v>2222</v>
      </c>
      <c r="AA891" s="3">
        <v>2222</v>
      </c>
      <c r="AB891" s="3">
        <v>2222</v>
      </c>
      <c r="AC891" s="3">
        <v>2222</v>
      </c>
      <c r="AD891" s="3">
        <v>2222</v>
      </c>
      <c r="AE891" s="3">
        <v>2222</v>
      </c>
      <c r="AF891" s="3">
        <v>2222</v>
      </c>
      <c r="AG891" s="3">
        <v>2222</v>
      </c>
      <c r="AH891" s="3">
        <v>2222</v>
      </c>
      <c r="AI891" s="3">
        <v>2222</v>
      </c>
      <c r="AJ891" s="3">
        <v>2222</v>
      </c>
      <c r="AK891" s="3">
        <v>2222</v>
      </c>
      <c r="AL891" s="3">
        <v>2222</v>
      </c>
      <c r="AM891" s="3">
        <v>2222</v>
      </c>
      <c r="AN891" s="4"/>
      <c r="AO891" s="4"/>
    </row>
    <row r="892" spans="1:41" x14ac:dyDescent="0.25">
      <c r="A892" s="13" t="s">
        <v>359</v>
      </c>
      <c r="B892" s="2" t="s">
        <v>4</v>
      </c>
      <c r="C892" s="2" t="s">
        <v>2</v>
      </c>
      <c r="D892" s="2" t="s">
        <v>19</v>
      </c>
      <c r="E892" s="2" t="s">
        <v>131</v>
      </c>
      <c r="F892" s="2" t="s">
        <v>2</v>
      </c>
      <c r="G892" s="4"/>
      <c r="H892" s="3">
        <v>2222</v>
      </c>
      <c r="I892" s="3">
        <v>2222</v>
      </c>
      <c r="J892" s="3">
        <v>2222</v>
      </c>
      <c r="K892" s="3">
        <v>2222</v>
      </c>
      <c r="L892" s="3">
        <v>2222</v>
      </c>
      <c r="M892" s="3">
        <v>2222</v>
      </c>
      <c r="N892" s="3">
        <v>2222</v>
      </c>
      <c r="O892" s="3">
        <v>2222</v>
      </c>
      <c r="P892" s="3">
        <v>2222</v>
      </c>
      <c r="Q892" s="3">
        <v>2222</v>
      </c>
      <c r="R892" s="3">
        <v>2222</v>
      </c>
      <c r="S892" s="3">
        <v>2222</v>
      </c>
      <c r="T892" s="3">
        <v>2222</v>
      </c>
      <c r="U892" s="3">
        <v>2222</v>
      </c>
      <c r="V892" s="3">
        <v>2222</v>
      </c>
      <c r="W892" s="3">
        <v>2222</v>
      </c>
      <c r="X892" s="3">
        <v>2222</v>
      </c>
      <c r="Y892" s="3">
        <v>2222</v>
      </c>
      <c r="Z892" s="3">
        <v>2222</v>
      </c>
      <c r="AA892" s="3">
        <v>2222</v>
      </c>
      <c r="AB892" s="3">
        <v>2222</v>
      </c>
      <c r="AC892" s="3">
        <v>2222</v>
      </c>
      <c r="AD892" s="3">
        <v>2222</v>
      </c>
      <c r="AE892" s="3">
        <v>2222</v>
      </c>
      <c r="AF892" s="3">
        <v>2222</v>
      </c>
      <c r="AG892" s="3">
        <v>2222</v>
      </c>
      <c r="AH892" s="3">
        <v>2222</v>
      </c>
      <c r="AI892" s="3">
        <v>2222</v>
      </c>
      <c r="AJ892" s="3">
        <v>2222</v>
      </c>
      <c r="AK892" s="3">
        <v>2222</v>
      </c>
      <c r="AL892" s="3">
        <v>2222</v>
      </c>
      <c r="AM892" s="3">
        <v>2222</v>
      </c>
      <c r="AN892" s="4"/>
      <c r="AO892" s="4"/>
    </row>
    <row r="893" spans="1:41" x14ac:dyDescent="0.25">
      <c r="A893" s="13" t="s">
        <v>359</v>
      </c>
      <c r="B893" s="2" t="s">
        <v>4</v>
      </c>
      <c r="C893" s="2" t="s">
        <v>2</v>
      </c>
      <c r="D893" s="2" t="s">
        <v>19</v>
      </c>
      <c r="E893" s="2" t="s">
        <v>132</v>
      </c>
      <c r="F893" s="2" t="s">
        <v>2</v>
      </c>
      <c r="G893" s="4"/>
      <c r="H893" s="3">
        <v>4.769127007632</v>
      </c>
      <c r="I893" s="3">
        <v>4.5122894526059998</v>
      </c>
      <c r="J893" s="3">
        <v>4.8253753947611404</v>
      </c>
      <c r="K893" s="3">
        <v>5.8479413212934999</v>
      </c>
      <c r="L893" s="3">
        <v>5.9517310740614997</v>
      </c>
      <c r="M893" s="3">
        <v>6.0555208268295004</v>
      </c>
      <c r="N893" s="3">
        <v>6.1593105795975003</v>
      </c>
      <c r="O893" s="3">
        <v>6.2731256297287503</v>
      </c>
      <c r="P893" s="3">
        <v>6.3869406798600004</v>
      </c>
      <c r="Q893" s="3">
        <v>6.5007557299912504</v>
      </c>
      <c r="R893" s="3">
        <v>6.6145707801225004</v>
      </c>
      <c r="S893" s="3">
        <v>6.7283858302537496</v>
      </c>
      <c r="T893" s="3">
        <v>6.7427398078560001</v>
      </c>
      <c r="U893" s="3">
        <v>6.7570937854582498</v>
      </c>
      <c r="V893" s="3">
        <v>6.7714477630605003</v>
      </c>
      <c r="W893" s="3">
        <v>6.78580174066275</v>
      </c>
      <c r="X893" s="3">
        <v>6.8001557182649996</v>
      </c>
      <c r="Y893" s="3">
        <v>6.81014594639925</v>
      </c>
      <c r="Z893" s="3">
        <v>6.8201361745335003</v>
      </c>
      <c r="AA893" s="3">
        <v>6.8301264026677497</v>
      </c>
      <c r="AB893" s="3">
        <v>6.8401166308020001</v>
      </c>
      <c r="AC893" s="3">
        <v>6.8501068589362504</v>
      </c>
      <c r="AD893" s="3">
        <v>6.8658633687442503</v>
      </c>
      <c r="AE893" s="3">
        <v>6.8816198785522502</v>
      </c>
      <c r="AF893" s="3">
        <v>6.8973763883602501</v>
      </c>
      <c r="AG893" s="3">
        <v>6.9131328981682501</v>
      </c>
      <c r="AH893" s="3">
        <v>6.92888940797625</v>
      </c>
      <c r="AI893" s="3">
        <v>6.9690510207629996</v>
      </c>
      <c r="AJ893" s="3">
        <v>7.0092126335497502</v>
      </c>
      <c r="AK893" s="3">
        <v>7.0493742463364999</v>
      </c>
      <c r="AL893" s="3">
        <v>7.0895358591232496</v>
      </c>
      <c r="AM893" s="3">
        <v>7.1296974719100001</v>
      </c>
      <c r="AN893" s="4"/>
      <c r="AO893" s="4"/>
    </row>
    <row r="894" spans="1:41" x14ac:dyDescent="0.25">
      <c r="A894" s="13" t="s">
        <v>359</v>
      </c>
      <c r="B894" s="2" t="s">
        <v>4</v>
      </c>
      <c r="C894" s="2" t="s">
        <v>2</v>
      </c>
      <c r="D894" s="2" t="s">
        <v>19</v>
      </c>
      <c r="E894" s="2" t="s">
        <v>133</v>
      </c>
      <c r="F894" s="2" t="s">
        <v>2</v>
      </c>
      <c r="G894" s="4"/>
      <c r="H894" s="3">
        <v>4.769127007632</v>
      </c>
      <c r="I894" s="3">
        <v>4.5122894526059998</v>
      </c>
      <c r="J894" s="3">
        <v>4.8253753947611404</v>
      </c>
      <c r="K894" s="3">
        <v>5.8479413212934999</v>
      </c>
      <c r="L894" s="3">
        <v>5.9517310740614997</v>
      </c>
      <c r="M894" s="3">
        <v>6.0555208268295004</v>
      </c>
      <c r="N894" s="3">
        <v>6.1593105795975003</v>
      </c>
      <c r="O894" s="3">
        <v>6.2731256297287503</v>
      </c>
      <c r="P894" s="3">
        <v>6.3869406798600004</v>
      </c>
      <c r="Q894" s="3">
        <v>6.5007557299912504</v>
      </c>
      <c r="R894" s="3">
        <v>6.6145707801225004</v>
      </c>
      <c r="S894" s="3">
        <v>6.7283858302537496</v>
      </c>
      <c r="T894" s="3">
        <v>6.7427398078560001</v>
      </c>
      <c r="U894" s="3">
        <v>6.7570937854582498</v>
      </c>
      <c r="V894" s="3">
        <v>6.7714477630605003</v>
      </c>
      <c r="W894" s="3">
        <v>6.78580174066275</v>
      </c>
      <c r="X894" s="3">
        <v>6.8001557182649996</v>
      </c>
      <c r="Y894" s="3">
        <v>6.81014594639925</v>
      </c>
      <c r="Z894" s="3">
        <v>6.8201361745335003</v>
      </c>
      <c r="AA894" s="3">
        <v>6.8301264026677497</v>
      </c>
      <c r="AB894" s="3">
        <v>6.8401166308020001</v>
      </c>
      <c r="AC894" s="3">
        <v>6.8501068589362504</v>
      </c>
      <c r="AD894" s="3">
        <v>6.8658633687442503</v>
      </c>
      <c r="AE894" s="3">
        <v>6.8816198785522502</v>
      </c>
      <c r="AF894" s="3">
        <v>6.8973763883602501</v>
      </c>
      <c r="AG894" s="3">
        <v>6.9131328981682501</v>
      </c>
      <c r="AH894" s="3">
        <v>6.92888940797625</v>
      </c>
      <c r="AI894" s="3">
        <v>6.9690510207629996</v>
      </c>
      <c r="AJ894" s="3">
        <v>7.0092126335497502</v>
      </c>
      <c r="AK894" s="3">
        <v>7.0493742463364999</v>
      </c>
      <c r="AL894" s="3">
        <v>7.0895358591232496</v>
      </c>
      <c r="AM894" s="3">
        <v>7.1296974719100001</v>
      </c>
      <c r="AN894" s="4"/>
      <c r="AO894" s="4"/>
    </row>
    <row r="895" spans="1:41" x14ac:dyDescent="0.25">
      <c r="A895" s="13" t="s">
        <v>359</v>
      </c>
      <c r="B895" s="2" t="s">
        <v>4</v>
      </c>
      <c r="C895" s="2" t="s">
        <v>2</v>
      </c>
      <c r="D895" s="2" t="s">
        <v>19</v>
      </c>
      <c r="E895" s="2" t="s">
        <v>38</v>
      </c>
      <c r="F895" s="2" t="s">
        <v>2</v>
      </c>
      <c r="G895" s="4"/>
      <c r="H895" s="3">
        <v>26.245557442552499</v>
      </c>
      <c r="I895" s="3">
        <v>25.994911975987499</v>
      </c>
      <c r="J895" s="3">
        <v>25.975150228491799</v>
      </c>
      <c r="K895" s="3">
        <v>25.955388480996</v>
      </c>
      <c r="L895" s="3">
        <v>25.9356267335003</v>
      </c>
      <c r="M895" s="3">
        <v>25.9158649860045</v>
      </c>
      <c r="N895" s="3">
        <v>25.8961032385088</v>
      </c>
      <c r="O895" s="3">
        <v>26.267399174454798</v>
      </c>
      <c r="P895" s="3">
        <v>26.6386951104008</v>
      </c>
      <c r="Q895" s="3">
        <v>27.009991046346801</v>
      </c>
      <c r="R895" s="3">
        <v>27.381286982292799</v>
      </c>
      <c r="S895" s="3">
        <v>27.752582918238801</v>
      </c>
      <c r="T895" s="3">
        <v>28.0941076852605</v>
      </c>
      <c r="U895" s="3">
        <v>28.435632452282299</v>
      </c>
      <c r="V895" s="3">
        <v>28.777157219304002</v>
      </c>
      <c r="W895" s="3">
        <v>29.1186819863258</v>
      </c>
      <c r="X895" s="3">
        <v>29.460206753347499</v>
      </c>
      <c r="Y895" s="3">
        <v>29.717449263186701</v>
      </c>
      <c r="Z895" s="3">
        <v>29.974691773025999</v>
      </c>
      <c r="AA895" s="3">
        <v>30.2319342828652</v>
      </c>
      <c r="AB895" s="3">
        <v>30.489176792704502</v>
      </c>
      <c r="AC895" s="3">
        <v>30.7464193025437</v>
      </c>
      <c r="AD895" s="3">
        <v>31.068664523968501</v>
      </c>
      <c r="AE895" s="3">
        <v>31.390909745393198</v>
      </c>
      <c r="AF895" s="3">
        <v>31.713154966817999</v>
      </c>
      <c r="AG895" s="3">
        <v>32.035400188242697</v>
      </c>
      <c r="AH895" s="3">
        <v>32.357645409667498</v>
      </c>
      <c r="AI895" s="3">
        <v>32.674606551317197</v>
      </c>
      <c r="AJ895" s="3">
        <v>32.991567692967003</v>
      </c>
      <c r="AK895" s="3">
        <v>33.308528834616702</v>
      </c>
      <c r="AL895" s="3">
        <v>33.6254899762665</v>
      </c>
      <c r="AM895" s="3">
        <v>33.9424511179162</v>
      </c>
      <c r="AN895" s="4"/>
      <c r="AO895" s="4"/>
    </row>
    <row r="896" spans="1:41" x14ac:dyDescent="0.25">
      <c r="A896" s="13" t="s">
        <v>359</v>
      </c>
      <c r="B896" s="2" t="s">
        <v>4</v>
      </c>
      <c r="C896" s="2" t="s">
        <v>2</v>
      </c>
      <c r="D896" s="2" t="s">
        <v>19</v>
      </c>
      <c r="E896" s="2" t="s">
        <v>134</v>
      </c>
      <c r="F896" s="2" t="s">
        <v>2</v>
      </c>
      <c r="G896" s="4"/>
      <c r="H896" s="3">
        <v>6.2819762055484896</v>
      </c>
      <c r="I896" s="3">
        <v>5.9436653560402704</v>
      </c>
      <c r="J896" s="3">
        <v>6.3560675495156902</v>
      </c>
      <c r="K896" s="3">
        <v>7.7030089936837998</v>
      </c>
      <c r="L896" s="3">
        <v>7.8397226430005196</v>
      </c>
      <c r="M896" s="3">
        <v>7.97643629231725</v>
      </c>
      <c r="N896" s="3">
        <v>8.1131499416339796</v>
      </c>
      <c r="O896" s="3">
        <v>8.2630690852453004</v>
      </c>
      <c r="P896" s="3">
        <v>8.4129882288566193</v>
      </c>
      <c r="Q896" s="3">
        <v>8.5629073724679508</v>
      </c>
      <c r="R896" s="3">
        <v>8.7128265160792697</v>
      </c>
      <c r="S896" s="3">
        <v>8.8627456596905905</v>
      </c>
      <c r="T896" s="3">
        <v>8.8816529661238306</v>
      </c>
      <c r="U896" s="3">
        <v>8.9005602725570601</v>
      </c>
      <c r="V896" s="3">
        <v>8.9194675789903002</v>
      </c>
      <c r="W896" s="3">
        <v>8.9383748854235296</v>
      </c>
      <c r="X896" s="3">
        <v>8.9572821918567591</v>
      </c>
      <c r="Y896" s="3">
        <v>8.9704414923591305</v>
      </c>
      <c r="Z896" s="3">
        <v>8.9836007928614894</v>
      </c>
      <c r="AA896" s="3">
        <v>8.9967600933638501</v>
      </c>
      <c r="AB896" s="3">
        <v>9.0099193938662108</v>
      </c>
      <c r="AC896" s="3">
        <v>9.0230786943685803</v>
      </c>
      <c r="AD896" s="3">
        <v>9.0438334403709195</v>
      </c>
      <c r="AE896" s="3">
        <v>9.0645881863732694</v>
      </c>
      <c r="AF896" s="3">
        <v>9.0853429323756192</v>
      </c>
      <c r="AG896" s="3">
        <v>9.1060976783779708</v>
      </c>
      <c r="AH896" s="3">
        <v>9.1268524243803206</v>
      </c>
      <c r="AI896" s="3">
        <v>9.1797539922142395</v>
      </c>
      <c r="AJ896" s="3">
        <v>9.2326555600481601</v>
      </c>
      <c r="AK896" s="3">
        <v>9.2855571278820808</v>
      </c>
      <c r="AL896" s="3">
        <v>9.3384586957159907</v>
      </c>
      <c r="AM896" s="3">
        <v>9.3913602635499096</v>
      </c>
      <c r="AN896" s="4"/>
      <c r="AO896" s="4"/>
    </row>
    <row r="897" spans="1:41" x14ac:dyDescent="0.25">
      <c r="A897" s="13" t="s">
        <v>359</v>
      </c>
      <c r="B897" s="2" t="s">
        <v>4</v>
      </c>
      <c r="C897" s="2" t="s">
        <v>2</v>
      </c>
      <c r="D897" s="2" t="s">
        <v>19</v>
      </c>
      <c r="E897" s="2" t="s">
        <v>135</v>
      </c>
      <c r="F897" s="2" t="s">
        <v>2</v>
      </c>
      <c r="G897" s="4"/>
      <c r="H897" s="3">
        <v>6.2819762055484896</v>
      </c>
      <c r="I897" s="3">
        <v>5.9436653560402704</v>
      </c>
      <c r="J897" s="3">
        <v>6.3560675495156902</v>
      </c>
      <c r="K897" s="3">
        <v>7.7030089936837998</v>
      </c>
      <c r="L897" s="3">
        <v>7.8397226430005196</v>
      </c>
      <c r="M897" s="3">
        <v>7.97643629231725</v>
      </c>
      <c r="N897" s="3">
        <v>8.1131499416339796</v>
      </c>
      <c r="O897" s="3">
        <v>8.2630690852453004</v>
      </c>
      <c r="P897" s="3">
        <v>8.4129882288566193</v>
      </c>
      <c r="Q897" s="3">
        <v>8.5629073724679508</v>
      </c>
      <c r="R897" s="3">
        <v>8.7128265160792697</v>
      </c>
      <c r="S897" s="3">
        <v>8.8627456596905905</v>
      </c>
      <c r="T897" s="3">
        <v>8.8816529661238306</v>
      </c>
      <c r="U897" s="3">
        <v>8.9005602725570601</v>
      </c>
      <c r="V897" s="3">
        <v>8.9194675789903002</v>
      </c>
      <c r="W897" s="3">
        <v>8.9383748854235296</v>
      </c>
      <c r="X897" s="3">
        <v>8.9572821918567591</v>
      </c>
      <c r="Y897" s="3">
        <v>8.9704414923591305</v>
      </c>
      <c r="Z897" s="3">
        <v>8.9836007928614894</v>
      </c>
      <c r="AA897" s="3">
        <v>8.9967600933638501</v>
      </c>
      <c r="AB897" s="3">
        <v>9.0099193938662108</v>
      </c>
      <c r="AC897" s="3">
        <v>9.0230786943685803</v>
      </c>
      <c r="AD897" s="3">
        <v>9.0438334403709195</v>
      </c>
      <c r="AE897" s="3">
        <v>9.0645881863732694</v>
      </c>
      <c r="AF897" s="3">
        <v>9.0853429323756192</v>
      </c>
      <c r="AG897" s="3">
        <v>9.1060976783779708</v>
      </c>
      <c r="AH897" s="3">
        <v>9.1268524243803206</v>
      </c>
      <c r="AI897" s="3">
        <v>9.1797539922142395</v>
      </c>
      <c r="AJ897" s="3">
        <v>9.2326555600481601</v>
      </c>
      <c r="AK897" s="3">
        <v>9.2855571278820808</v>
      </c>
      <c r="AL897" s="3">
        <v>9.3384586957159907</v>
      </c>
      <c r="AM897" s="3">
        <v>9.3913602635499096</v>
      </c>
      <c r="AN897" s="4"/>
      <c r="AO897" s="4"/>
    </row>
    <row r="898" spans="1:41" x14ac:dyDescent="0.25">
      <c r="A898" s="13" t="s">
        <v>359</v>
      </c>
      <c r="B898" s="2" t="s">
        <v>4</v>
      </c>
      <c r="C898" s="2" t="s">
        <v>2</v>
      </c>
      <c r="D898" s="2" t="s">
        <v>19</v>
      </c>
      <c r="E898" s="2" t="s">
        <v>39</v>
      </c>
      <c r="F898" s="2" t="s">
        <v>2</v>
      </c>
      <c r="G898" s="4"/>
      <c r="H898" s="3">
        <v>9.2415067298189992</v>
      </c>
      <c r="I898" s="3">
        <v>9.6605963379900004</v>
      </c>
      <c r="J898" s="3">
        <v>9.6007797966833994</v>
      </c>
      <c r="K898" s="3">
        <v>9.5409632553768002</v>
      </c>
      <c r="L898" s="3">
        <v>9.4811467140701993</v>
      </c>
      <c r="M898" s="3">
        <v>9.4213301727636001</v>
      </c>
      <c r="N898" s="3">
        <v>9.3615136314570009</v>
      </c>
      <c r="O898" s="3">
        <v>9.6447022051535996</v>
      </c>
      <c r="P898" s="3">
        <v>9.9278907788502</v>
      </c>
      <c r="Q898" s="3">
        <v>10.2110793525468</v>
      </c>
      <c r="R898" s="3">
        <v>10.494267926243401</v>
      </c>
      <c r="S898" s="3">
        <v>10.77745649994</v>
      </c>
      <c r="T898" s="3">
        <v>11.028976801596</v>
      </c>
      <c r="U898" s="3">
        <v>11.280497103251999</v>
      </c>
      <c r="V898" s="3">
        <v>11.532017404908</v>
      </c>
      <c r="W898" s="3">
        <v>11.783537706563999</v>
      </c>
      <c r="X898" s="3">
        <v>12.03505800822</v>
      </c>
      <c r="Y898" s="3">
        <v>12.303440922123</v>
      </c>
      <c r="Z898" s="3">
        <v>12.571823836026001</v>
      </c>
      <c r="AA898" s="3">
        <v>12.840206749928999</v>
      </c>
      <c r="AB898" s="3">
        <v>13.108589663831999</v>
      </c>
      <c r="AC898" s="3">
        <v>13.376972577735</v>
      </c>
      <c r="AD898" s="3">
        <v>13.561516528466401</v>
      </c>
      <c r="AE898" s="3">
        <v>13.7460604791978</v>
      </c>
      <c r="AF898" s="3">
        <v>13.9306044299292</v>
      </c>
      <c r="AG898" s="3">
        <v>14.1151483806606</v>
      </c>
      <c r="AH898" s="3">
        <v>14.299692331392</v>
      </c>
      <c r="AI898" s="3">
        <v>14.457699112194</v>
      </c>
      <c r="AJ898" s="3">
        <v>14.615705892996001</v>
      </c>
      <c r="AK898" s="3">
        <v>14.773712673798</v>
      </c>
      <c r="AL898" s="3">
        <v>14.9317194546</v>
      </c>
      <c r="AM898" s="3">
        <v>15.089726235402001</v>
      </c>
      <c r="AN898" s="4"/>
      <c r="AO898" s="4"/>
    </row>
    <row r="899" spans="1:41" x14ac:dyDescent="0.25">
      <c r="A899" s="13" t="s">
        <v>359</v>
      </c>
      <c r="B899" s="2" t="s">
        <v>4</v>
      </c>
      <c r="C899" s="2" t="s">
        <v>2</v>
      </c>
      <c r="D899" s="2" t="s">
        <v>19</v>
      </c>
      <c r="E899" s="2" t="s">
        <v>136</v>
      </c>
      <c r="F899" s="2" t="s">
        <v>2</v>
      </c>
      <c r="G899" s="4"/>
      <c r="H899" s="3">
        <v>9.2415067298189992</v>
      </c>
      <c r="I899" s="3">
        <v>9.6605963379900004</v>
      </c>
      <c r="J899" s="3">
        <v>9.6007797966833994</v>
      </c>
      <c r="K899" s="3">
        <v>9.5409632553768002</v>
      </c>
      <c r="L899" s="3">
        <v>9.4811467140701993</v>
      </c>
      <c r="M899" s="3">
        <v>9.4213301727636001</v>
      </c>
      <c r="N899" s="3">
        <v>9.3615136314570009</v>
      </c>
      <c r="O899" s="3">
        <v>9.6447022051535996</v>
      </c>
      <c r="P899" s="3">
        <v>9.9278907788502</v>
      </c>
      <c r="Q899" s="3">
        <v>10.2110793525468</v>
      </c>
      <c r="R899" s="3">
        <v>10.494267926243401</v>
      </c>
      <c r="S899" s="3">
        <v>10.77745649994</v>
      </c>
      <c r="T899" s="3">
        <v>11.028976801596</v>
      </c>
      <c r="U899" s="3">
        <v>11.280497103251999</v>
      </c>
      <c r="V899" s="3">
        <v>11.532017404908</v>
      </c>
      <c r="W899" s="3">
        <v>11.783537706563999</v>
      </c>
      <c r="X899" s="3">
        <v>12.03505800822</v>
      </c>
      <c r="Y899" s="3">
        <v>12.303440922123</v>
      </c>
      <c r="Z899" s="3">
        <v>12.571823836026001</v>
      </c>
      <c r="AA899" s="3">
        <v>12.840206749928999</v>
      </c>
      <c r="AB899" s="3">
        <v>13.108589663831999</v>
      </c>
      <c r="AC899" s="3">
        <v>13.376972577735</v>
      </c>
      <c r="AD899" s="3">
        <v>13.561516528466401</v>
      </c>
      <c r="AE899" s="3">
        <v>13.7460604791978</v>
      </c>
      <c r="AF899" s="3">
        <v>13.9306044299292</v>
      </c>
      <c r="AG899" s="3">
        <v>14.1151483806606</v>
      </c>
      <c r="AH899" s="3">
        <v>14.299692331392</v>
      </c>
      <c r="AI899" s="3">
        <v>14.457699112194</v>
      </c>
      <c r="AJ899" s="3">
        <v>14.615705892996001</v>
      </c>
      <c r="AK899" s="3">
        <v>14.773712673798</v>
      </c>
      <c r="AL899" s="3">
        <v>14.9317194546</v>
      </c>
      <c r="AM899" s="3">
        <v>15.089726235402001</v>
      </c>
      <c r="AN899" s="4"/>
      <c r="AO899" s="4"/>
    </row>
    <row r="900" spans="1:41" x14ac:dyDescent="0.25">
      <c r="A900" s="13" t="s">
        <v>359</v>
      </c>
      <c r="B900" s="2" t="s">
        <v>4</v>
      </c>
      <c r="C900" s="2" t="s">
        <v>2</v>
      </c>
      <c r="D900" s="2" t="s">
        <v>19</v>
      </c>
      <c r="E900" s="2" t="s">
        <v>40</v>
      </c>
      <c r="F900" s="2" t="s">
        <v>2</v>
      </c>
      <c r="G900" s="4"/>
      <c r="H900" s="3">
        <v>7.1598435060130798</v>
      </c>
      <c r="I900" s="3">
        <v>6.7622507074095797</v>
      </c>
      <c r="J900" s="3">
        <v>7.0529452811552602</v>
      </c>
      <c r="K900" s="3">
        <v>7.3436398549009496</v>
      </c>
      <c r="L900" s="3">
        <v>7.6343344286466399</v>
      </c>
      <c r="M900" s="3">
        <v>7.9250290023923204</v>
      </c>
      <c r="N900" s="3">
        <v>8.2157235761380107</v>
      </c>
      <c r="O900" s="3">
        <v>8.3883118770535603</v>
      </c>
      <c r="P900" s="3">
        <v>8.5609001779691098</v>
      </c>
      <c r="Q900" s="3">
        <v>8.7334884788846594</v>
      </c>
      <c r="R900" s="3">
        <v>9.1299757746420003</v>
      </c>
      <c r="S900" s="3">
        <v>9.9975056683492198</v>
      </c>
      <c r="T900" s="3">
        <v>10.8753042687198</v>
      </c>
      <c r="U900" s="3">
        <v>11.8584520160249</v>
      </c>
      <c r="V900" s="3">
        <v>12.11351234859</v>
      </c>
      <c r="W900" s="3">
        <v>12.368572681155101</v>
      </c>
      <c r="X900" s="3">
        <v>12.6236330137202</v>
      </c>
      <c r="Y900" s="3">
        <v>12.826658271401399</v>
      </c>
      <c r="Z900" s="3">
        <v>13.0296835290826</v>
      </c>
      <c r="AA900" s="3">
        <v>13.2327087867638</v>
      </c>
      <c r="AB900" s="3">
        <v>13.435734044445001</v>
      </c>
      <c r="AC900" s="3">
        <v>13.6387593021262</v>
      </c>
      <c r="AD900" s="3">
        <v>13.881030105229501</v>
      </c>
      <c r="AE900" s="3">
        <v>14.1233009083328</v>
      </c>
      <c r="AF900" s="3">
        <v>14.3655717114361</v>
      </c>
      <c r="AG900" s="3">
        <v>14.607842514539399</v>
      </c>
      <c r="AH900" s="3">
        <v>14.8501133176427</v>
      </c>
      <c r="AI900" s="3">
        <v>15.0846375714753</v>
      </c>
      <c r="AJ900" s="3">
        <v>15.3191618253078</v>
      </c>
      <c r="AK900" s="3">
        <v>15.5536860791404</v>
      </c>
      <c r="AL900" s="3">
        <v>15.7882103329729</v>
      </c>
      <c r="AM900" s="3">
        <v>16.022734586805498</v>
      </c>
      <c r="AN900" s="4"/>
      <c r="AO900" s="4"/>
    </row>
    <row r="901" spans="1:41" x14ac:dyDescent="0.25">
      <c r="A901" s="13" t="s">
        <v>359</v>
      </c>
      <c r="B901" s="2" t="s">
        <v>4</v>
      </c>
      <c r="C901" s="2" t="s">
        <v>2</v>
      </c>
      <c r="D901" s="2" t="s">
        <v>19</v>
      </c>
      <c r="E901" s="2" t="s">
        <v>137</v>
      </c>
      <c r="F901" s="2" t="s">
        <v>2</v>
      </c>
      <c r="G901" s="4"/>
      <c r="H901" s="3">
        <v>6.1154405712888602</v>
      </c>
      <c r="I901" s="3">
        <v>5.71784777268536</v>
      </c>
      <c r="J901" s="3">
        <v>6.0085423464310397</v>
      </c>
      <c r="K901" s="3">
        <v>6.29923692017673</v>
      </c>
      <c r="L901" s="3">
        <v>6.5899314939224203</v>
      </c>
      <c r="M901" s="3">
        <v>6.8806260676680999</v>
      </c>
      <c r="N901" s="3">
        <v>7.1713206414137902</v>
      </c>
      <c r="O901" s="3">
        <v>7.3439089423293398</v>
      </c>
      <c r="P901" s="3">
        <v>7.5164972432448902</v>
      </c>
      <c r="Q901" s="3">
        <v>7.6890855441604398</v>
      </c>
      <c r="R901" s="3">
        <v>8.0855728399177806</v>
      </c>
      <c r="S901" s="3">
        <v>8.9531027336250002</v>
      </c>
      <c r="T901" s="3">
        <v>9.8309013339955893</v>
      </c>
      <c r="U901" s="3">
        <v>10.8140490813007</v>
      </c>
      <c r="V901" s="3">
        <v>11.1606892749769</v>
      </c>
      <c r="W901" s="3">
        <v>11.415749607542001</v>
      </c>
      <c r="X901" s="3">
        <v>11.6708099401071</v>
      </c>
      <c r="Y901" s="3">
        <v>11.873835197788299</v>
      </c>
      <c r="Z901" s="3">
        <v>12.0768604554695</v>
      </c>
      <c r="AA901" s="3">
        <v>12.2798857131507</v>
      </c>
      <c r="AB901" s="3">
        <v>12.482910970831901</v>
      </c>
      <c r="AC901" s="3">
        <v>12.6859362285131</v>
      </c>
      <c r="AD901" s="3">
        <v>12.928207031616401</v>
      </c>
      <c r="AE901" s="3">
        <v>13.1704778347197</v>
      </c>
      <c r="AF901" s="3">
        <v>13.412748637823</v>
      </c>
      <c r="AG901" s="3">
        <v>13.655019440926299</v>
      </c>
      <c r="AH901" s="3">
        <v>13.8972902440296</v>
      </c>
      <c r="AI901" s="3">
        <v>14.1318144978622</v>
      </c>
      <c r="AJ901" s="3">
        <v>14.3663387516947</v>
      </c>
      <c r="AK901" s="3">
        <v>14.6008630055273</v>
      </c>
      <c r="AL901" s="3">
        <v>14.8353872593598</v>
      </c>
      <c r="AM901" s="3">
        <v>15.0699115131924</v>
      </c>
      <c r="AN901" s="4"/>
      <c r="AO901" s="4"/>
    </row>
    <row r="902" spans="1:41" x14ac:dyDescent="0.25">
      <c r="A902" s="13" t="s">
        <v>359</v>
      </c>
      <c r="B902" s="2" t="s">
        <v>4</v>
      </c>
      <c r="C902" s="2" t="s">
        <v>2</v>
      </c>
      <c r="D902" s="2" t="s">
        <v>19</v>
      </c>
      <c r="E902" s="2" t="s">
        <v>41</v>
      </c>
      <c r="F902" s="2" t="s">
        <v>2</v>
      </c>
      <c r="G902" s="4"/>
      <c r="H902" s="3">
        <v>17.346292740269998</v>
      </c>
      <c r="I902" s="3">
        <v>17.119292938312501</v>
      </c>
      <c r="J902" s="3">
        <v>17.309999405614501</v>
      </c>
      <c r="K902" s="3">
        <v>17.500705872916502</v>
      </c>
      <c r="L902" s="3">
        <v>17.691412340218498</v>
      </c>
      <c r="M902" s="3">
        <v>17.882118807520499</v>
      </c>
      <c r="N902" s="3">
        <v>18.072825274822499</v>
      </c>
      <c r="O902" s="3">
        <v>18.407060144342999</v>
      </c>
      <c r="P902" s="3">
        <v>18.7412950138635</v>
      </c>
      <c r="Q902" s="3">
        <v>19.075529883384</v>
      </c>
      <c r="R902" s="3">
        <v>19.409764752904501</v>
      </c>
      <c r="S902" s="3">
        <v>19.743999622425001</v>
      </c>
      <c r="T902" s="3">
        <v>20.093158818427501</v>
      </c>
      <c r="U902" s="3">
        <v>20.442318014430001</v>
      </c>
      <c r="V902" s="3">
        <v>20.7914772104325</v>
      </c>
      <c r="W902" s="3">
        <v>21.140636406435</v>
      </c>
      <c r="X902" s="3">
        <v>21.4897956024375</v>
      </c>
      <c r="Y902" s="3">
        <v>21.740870667057798</v>
      </c>
      <c r="Z902" s="3">
        <v>21.991945731678001</v>
      </c>
      <c r="AA902" s="3">
        <v>22.2430207962983</v>
      </c>
      <c r="AB902" s="3">
        <v>22.494095860918499</v>
      </c>
      <c r="AC902" s="3">
        <v>22.745170925538801</v>
      </c>
      <c r="AD902" s="3">
        <v>23.101220040268501</v>
      </c>
      <c r="AE902" s="3">
        <v>23.457269154998301</v>
      </c>
      <c r="AF902" s="3">
        <v>23.813318269728001</v>
      </c>
      <c r="AG902" s="3">
        <v>24.1693673844578</v>
      </c>
      <c r="AH902" s="3">
        <v>24.5254164991875</v>
      </c>
      <c r="AI902" s="3">
        <v>24.7998576224002</v>
      </c>
      <c r="AJ902" s="3">
        <v>25.074298745613</v>
      </c>
      <c r="AK902" s="3">
        <v>25.3487398688257</v>
      </c>
      <c r="AL902" s="3">
        <v>25.623180992038499</v>
      </c>
      <c r="AM902" s="3">
        <v>25.897622115251199</v>
      </c>
      <c r="AN902" s="4"/>
      <c r="AO902" s="4"/>
    </row>
    <row r="903" spans="1:41" x14ac:dyDescent="0.25">
      <c r="A903" s="13" t="s">
        <v>359</v>
      </c>
      <c r="B903" s="2" t="s">
        <v>4</v>
      </c>
      <c r="C903" s="2" t="s">
        <v>2</v>
      </c>
      <c r="D903" s="2" t="s">
        <v>19</v>
      </c>
      <c r="E903" s="2" t="s">
        <v>42</v>
      </c>
      <c r="F903" s="2" t="s">
        <v>2</v>
      </c>
      <c r="G903" s="4"/>
      <c r="H903" s="3">
        <v>10.833488947313199</v>
      </c>
      <c r="I903" s="3">
        <v>10.580552219669199</v>
      </c>
      <c r="J903" s="3">
        <v>11.599522637734401</v>
      </c>
      <c r="K903" s="3">
        <v>12.077609189439199</v>
      </c>
      <c r="L903" s="3">
        <v>12.5556957411439</v>
      </c>
      <c r="M903" s="3">
        <v>13.0337822928487</v>
      </c>
      <c r="N903" s="3">
        <v>13.511868844553399</v>
      </c>
      <c r="O903" s="3">
        <v>13.7957136531651</v>
      </c>
      <c r="P903" s="3">
        <v>14.079558461776699</v>
      </c>
      <c r="Q903" s="3">
        <v>14.3634032703884</v>
      </c>
      <c r="R903" s="3">
        <v>14.647248079000001</v>
      </c>
      <c r="S903" s="3">
        <v>14.931092887611699</v>
      </c>
      <c r="T903" s="3">
        <v>15.266677864796399</v>
      </c>
      <c r="U903" s="3">
        <v>15.6022628419811</v>
      </c>
      <c r="V903" s="3">
        <v>15.9378478191658</v>
      </c>
      <c r="W903" s="3">
        <v>16.273432796350502</v>
      </c>
      <c r="X903" s="3">
        <v>16.6090177735352</v>
      </c>
      <c r="Y903" s="3">
        <v>16.876139774756101</v>
      </c>
      <c r="Z903" s="3">
        <v>17.143261775977098</v>
      </c>
      <c r="AA903" s="3">
        <v>17.410383777198</v>
      </c>
      <c r="AB903" s="3">
        <v>17.677505778419</v>
      </c>
      <c r="AC903" s="3">
        <v>17.944627779639902</v>
      </c>
      <c r="AD903" s="3">
        <v>18.26338546773</v>
      </c>
      <c r="AE903" s="3">
        <v>18.582143155820098</v>
      </c>
      <c r="AF903" s="3">
        <v>18.9009008439103</v>
      </c>
      <c r="AG903" s="3">
        <v>19.219658532000398</v>
      </c>
      <c r="AH903" s="3">
        <v>19.5384162200905</v>
      </c>
      <c r="AI903" s="3">
        <v>19.846981709597099</v>
      </c>
      <c r="AJ903" s="3">
        <v>20.155547199103701</v>
      </c>
      <c r="AK903" s="3">
        <v>20.4641126886102</v>
      </c>
      <c r="AL903" s="3">
        <v>20.772678178116799</v>
      </c>
      <c r="AM903" s="3">
        <v>21.081243667623401</v>
      </c>
      <c r="AN903" s="4"/>
      <c r="AO903" s="4"/>
    </row>
    <row r="904" spans="1:41" x14ac:dyDescent="0.25">
      <c r="A904" s="13" t="s">
        <v>359</v>
      </c>
      <c r="B904" s="2" t="s">
        <v>4</v>
      </c>
      <c r="C904" s="2" t="s">
        <v>2</v>
      </c>
      <c r="D904" s="2" t="s">
        <v>19</v>
      </c>
      <c r="E904" s="2" t="s">
        <v>138</v>
      </c>
      <c r="F904" s="2" t="s">
        <v>2</v>
      </c>
      <c r="G904" s="4"/>
      <c r="H904" s="3">
        <v>10.3366854801827</v>
      </c>
      <c r="I904" s="3">
        <v>10.0837487525387</v>
      </c>
      <c r="J904" s="3">
        <v>11.102719170604001</v>
      </c>
      <c r="K904" s="3">
        <v>11.5808057223087</v>
      </c>
      <c r="L904" s="3">
        <v>12.058892274013401</v>
      </c>
      <c r="M904" s="3">
        <v>12.536978825718201</v>
      </c>
      <c r="N904" s="3">
        <v>13.0150653774229</v>
      </c>
      <c r="O904" s="3">
        <v>13.2989101860346</v>
      </c>
      <c r="P904" s="3">
        <v>13.5827549946462</v>
      </c>
      <c r="Q904" s="3">
        <v>13.8665998032579</v>
      </c>
      <c r="R904" s="3">
        <v>14.150444611869601</v>
      </c>
      <c r="S904" s="3">
        <v>14.4342894204812</v>
      </c>
      <c r="T904" s="3">
        <v>14.7698743976659</v>
      </c>
      <c r="U904" s="3">
        <v>15.1054593748506</v>
      </c>
      <c r="V904" s="3">
        <v>15.5326242131464</v>
      </c>
      <c r="W904" s="3">
        <v>15.8682091903311</v>
      </c>
      <c r="X904" s="3">
        <v>16.203794167515799</v>
      </c>
      <c r="Y904" s="3">
        <v>16.4709161687368</v>
      </c>
      <c r="Z904" s="3">
        <v>16.738038169957701</v>
      </c>
      <c r="AA904" s="3">
        <v>17.005160171178598</v>
      </c>
      <c r="AB904" s="3">
        <v>17.272282172399599</v>
      </c>
      <c r="AC904" s="3">
        <v>17.5394041736205</v>
      </c>
      <c r="AD904" s="3">
        <v>17.858161861710599</v>
      </c>
      <c r="AE904" s="3">
        <v>18.1769195498008</v>
      </c>
      <c r="AF904" s="3">
        <v>18.495677237890899</v>
      </c>
      <c r="AG904" s="3">
        <v>18.814434925981001</v>
      </c>
      <c r="AH904" s="3">
        <v>19.133192614071099</v>
      </c>
      <c r="AI904" s="3">
        <v>19.441758103577701</v>
      </c>
      <c r="AJ904" s="3">
        <v>19.7503235930843</v>
      </c>
      <c r="AK904" s="3">
        <v>20.058889082590898</v>
      </c>
      <c r="AL904" s="3">
        <v>20.367454572097401</v>
      </c>
      <c r="AM904" s="3">
        <v>20.676020061604</v>
      </c>
      <c r="AN904" s="4"/>
      <c r="AO904" s="4"/>
    </row>
    <row r="905" spans="1:41" x14ac:dyDescent="0.25">
      <c r="A905" s="13" t="s">
        <v>359</v>
      </c>
      <c r="B905" s="2" t="s">
        <v>4</v>
      </c>
      <c r="C905" s="2" t="s">
        <v>2</v>
      </c>
      <c r="D905" s="2" t="s">
        <v>19</v>
      </c>
      <c r="E905" s="2" t="s">
        <v>139</v>
      </c>
      <c r="F905" s="2" t="s">
        <v>2</v>
      </c>
      <c r="G905" s="4"/>
      <c r="H905" s="3">
        <v>10.3501952967696</v>
      </c>
      <c r="I905" s="3">
        <v>10.0991521517055</v>
      </c>
      <c r="J905" s="3">
        <v>11.110494161468599</v>
      </c>
      <c r="K905" s="3">
        <v>11.5850015715657</v>
      </c>
      <c r="L905" s="3">
        <v>12.0595089816629</v>
      </c>
      <c r="M905" s="3">
        <v>12.536978825718201</v>
      </c>
      <c r="N905" s="3">
        <v>13.0150653774229</v>
      </c>
      <c r="O905" s="3">
        <v>13.2989101860346</v>
      </c>
      <c r="P905" s="3">
        <v>13.6743348557573</v>
      </c>
      <c r="Q905" s="3">
        <v>13.958179664369</v>
      </c>
      <c r="R905" s="3">
        <v>14.242024472980701</v>
      </c>
      <c r="S905" s="3">
        <v>14.5258692815923</v>
      </c>
      <c r="T905" s="3">
        <v>14.861454258777</v>
      </c>
      <c r="U905" s="3">
        <v>15.1970392359617</v>
      </c>
      <c r="V905" s="3">
        <v>15.5326242131464</v>
      </c>
      <c r="W905" s="3">
        <v>15.8682091903311</v>
      </c>
      <c r="X905" s="3">
        <v>16.203794167515799</v>
      </c>
      <c r="Y905" s="3">
        <v>16.4709161687368</v>
      </c>
      <c r="Z905" s="3">
        <v>16.738038169957701</v>
      </c>
      <c r="AA905" s="3">
        <v>17.005160171178598</v>
      </c>
      <c r="AB905" s="3">
        <v>17.272282172399599</v>
      </c>
      <c r="AC905" s="3">
        <v>17.5394041736205</v>
      </c>
      <c r="AD905" s="3">
        <v>17.858161861710599</v>
      </c>
      <c r="AE905" s="3">
        <v>18.1769195498008</v>
      </c>
      <c r="AF905" s="3">
        <v>18.495677237890899</v>
      </c>
      <c r="AG905" s="3">
        <v>18.814434925981001</v>
      </c>
      <c r="AH905" s="3">
        <v>19.133192614071099</v>
      </c>
      <c r="AI905" s="3">
        <v>19.441758103577701</v>
      </c>
      <c r="AJ905" s="3">
        <v>19.7503235930843</v>
      </c>
      <c r="AK905" s="3">
        <v>20.058889082590898</v>
      </c>
      <c r="AL905" s="3">
        <v>20.367454572097401</v>
      </c>
      <c r="AM905" s="3">
        <v>20.676020061604</v>
      </c>
      <c r="AN905" s="4"/>
      <c r="AO905" s="4"/>
    </row>
    <row r="906" spans="1:41" x14ac:dyDescent="0.25">
      <c r="A906" s="13" t="s">
        <v>359</v>
      </c>
      <c r="B906" s="2" t="s">
        <v>4</v>
      </c>
      <c r="C906" s="2" t="s">
        <v>2</v>
      </c>
      <c r="D906" s="2" t="s">
        <v>19</v>
      </c>
      <c r="E906" s="2" t="s">
        <v>140</v>
      </c>
      <c r="F906" s="2" t="s">
        <v>2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3">
        <v>15.1909722222222</v>
      </c>
      <c r="W906" s="3">
        <v>5.3224828879267996</v>
      </c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spans="1:41" x14ac:dyDescent="0.25">
      <c r="A907" s="13" t="s">
        <v>359</v>
      </c>
      <c r="B907" s="2" t="s">
        <v>4</v>
      </c>
      <c r="C907" s="2" t="s">
        <v>2</v>
      </c>
      <c r="D907" s="2" t="s">
        <v>19</v>
      </c>
      <c r="E907" s="2" t="s">
        <v>43</v>
      </c>
      <c r="F907" s="2" t="s">
        <v>2</v>
      </c>
      <c r="G907" s="4"/>
      <c r="H907" s="3">
        <v>17.551047751146001</v>
      </c>
      <c r="I907" s="3">
        <v>16.867144707893999</v>
      </c>
      <c r="J907" s="3">
        <v>17.4683021896656</v>
      </c>
      <c r="K907" s="3">
        <v>18.069459671437201</v>
      </c>
      <c r="L907" s="3">
        <v>18.670617153208799</v>
      </c>
      <c r="M907" s="3">
        <v>19.2717746349804</v>
      </c>
      <c r="N907" s="3">
        <v>19.872932116752001</v>
      </c>
      <c r="O907" s="3">
        <v>20.302857168867</v>
      </c>
      <c r="P907" s="3">
        <v>25.9159777762275</v>
      </c>
      <c r="Q907" s="3">
        <v>26.453384091371198</v>
      </c>
      <c r="R907" s="3">
        <v>26.990790406515</v>
      </c>
      <c r="S907" s="3">
        <v>27.528196721658698</v>
      </c>
      <c r="T907" s="3">
        <v>27.745488744947998</v>
      </c>
      <c r="U907" s="3">
        <v>27.962780768237199</v>
      </c>
      <c r="V907" s="3">
        <v>28.180072791526499</v>
      </c>
      <c r="W907" s="3">
        <v>28.397364814815699</v>
      </c>
      <c r="X907" s="3">
        <v>28.614656838104999</v>
      </c>
      <c r="Y907" s="3">
        <v>28.9948504061385</v>
      </c>
      <c r="Z907" s="3">
        <v>29.375043974172002</v>
      </c>
      <c r="AA907" s="3">
        <v>29.755237542205499</v>
      </c>
      <c r="AB907" s="3">
        <v>30.135431110239001</v>
      </c>
      <c r="AC907" s="3">
        <v>30.515624678272498</v>
      </c>
      <c r="AD907" s="3">
        <v>30.8819249077658</v>
      </c>
      <c r="AE907" s="3">
        <v>31.248225137258999</v>
      </c>
      <c r="AF907" s="3">
        <v>31.6145253667523</v>
      </c>
      <c r="AG907" s="3">
        <v>31.980825596245499</v>
      </c>
      <c r="AH907" s="3">
        <v>32.3471258257388</v>
      </c>
      <c r="AI907" s="3">
        <v>32.734151969571002</v>
      </c>
      <c r="AJ907" s="3">
        <v>33.121178113403303</v>
      </c>
      <c r="AK907" s="3">
        <v>33.508204257235498</v>
      </c>
      <c r="AL907" s="3">
        <v>33.895230401067799</v>
      </c>
      <c r="AM907" s="3">
        <v>34.282256544900001</v>
      </c>
      <c r="AN907" s="4"/>
      <c r="AO907" s="4"/>
    </row>
    <row r="908" spans="1:41" x14ac:dyDescent="0.25">
      <c r="A908" s="13" t="s">
        <v>359</v>
      </c>
      <c r="B908" s="2" t="s">
        <v>4</v>
      </c>
      <c r="C908" s="2" t="s">
        <v>2</v>
      </c>
      <c r="D908" s="2" t="s">
        <v>19</v>
      </c>
      <c r="E908" s="2" t="s">
        <v>44</v>
      </c>
      <c r="F908" s="2" t="s">
        <v>2</v>
      </c>
      <c r="G908" s="4"/>
      <c r="H908" s="3">
        <v>10.833488947313199</v>
      </c>
      <c r="I908" s="3">
        <v>10.2318951854405</v>
      </c>
      <c r="J908" s="3">
        <v>10.671742292304399</v>
      </c>
      <c r="K908" s="3">
        <v>11.111589399168199</v>
      </c>
      <c r="L908" s="3">
        <v>11.5514365060321</v>
      </c>
      <c r="M908" s="3">
        <v>11.9912836128959</v>
      </c>
      <c r="N908" s="3">
        <v>12.4311307197598</v>
      </c>
      <c r="O908" s="3">
        <v>12.6922723842157</v>
      </c>
      <c r="P908" s="3">
        <v>12.953414048671601</v>
      </c>
      <c r="Q908" s="3">
        <v>13.2145557131276</v>
      </c>
      <c r="R908" s="3">
        <v>13.475697377583501</v>
      </c>
      <c r="S908" s="3">
        <v>13.736839042039399</v>
      </c>
      <c r="T908" s="3">
        <v>14.0455824710176</v>
      </c>
      <c r="U908" s="3">
        <v>14.3543258999957</v>
      </c>
      <c r="V908" s="3">
        <v>14.663069328973901</v>
      </c>
      <c r="W908" s="3">
        <v>14.971812757952</v>
      </c>
      <c r="X908" s="3">
        <v>15.2805561869302</v>
      </c>
      <c r="Y908" s="3">
        <v>15.526312606971199</v>
      </c>
      <c r="Z908" s="3">
        <v>15.772069027012201</v>
      </c>
      <c r="AA908" s="3">
        <v>16.017825447053301</v>
      </c>
      <c r="AB908" s="3">
        <v>16.263581867094299</v>
      </c>
      <c r="AC908" s="3">
        <v>16.5093382871353</v>
      </c>
      <c r="AD908" s="3">
        <v>16.802600346896501</v>
      </c>
      <c r="AE908" s="3">
        <v>17.095862406657702</v>
      </c>
      <c r="AF908" s="3">
        <v>17.389124466418899</v>
      </c>
      <c r="AG908" s="3">
        <v>17.6823865261801</v>
      </c>
      <c r="AH908" s="3">
        <v>17.9756485859413</v>
      </c>
      <c r="AI908" s="3">
        <v>18.2595336635565</v>
      </c>
      <c r="AJ908" s="3">
        <v>18.543418741171699</v>
      </c>
      <c r="AK908" s="3">
        <v>18.827303818787001</v>
      </c>
      <c r="AL908" s="3">
        <v>19.111188896402201</v>
      </c>
      <c r="AM908" s="3">
        <v>19.3950739740174</v>
      </c>
      <c r="AN908" s="4"/>
      <c r="AO908" s="4"/>
    </row>
    <row r="909" spans="1:41" x14ac:dyDescent="0.25">
      <c r="A909" s="13" t="s">
        <v>359</v>
      </c>
      <c r="B909" s="2" t="s">
        <v>4</v>
      </c>
      <c r="C909" s="2" t="s">
        <v>2</v>
      </c>
      <c r="D909" s="2" t="s">
        <v>19</v>
      </c>
      <c r="E909" s="2" t="s">
        <v>141</v>
      </c>
      <c r="F909" s="2" t="s">
        <v>2</v>
      </c>
      <c r="G909" s="4"/>
      <c r="H909" s="3">
        <v>10.3366854801827</v>
      </c>
      <c r="I909" s="3">
        <v>9.7350917183100201</v>
      </c>
      <c r="J909" s="3">
        <v>10.1749388251739</v>
      </c>
      <c r="K909" s="3">
        <v>10.6147859320377</v>
      </c>
      <c r="L909" s="3">
        <v>11.054633038901599</v>
      </c>
      <c r="M909" s="3">
        <v>11.4944801457655</v>
      </c>
      <c r="N909" s="3">
        <v>11.9343272526293</v>
      </c>
      <c r="O909" s="3">
        <v>12.195468917085201</v>
      </c>
      <c r="P909" s="3">
        <v>12.4566105815412</v>
      </c>
      <c r="Q909" s="3">
        <v>12.761844145047201</v>
      </c>
      <c r="R909" s="3">
        <v>13.0704737715641</v>
      </c>
      <c r="S909" s="3">
        <v>13.33161543602</v>
      </c>
      <c r="T909" s="3">
        <v>13.6403588649982</v>
      </c>
      <c r="U909" s="3">
        <v>13.949102293976299</v>
      </c>
      <c r="V909" s="3">
        <v>14.257845722954499</v>
      </c>
      <c r="W909" s="3">
        <v>14.5665891519327</v>
      </c>
      <c r="X909" s="3">
        <v>14.875332580910801</v>
      </c>
      <c r="Y909" s="3">
        <v>15.1210890009518</v>
      </c>
      <c r="Z909" s="3">
        <v>15.366845420992901</v>
      </c>
      <c r="AA909" s="3">
        <v>15.6126018410339</v>
      </c>
      <c r="AB909" s="3">
        <v>15.858358261074899</v>
      </c>
      <c r="AC909" s="3">
        <v>16.104114681115899</v>
      </c>
      <c r="AD909" s="3">
        <v>16.3973767408771</v>
      </c>
      <c r="AE909" s="3">
        <v>16.6906388006383</v>
      </c>
      <c r="AF909" s="3">
        <v>16.983900860399501</v>
      </c>
      <c r="AG909" s="3">
        <v>17.277162920160698</v>
      </c>
      <c r="AH909" s="3">
        <v>17.570424979921899</v>
      </c>
      <c r="AI909" s="3">
        <v>17.854310057537099</v>
      </c>
      <c r="AJ909" s="3">
        <v>18.138195135152401</v>
      </c>
      <c r="AK909" s="3">
        <v>18.4220802127676</v>
      </c>
      <c r="AL909" s="3">
        <v>18.7059652903828</v>
      </c>
      <c r="AM909" s="3">
        <v>18.989850367997999</v>
      </c>
      <c r="AN909" s="4"/>
      <c r="AO909" s="4"/>
    </row>
    <row r="910" spans="1:41" x14ac:dyDescent="0.25">
      <c r="A910" s="13" t="s">
        <v>359</v>
      </c>
      <c r="B910" s="2" t="s">
        <v>4</v>
      </c>
      <c r="C910" s="2" t="s">
        <v>2</v>
      </c>
      <c r="D910" s="2" t="s">
        <v>19</v>
      </c>
      <c r="E910" s="2" t="s">
        <v>142</v>
      </c>
      <c r="F910" s="2" t="s">
        <v>2</v>
      </c>
      <c r="G910" s="4"/>
      <c r="H910" s="3">
        <v>10.4008072102587</v>
      </c>
      <c r="I910" s="3">
        <v>9.8007974740895296</v>
      </c>
      <c r="J910" s="3">
        <v>10.239486442077901</v>
      </c>
      <c r="K910" s="3">
        <v>10.6781754100663</v>
      </c>
      <c r="L910" s="3">
        <v>11.116864378054601</v>
      </c>
      <c r="M910" s="3">
        <v>11.555553346043</v>
      </c>
      <c r="N910" s="3">
        <v>11.9942423140314</v>
      </c>
      <c r="O910" s="3">
        <v>12.254696379753801</v>
      </c>
      <c r="P910" s="3">
        <v>12.5151504454762</v>
      </c>
      <c r="Q910" s="3">
        <v>12.775604511198599</v>
      </c>
      <c r="R910" s="3">
        <v>13.036058576921</v>
      </c>
      <c r="S910" s="3">
        <v>13.2965126426434</v>
      </c>
      <c r="T910" s="3">
        <v>13.6044431351215</v>
      </c>
      <c r="U910" s="3">
        <v>13.9123736275995</v>
      </c>
      <c r="V910" s="3">
        <v>14.2203041200775</v>
      </c>
      <c r="W910" s="3">
        <v>14.528234612555501</v>
      </c>
      <c r="X910" s="3">
        <v>14.8361651050335</v>
      </c>
      <c r="Y910" s="3">
        <v>15.0812744364396</v>
      </c>
      <c r="Z910" s="3">
        <v>15.326383767845799</v>
      </c>
      <c r="AA910" s="3">
        <v>15.571493099251899</v>
      </c>
      <c r="AB910" s="3">
        <v>15.816602430658</v>
      </c>
      <c r="AC910" s="3">
        <v>16.0617117620641</v>
      </c>
      <c r="AD910" s="3">
        <v>16.354201648524999</v>
      </c>
      <c r="AE910" s="3">
        <v>16.646691534986001</v>
      </c>
      <c r="AF910" s="3">
        <v>16.983900860399501</v>
      </c>
      <c r="AG910" s="3">
        <v>17.277162920160698</v>
      </c>
      <c r="AH910" s="3">
        <v>17.570424979921899</v>
      </c>
      <c r="AI910" s="3">
        <v>17.854310057537099</v>
      </c>
      <c r="AJ910" s="3">
        <v>18.138195135152401</v>
      </c>
      <c r="AK910" s="3">
        <v>18.4220802127676</v>
      </c>
      <c r="AL910" s="3">
        <v>18.7059652903828</v>
      </c>
      <c r="AM910" s="3">
        <v>18.989850367997999</v>
      </c>
      <c r="AN910" s="4"/>
      <c r="AO910" s="4"/>
    </row>
    <row r="911" spans="1:41" x14ac:dyDescent="0.25">
      <c r="A911" s="13" t="s">
        <v>359</v>
      </c>
      <c r="B911" s="2" t="s">
        <v>4</v>
      </c>
      <c r="C911" s="2" t="s">
        <v>2</v>
      </c>
      <c r="D911" s="2" t="s">
        <v>19</v>
      </c>
      <c r="E911" s="2" t="s">
        <v>143</v>
      </c>
      <c r="F911" s="2" t="s">
        <v>2</v>
      </c>
      <c r="G911" s="4"/>
      <c r="H911" s="3">
        <v>10.0987598590532</v>
      </c>
      <c r="I911" s="3">
        <v>9.6425634001029206</v>
      </c>
      <c r="J911" s="3">
        <v>10.2263169937036</v>
      </c>
      <c r="K911" s="3">
        <v>10.647805427396101</v>
      </c>
      <c r="L911" s="3">
        <v>11.0692938610885</v>
      </c>
      <c r="M911" s="3">
        <v>11.490782294781001</v>
      </c>
      <c r="N911" s="3">
        <v>11.9122707284735</v>
      </c>
      <c r="O911" s="3">
        <v>12.1625126634681</v>
      </c>
      <c r="P911" s="3">
        <v>12.412754598462699</v>
      </c>
      <c r="Q911" s="3">
        <v>12.6629965334572</v>
      </c>
      <c r="R911" s="3">
        <v>12.958018267420201</v>
      </c>
      <c r="S911" s="3">
        <v>13.3472485209731</v>
      </c>
      <c r="T911" s="3">
        <v>13.7778554486917</v>
      </c>
      <c r="U911" s="3">
        <v>14.2295322057972</v>
      </c>
      <c r="V911" s="3">
        <v>14.5355914799547</v>
      </c>
      <c r="W911" s="3">
        <v>14.8416507541122</v>
      </c>
      <c r="X911" s="3">
        <v>15.147710028269699</v>
      </c>
      <c r="Y911" s="3">
        <v>15.391329890192701</v>
      </c>
      <c r="Z911" s="3">
        <v>15.6349497521158</v>
      </c>
      <c r="AA911" s="3">
        <v>15.878569614038801</v>
      </c>
      <c r="AB911" s="3">
        <v>16.1221894759618</v>
      </c>
      <c r="AC911" s="3">
        <v>16.365809337884901</v>
      </c>
      <c r="AD911" s="3">
        <v>16.656521834813201</v>
      </c>
      <c r="AE911" s="3">
        <v>16.947234331741502</v>
      </c>
      <c r="AF911" s="3">
        <v>17.237946828669699</v>
      </c>
      <c r="AG911" s="3">
        <v>17.528659325597999</v>
      </c>
      <c r="AH911" s="3">
        <v>17.8193718225263</v>
      </c>
      <c r="AI911" s="3">
        <v>18.100788858952399</v>
      </c>
      <c r="AJ911" s="3">
        <v>18.382205895378501</v>
      </c>
      <c r="AK911" s="3">
        <v>18.6636229318046</v>
      </c>
      <c r="AL911" s="3">
        <v>18.945039968230699</v>
      </c>
      <c r="AM911" s="3">
        <v>19.226457004656801</v>
      </c>
      <c r="AN911" s="4"/>
      <c r="AO911" s="4"/>
    </row>
    <row r="912" spans="1:41" x14ac:dyDescent="0.25">
      <c r="A912" s="13" t="s">
        <v>359</v>
      </c>
      <c r="B912" s="2" t="s">
        <v>4</v>
      </c>
      <c r="C912" s="2" t="s">
        <v>2</v>
      </c>
      <c r="D912" s="2" t="s">
        <v>19</v>
      </c>
      <c r="E912" s="2" t="s">
        <v>144</v>
      </c>
      <c r="F912" s="2" t="s">
        <v>2</v>
      </c>
      <c r="G912" s="4"/>
      <c r="H912" s="3">
        <v>9.7313918076287003</v>
      </c>
      <c r="I912" s="3">
        <v>9.1909985295000993</v>
      </c>
      <c r="J912" s="3">
        <v>9.5860997340299292</v>
      </c>
      <c r="K912" s="3">
        <v>9.9812009385597804</v>
      </c>
      <c r="L912" s="3">
        <v>10.3763021430896</v>
      </c>
      <c r="M912" s="3">
        <v>10.771403347619501</v>
      </c>
      <c r="N912" s="3">
        <v>11.1665045521493</v>
      </c>
      <c r="O912" s="3">
        <v>11.4010801229996</v>
      </c>
      <c r="P912" s="3">
        <v>11.63565569385</v>
      </c>
      <c r="Q912" s="3">
        <v>11.870231264700299</v>
      </c>
      <c r="R912" s="3">
        <v>12.1719767477635</v>
      </c>
      <c r="S912" s="3">
        <v>12.6150354599244</v>
      </c>
      <c r="T912" s="3">
        <v>13.0944959836074</v>
      </c>
      <c r="U912" s="3">
        <v>13.605561351949399</v>
      </c>
      <c r="V912" s="3">
        <v>13.898199800751399</v>
      </c>
      <c r="W912" s="3">
        <v>14.190838249553501</v>
      </c>
      <c r="X912" s="3">
        <v>14.483476698355499</v>
      </c>
      <c r="Y912" s="3">
        <v>14.7164137288924</v>
      </c>
      <c r="Z912" s="3">
        <v>14.949350759429301</v>
      </c>
      <c r="AA912" s="3">
        <v>15.1822877899661</v>
      </c>
      <c r="AB912" s="3">
        <v>15.415224820502999</v>
      </c>
      <c r="AC912" s="3">
        <v>15.6481618510399</v>
      </c>
      <c r="AD912" s="3">
        <v>15.9261264851215</v>
      </c>
      <c r="AE912" s="3">
        <v>16.204091119202999</v>
      </c>
      <c r="AF912" s="3">
        <v>16.482055753284602</v>
      </c>
      <c r="AG912" s="3">
        <v>16.7600203873662</v>
      </c>
      <c r="AH912" s="3">
        <v>17.037985021447799</v>
      </c>
      <c r="AI912" s="3">
        <v>17.307061804802501</v>
      </c>
      <c r="AJ912" s="3">
        <v>17.576138588157299</v>
      </c>
      <c r="AK912" s="3">
        <v>17.845215371512101</v>
      </c>
      <c r="AL912" s="3">
        <v>18.114292154866799</v>
      </c>
      <c r="AM912" s="3">
        <v>18.383368938221601</v>
      </c>
      <c r="AN912" s="4"/>
      <c r="AO912" s="4"/>
    </row>
    <row r="913" spans="1:41" x14ac:dyDescent="0.25">
      <c r="A913" s="13" t="s">
        <v>359</v>
      </c>
      <c r="B913" s="2" t="s">
        <v>4</v>
      </c>
      <c r="C913" s="2" t="s">
        <v>2</v>
      </c>
      <c r="D913" s="2" t="s">
        <v>19</v>
      </c>
      <c r="E913" s="2" t="s">
        <v>45</v>
      </c>
      <c r="F913" s="2" t="s">
        <v>2</v>
      </c>
      <c r="G913" s="4"/>
      <c r="H913" s="3">
        <v>2.8116572892335601</v>
      </c>
      <c r="I913" s="3">
        <v>3.14905604394158</v>
      </c>
      <c r="J913" s="3">
        <v>3.5269426492145701</v>
      </c>
      <c r="K913" s="3">
        <v>3.9501756471203202</v>
      </c>
      <c r="L913" s="3">
        <v>4.4241966047747603</v>
      </c>
      <c r="M913" s="3">
        <v>4.9551000773477396</v>
      </c>
      <c r="N913" s="3">
        <v>5.15232684302108</v>
      </c>
      <c r="O913" s="3">
        <v>5.2659878310317598</v>
      </c>
      <c r="P913" s="3">
        <v>5.3796488190424503</v>
      </c>
      <c r="Q913" s="3">
        <v>5.4933098070531301</v>
      </c>
      <c r="R913" s="3">
        <v>5.6069707950638197</v>
      </c>
      <c r="S913" s="3">
        <v>5.7206317830745004</v>
      </c>
      <c r="T913" s="3">
        <v>5.73496633087177</v>
      </c>
      <c r="U913" s="3">
        <v>5.7493008786690396</v>
      </c>
      <c r="V913" s="3">
        <v>5.7636354264663101</v>
      </c>
      <c r="W913" s="3">
        <v>5.7779699742635797</v>
      </c>
      <c r="X913" s="3">
        <v>5.7923045220608502</v>
      </c>
      <c r="Y913" s="3">
        <v>5.8022812272407096</v>
      </c>
      <c r="Z913" s="3">
        <v>5.5974741244295796</v>
      </c>
      <c r="AA913" s="3">
        <v>5.8222346376004399</v>
      </c>
      <c r="AB913" s="3">
        <v>5.8322113427803002</v>
      </c>
      <c r="AC913" s="3">
        <v>5.8421880479601702</v>
      </c>
      <c r="AD913" s="3">
        <v>5.8579232294701002</v>
      </c>
      <c r="AE913" s="3">
        <v>5.87365841098004</v>
      </c>
      <c r="AF913" s="3">
        <v>5.8893935924899701</v>
      </c>
      <c r="AG913" s="3">
        <v>5.9051287739999001</v>
      </c>
      <c r="AH913" s="3">
        <v>5.9208639555098301</v>
      </c>
      <c r="AI913" s="3">
        <v>5.9609712048075298</v>
      </c>
      <c r="AJ913" s="4"/>
      <c r="AK913" s="4"/>
      <c r="AL913" s="4"/>
      <c r="AM913" s="4"/>
      <c r="AN913" s="4"/>
      <c r="AO913" s="4"/>
    </row>
    <row r="914" spans="1:41" x14ac:dyDescent="0.25">
      <c r="A914" s="13" t="s">
        <v>359</v>
      </c>
      <c r="B914" s="2" t="s">
        <v>4</v>
      </c>
      <c r="C914" s="2" t="s">
        <v>2</v>
      </c>
      <c r="D914" s="2" t="s">
        <v>19</v>
      </c>
      <c r="E914" s="2" t="s">
        <v>46</v>
      </c>
      <c r="F914" s="2" t="s">
        <v>2</v>
      </c>
      <c r="G914" s="4"/>
      <c r="H914" s="3">
        <v>3.8626317773025001</v>
      </c>
      <c r="I914" s="3">
        <v>4.3261474705787997</v>
      </c>
      <c r="J914" s="3">
        <v>4.8452850470482502</v>
      </c>
      <c r="K914" s="3">
        <v>5.42671913269404</v>
      </c>
      <c r="L914" s="3">
        <v>6.0779253086173304</v>
      </c>
      <c r="M914" s="3">
        <v>6.8072762256514103</v>
      </c>
      <c r="N914" s="3">
        <v>7.6241492527295804</v>
      </c>
      <c r="O914" s="3">
        <v>8.5390470430571295</v>
      </c>
      <c r="P914" s="3">
        <v>9.5637325682239798</v>
      </c>
      <c r="Q914" s="3">
        <v>10.711380356410899</v>
      </c>
      <c r="R914" s="3">
        <v>11.9967458791802</v>
      </c>
      <c r="S914" s="3">
        <v>13.380472215800999</v>
      </c>
      <c r="T914" s="3">
        <v>13.479766775937099</v>
      </c>
      <c r="U914" s="3">
        <v>13.579061336073099</v>
      </c>
      <c r="V914" s="3">
        <v>11.3528918522168</v>
      </c>
      <c r="W914" s="3">
        <v>11.4909902122108</v>
      </c>
      <c r="X914" s="3">
        <v>11.629088572204701</v>
      </c>
      <c r="Y914" s="3">
        <v>11.7676550366382</v>
      </c>
      <c r="Z914" s="3">
        <v>11.906221501071601</v>
      </c>
      <c r="AA914" s="3">
        <v>12.044787965505099</v>
      </c>
      <c r="AB914" s="3">
        <v>12.1833544299386</v>
      </c>
      <c r="AC914" s="3">
        <v>12.3219208943721</v>
      </c>
      <c r="AD914" s="3">
        <v>12.4769814821432</v>
      </c>
      <c r="AE914" s="3">
        <v>12.6320420699144</v>
      </c>
      <c r="AF914" s="3">
        <v>12.787102657685599</v>
      </c>
      <c r="AG914" s="3">
        <v>12.942163245456801</v>
      </c>
      <c r="AH914" s="3">
        <v>13.097223833227901</v>
      </c>
      <c r="AI914" s="3">
        <v>13.265711140651399</v>
      </c>
      <c r="AJ914" s="3">
        <v>13.4341984480749</v>
      </c>
      <c r="AK914" s="3">
        <v>13.602685755498401</v>
      </c>
      <c r="AL914" s="3">
        <v>13.7711730629218</v>
      </c>
      <c r="AM914" s="3">
        <v>13.939660370345299</v>
      </c>
      <c r="AN914" s="4"/>
      <c r="AO914" s="4"/>
    </row>
    <row r="915" spans="1:41" x14ac:dyDescent="0.25">
      <c r="A915" s="13" t="s">
        <v>359</v>
      </c>
      <c r="B915" s="2" t="s">
        <v>4</v>
      </c>
      <c r="C915" s="2" t="s">
        <v>2</v>
      </c>
      <c r="D915" s="2" t="s">
        <v>19</v>
      </c>
      <c r="E915" s="2" t="s">
        <v>47</v>
      </c>
      <c r="F915" s="2" t="s">
        <v>2</v>
      </c>
      <c r="G915" s="4"/>
      <c r="H915" s="3">
        <v>2.0972150373937901</v>
      </c>
      <c r="I915" s="3">
        <v>2.3488807218810401</v>
      </c>
      <c r="J915" s="3">
        <v>2.6307462885067698</v>
      </c>
      <c r="K915" s="3">
        <v>2.9464357231275802</v>
      </c>
      <c r="L915" s="3">
        <v>3.30000788990289</v>
      </c>
      <c r="M915" s="3">
        <v>3.6960087166912299</v>
      </c>
      <c r="N915" s="3">
        <v>4.1395296426941801</v>
      </c>
      <c r="O915" s="3">
        <v>4.6362730798174896</v>
      </c>
      <c r="P915" s="3">
        <v>5.19262572939558</v>
      </c>
      <c r="Q915" s="3">
        <v>5.8157406969230596</v>
      </c>
      <c r="R915" s="3">
        <v>6.5136294605538199</v>
      </c>
      <c r="S915" s="3">
        <v>7.2952648758202798</v>
      </c>
      <c r="T915" s="3">
        <v>8.1706965409187102</v>
      </c>
      <c r="U915" s="3">
        <v>9.1511800058289605</v>
      </c>
      <c r="V915" s="3">
        <v>10.1481343808757</v>
      </c>
      <c r="W915" s="3">
        <v>10.4025854519373</v>
      </c>
      <c r="X915" s="3">
        <v>10.657036522998901</v>
      </c>
      <c r="Y915" s="3">
        <v>10.859673649729601</v>
      </c>
      <c r="Z915" s="3">
        <v>11.062310776460301</v>
      </c>
      <c r="AA915" s="3">
        <v>11.264947903191</v>
      </c>
      <c r="AB915" s="3">
        <v>11.4675850299217</v>
      </c>
      <c r="AC915" s="3">
        <v>11.6702221566524</v>
      </c>
      <c r="AD915" s="3">
        <v>11.9119908230936</v>
      </c>
      <c r="AE915" s="3">
        <v>12.153759489534901</v>
      </c>
      <c r="AF915" s="3">
        <v>12.3955281559762</v>
      </c>
      <c r="AG915" s="3">
        <v>12.637296822417399</v>
      </c>
      <c r="AH915" s="3">
        <v>12.8790654888587</v>
      </c>
      <c r="AI915" s="3">
        <v>13.113133254776599</v>
      </c>
      <c r="AJ915" s="3">
        <v>13.3472010206945</v>
      </c>
      <c r="AK915" s="3">
        <v>13.5812687866124</v>
      </c>
      <c r="AL915" s="3">
        <v>13.8153365525302</v>
      </c>
      <c r="AM915" s="3">
        <v>14.049404318448101</v>
      </c>
      <c r="AN915" s="4"/>
      <c r="AO915" s="4"/>
    </row>
    <row r="916" spans="1:41" x14ac:dyDescent="0.25">
      <c r="A916" s="13" t="s">
        <v>359</v>
      </c>
      <c r="B916" s="2" t="s">
        <v>4</v>
      </c>
      <c r="C916" s="2" t="s">
        <v>2</v>
      </c>
      <c r="D916" s="2" t="s">
        <v>19</v>
      </c>
      <c r="E916" s="2" t="s">
        <v>48</v>
      </c>
      <c r="F916" s="2" t="s">
        <v>2</v>
      </c>
      <c r="G916" s="4"/>
      <c r="H916" s="3">
        <v>4.1218587792887096</v>
      </c>
      <c r="I916" s="3">
        <v>4.6164817128033597</v>
      </c>
      <c r="J916" s="3">
        <v>5.1704593983397604</v>
      </c>
      <c r="K916" s="3">
        <v>5.7909144061405398</v>
      </c>
      <c r="L916" s="3">
        <v>6.4858240148773998</v>
      </c>
      <c r="M916" s="3">
        <v>7.2641227766626901</v>
      </c>
      <c r="N916" s="3">
        <v>8.1358173898622095</v>
      </c>
      <c r="O916" s="3">
        <v>9.1121153566456794</v>
      </c>
      <c r="P916" s="3">
        <v>9.8046196507781094</v>
      </c>
      <c r="Q916" s="3">
        <v>10.024196490111899</v>
      </c>
      <c r="R916" s="3">
        <v>10.2437733294457</v>
      </c>
      <c r="S916" s="3">
        <v>10.463350168779501</v>
      </c>
      <c r="T916" s="3">
        <v>10.722952199123201</v>
      </c>
      <c r="U916" s="3">
        <v>10.982554229466899</v>
      </c>
      <c r="V916" s="3">
        <v>11.242156259810701</v>
      </c>
      <c r="W916" s="3">
        <v>11.501758290154401</v>
      </c>
      <c r="X916" s="3">
        <v>11.7613603204982</v>
      </c>
      <c r="Y916" s="3">
        <v>11.9680007203402</v>
      </c>
      <c r="Z916" s="3">
        <v>12.174641120182301</v>
      </c>
      <c r="AA916" s="3">
        <v>12.3812815200244</v>
      </c>
      <c r="AB916" s="3">
        <v>12.587921919866501</v>
      </c>
      <c r="AC916" s="3">
        <v>12.794562319708501</v>
      </c>
      <c r="AD916" s="3">
        <v>13.0411470855407</v>
      </c>
      <c r="AE916" s="3">
        <v>13.287731851372801</v>
      </c>
      <c r="AF916" s="3">
        <v>13.534316617204899</v>
      </c>
      <c r="AG916" s="3">
        <v>13.780901383037101</v>
      </c>
      <c r="AH916" s="3">
        <v>14.027486148869199</v>
      </c>
      <c r="AI916" s="3">
        <v>14.266186427534601</v>
      </c>
      <c r="AJ916" s="3">
        <v>14.504886706200001</v>
      </c>
      <c r="AK916" s="3">
        <v>14.7435869848655</v>
      </c>
      <c r="AL916" s="3">
        <v>14.9822872635309</v>
      </c>
      <c r="AM916" s="3">
        <v>15.220987542196299</v>
      </c>
      <c r="AN916" s="4"/>
      <c r="AO916" s="4"/>
    </row>
    <row r="917" spans="1:41" x14ac:dyDescent="0.25">
      <c r="A917" s="13" t="s">
        <v>359</v>
      </c>
      <c r="B917" s="2" t="s">
        <v>4</v>
      </c>
      <c r="C917" s="2" t="s">
        <v>2</v>
      </c>
      <c r="D917" s="2" t="s">
        <v>19</v>
      </c>
      <c r="E917" s="2" t="s">
        <v>49</v>
      </c>
      <c r="F917" s="2" t="s">
        <v>2</v>
      </c>
      <c r="G917" s="4"/>
      <c r="H917" s="3">
        <v>4.4534921675109196</v>
      </c>
      <c r="I917" s="3">
        <v>4.9879111076122298</v>
      </c>
      <c r="J917" s="3">
        <v>5.5864603205256902</v>
      </c>
      <c r="K917" s="3">
        <v>6.2568354389887801</v>
      </c>
      <c r="L917" s="3">
        <v>7.0076555716674296</v>
      </c>
      <c r="M917" s="3">
        <v>7.8485741202675303</v>
      </c>
      <c r="N917" s="3">
        <v>8.7904028946996302</v>
      </c>
      <c r="O917" s="3">
        <v>9.8452511220635799</v>
      </c>
      <c r="P917" s="3">
        <v>11.026681136711201</v>
      </c>
      <c r="Q917" s="3">
        <v>11.359298048188499</v>
      </c>
      <c r="R917" s="3">
        <v>11.857087182516899</v>
      </c>
      <c r="S917" s="3">
        <v>12.1134258689397</v>
      </c>
      <c r="T917" s="3">
        <v>12.4135634619293</v>
      </c>
      <c r="U917" s="3">
        <v>12.7137010549189</v>
      </c>
      <c r="V917" s="3">
        <v>13.0138386479085</v>
      </c>
      <c r="W917" s="3">
        <v>13.3139762408981</v>
      </c>
      <c r="X917" s="3">
        <v>13.6141138338877</v>
      </c>
      <c r="Y917" s="3">
        <v>13.852985146714801</v>
      </c>
      <c r="Z917" s="3">
        <v>14.091856459542001</v>
      </c>
      <c r="AA917" s="3">
        <v>14.3307277723691</v>
      </c>
      <c r="AB917" s="3">
        <v>14.5695990851963</v>
      </c>
      <c r="AC917" s="3">
        <v>14.808470398023401</v>
      </c>
      <c r="AD917" s="3">
        <v>15.0936098284911</v>
      </c>
      <c r="AE917" s="3">
        <v>15.3787492589588</v>
      </c>
      <c r="AF917" s="3">
        <v>15.6638886894265</v>
      </c>
      <c r="AG917" s="3">
        <v>15.9490281198942</v>
      </c>
      <c r="AH917" s="3">
        <v>16.234167550361899</v>
      </c>
      <c r="AI917" s="3">
        <v>16.5107963117262</v>
      </c>
      <c r="AJ917" s="3">
        <v>16.787425073090599</v>
      </c>
      <c r="AK917" s="3">
        <v>17.064053834454899</v>
      </c>
      <c r="AL917" s="3">
        <v>17.340682595819199</v>
      </c>
      <c r="AM917" s="3">
        <v>17.617311357183599</v>
      </c>
      <c r="AN917" s="4"/>
      <c r="AO917" s="4"/>
    </row>
    <row r="918" spans="1:41" x14ac:dyDescent="0.25">
      <c r="A918" s="13" t="s">
        <v>359</v>
      </c>
      <c r="B918" s="2" t="s">
        <v>4</v>
      </c>
      <c r="C918" s="2" t="s">
        <v>2</v>
      </c>
      <c r="D918" s="2" t="s">
        <v>19</v>
      </c>
      <c r="E918" s="2" t="s">
        <v>50</v>
      </c>
      <c r="F918" s="2" t="s">
        <v>2</v>
      </c>
      <c r="G918" s="4"/>
      <c r="H918" s="3">
        <v>2.5883234513021001</v>
      </c>
      <c r="I918" s="3">
        <v>2.89892214545835</v>
      </c>
      <c r="J918" s="3">
        <v>3.2467926829133602</v>
      </c>
      <c r="K918" s="3">
        <v>3.6364076848629598</v>
      </c>
      <c r="L918" s="3">
        <v>4.0727764870465197</v>
      </c>
      <c r="M918" s="3">
        <v>4.5615095454921004</v>
      </c>
      <c r="N918" s="3">
        <v>5.1088905709511501</v>
      </c>
      <c r="O918" s="3">
        <v>5.7219573194652904</v>
      </c>
      <c r="P918" s="3">
        <v>6.4085920778011198</v>
      </c>
      <c r="Q918" s="3">
        <v>7.1776230071372602</v>
      </c>
      <c r="R918" s="3">
        <v>8.0389376479937305</v>
      </c>
      <c r="S918" s="3">
        <v>9.0036100457529802</v>
      </c>
      <c r="T918" s="3">
        <v>10.0840431312433</v>
      </c>
      <c r="U918" s="3">
        <v>11.2941281869925</v>
      </c>
      <c r="V918" s="3">
        <v>12.6494234494316</v>
      </c>
      <c r="W918" s="3">
        <v>13.280947772321699</v>
      </c>
      <c r="X918" s="3">
        <v>13.577248549781</v>
      </c>
      <c r="Y918" s="3">
        <v>13.816450588266299</v>
      </c>
      <c r="Z918" s="3">
        <v>14.0556526267516</v>
      </c>
      <c r="AA918" s="3">
        <v>14.2948546652368</v>
      </c>
      <c r="AB918" s="3">
        <v>14.534056703722101</v>
      </c>
      <c r="AC918" s="3">
        <v>14.7732587422074</v>
      </c>
      <c r="AD918" s="3">
        <v>15.057286862602099</v>
      </c>
      <c r="AE918" s="3">
        <v>15.341314982996799</v>
      </c>
      <c r="AF918" s="3">
        <v>15.6678635085411</v>
      </c>
      <c r="AG918" s="3">
        <v>15.952625831384299</v>
      </c>
      <c r="AH918" s="3">
        <v>16.237388154227499</v>
      </c>
      <c r="AI918" s="3">
        <v>16.5135696268005</v>
      </c>
      <c r="AJ918" s="3">
        <v>16.7897510993735</v>
      </c>
      <c r="AK918" s="3">
        <v>17.065932571946501</v>
      </c>
      <c r="AL918" s="3">
        <v>17.342114044519501</v>
      </c>
      <c r="AM918" s="3">
        <v>17.618295517092498</v>
      </c>
      <c r="AN918" s="4"/>
      <c r="AO918" s="4"/>
    </row>
    <row r="919" spans="1:41" x14ac:dyDescent="0.25">
      <c r="A919" s="13" t="s">
        <v>359</v>
      </c>
      <c r="B919" s="2" t="s">
        <v>4</v>
      </c>
      <c r="C919" s="2" t="s">
        <v>2</v>
      </c>
      <c r="D919" s="2" t="s">
        <v>19</v>
      </c>
      <c r="E919" s="2" t="s">
        <v>51</v>
      </c>
      <c r="F919" s="2" t="s">
        <v>2</v>
      </c>
      <c r="G919" s="4"/>
      <c r="H919" s="3">
        <v>0.976701552427373</v>
      </c>
      <c r="I919" s="3">
        <v>1.09390561871866</v>
      </c>
      <c r="J919" s="3">
        <v>1.2251741729648999</v>
      </c>
      <c r="K919" s="3">
        <v>1.3721949537206799</v>
      </c>
      <c r="L919" s="3">
        <v>1.5368582281671701</v>
      </c>
      <c r="M919" s="3">
        <v>1.72128109554723</v>
      </c>
      <c r="N919" s="3">
        <v>1.9278347070128901</v>
      </c>
      <c r="O919" s="3">
        <v>2.1591747518544402</v>
      </c>
      <c r="P919" s="3">
        <v>2.41827560207697</v>
      </c>
      <c r="Q919" s="3">
        <v>2.7084685543262101</v>
      </c>
      <c r="R919" s="3">
        <v>3.0334846608453598</v>
      </c>
      <c r="S919" s="3">
        <v>3.3975027001467999</v>
      </c>
      <c r="T919" s="3">
        <v>3.8052029041644202</v>
      </c>
      <c r="U919" s="3">
        <v>4.2618271326641501</v>
      </c>
      <c r="V919" s="3">
        <v>4.7732462685838497</v>
      </c>
      <c r="W919" s="3">
        <v>5.3460357008139097</v>
      </c>
      <c r="X919" s="3">
        <v>5.66142495819805</v>
      </c>
      <c r="Y919" s="3">
        <v>5.6711855828357001</v>
      </c>
      <c r="Z919" s="3">
        <v>5.6809462074733599</v>
      </c>
      <c r="AA919" s="3">
        <v>5.6907068321110099</v>
      </c>
      <c r="AB919" s="3">
        <v>5.70046745674866</v>
      </c>
      <c r="AC919" s="3">
        <v>5.7102280813863198</v>
      </c>
      <c r="AD919" s="3">
        <v>5.72562246235226</v>
      </c>
      <c r="AE919" s="3">
        <v>5.7410168433182198</v>
      </c>
      <c r="AF919" s="3">
        <v>5.7564112242841601</v>
      </c>
      <c r="AG919" s="3">
        <v>5.7718056052501101</v>
      </c>
      <c r="AH919" s="3">
        <v>5.7871999862160601</v>
      </c>
      <c r="AI919" s="3">
        <v>5.8264385723610896</v>
      </c>
      <c r="AJ919" s="3">
        <v>5.86567715850612</v>
      </c>
      <c r="AK919" s="3">
        <v>5.9049157446511398</v>
      </c>
      <c r="AL919" s="3">
        <v>5.9441543307961702</v>
      </c>
      <c r="AM919" s="3">
        <v>5.9833929169411997</v>
      </c>
      <c r="AN919" s="4"/>
      <c r="AO919" s="4"/>
    </row>
    <row r="920" spans="1:41" x14ac:dyDescent="0.25">
      <c r="A920" s="13" t="s">
        <v>359</v>
      </c>
      <c r="B920" s="2" t="s">
        <v>4</v>
      </c>
      <c r="C920" s="2" t="s">
        <v>2</v>
      </c>
      <c r="D920" s="2" t="s">
        <v>19</v>
      </c>
      <c r="E920" s="2" t="s">
        <v>145</v>
      </c>
      <c r="F920" s="2" t="s">
        <v>2</v>
      </c>
      <c r="G920" s="4"/>
      <c r="H920" s="3">
        <v>14.1971235480378</v>
      </c>
      <c r="I920" s="3">
        <v>13.4325487118792</v>
      </c>
      <c r="J920" s="3">
        <v>14.364568302638</v>
      </c>
      <c r="K920" s="3">
        <v>17.4086253746685</v>
      </c>
      <c r="L920" s="3">
        <v>17.7175951170783</v>
      </c>
      <c r="M920" s="3">
        <v>18.026564859488101</v>
      </c>
      <c r="N920" s="3">
        <v>18.335534601897901</v>
      </c>
      <c r="O920" s="3">
        <v>18.6743484614897</v>
      </c>
      <c r="P920" s="3">
        <v>19.013162321081499</v>
      </c>
      <c r="Q920" s="3">
        <v>19.3519761806734</v>
      </c>
      <c r="R920" s="3">
        <v>19.690790040265199</v>
      </c>
      <c r="S920" s="3">
        <v>20.029603899857101</v>
      </c>
      <c r="T920" s="3">
        <v>20.072333982972602</v>
      </c>
      <c r="U920" s="3">
        <v>20.115064066088198</v>
      </c>
      <c r="V920" s="3">
        <v>20.157794149203799</v>
      </c>
      <c r="W920" s="3">
        <v>20.200524232319399</v>
      </c>
      <c r="X920" s="3">
        <v>20.243254315434999</v>
      </c>
      <c r="Y920" s="3">
        <v>20.272994035695799</v>
      </c>
      <c r="Z920" s="3">
        <v>20.302733755956499</v>
      </c>
      <c r="AA920" s="3">
        <v>20.332473476217299</v>
      </c>
      <c r="AB920" s="3">
        <v>20.362213196478098</v>
      </c>
      <c r="AC920" s="3">
        <v>20.391952916738799</v>
      </c>
      <c r="AD920" s="3">
        <v>20.438858171321499</v>
      </c>
      <c r="AE920" s="3">
        <v>20.485763425904199</v>
      </c>
      <c r="AF920" s="3">
        <v>20.5326686804868</v>
      </c>
      <c r="AG920" s="3">
        <v>20.579573935069501</v>
      </c>
      <c r="AH920" s="3">
        <v>20.626479189652098</v>
      </c>
      <c r="AI920" s="3">
        <v>20.746035531454201</v>
      </c>
      <c r="AJ920" s="3">
        <v>20.865591873256299</v>
      </c>
      <c r="AK920" s="3">
        <v>20.985148215058398</v>
      </c>
      <c r="AL920" s="3">
        <v>21.104704556860401</v>
      </c>
      <c r="AM920" s="3">
        <v>21.2242608986625</v>
      </c>
      <c r="AN920" s="4"/>
      <c r="AO920" s="4"/>
    </row>
    <row r="921" spans="1:41" x14ac:dyDescent="0.25">
      <c r="A921" s="13" t="s">
        <v>359</v>
      </c>
      <c r="B921" s="2" t="s">
        <v>4</v>
      </c>
      <c r="C921" s="2" t="s">
        <v>2</v>
      </c>
      <c r="D921" s="2" t="s">
        <v>19</v>
      </c>
      <c r="E921" s="2" t="s">
        <v>146</v>
      </c>
      <c r="F921" s="2" t="s">
        <v>2</v>
      </c>
      <c r="G921" s="4"/>
      <c r="H921" s="3">
        <v>19.7797116877659</v>
      </c>
      <c r="I921" s="3">
        <v>19.461499874426</v>
      </c>
      <c r="J921" s="3">
        <v>20.2169277770363</v>
      </c>
      <c r="K921" s="3">
        <v>22.7946687615526</v>
      </c>
      <c r="L921" s="3">
        <v>23.012515347830199</v>
      </c>
      <c r="M921" s="3">
        <v>23.230361934107801</v>
      </c>
      <c r="N921" s="3">
        <v>23.4482085203854</v>
      </c>
      <c r="O921" s="3">
        <v>23.971290926384</v>
      </c>
      <c r="P921" s="3">
        <v>24.494373332382601</v>
      </c>
      <c r="Q921" s="3">
        <v>25.017455738381098</v>
      </c>
      <c r="R921" s="3">
        <v>25.540538144379699</v>
      </c>
      <c r="S921" s="3">
        <v>26.0636205503783</v>
      </c>
      <c r="T921" s="3">
        <v>26.3054314878902</v>
      </c>
      <c r="U921" s="3">
        <v>26.5472424254021</v>
      </c>
      <c r="V921" s="3">
        <v>26.789053362914</v>
      </c>
      <c r="W921" s="3">
        <v>27.0308643004259</v>
      </c>
      <c r="X921" s="3">
        <v>27.272675237937801</v>
      </c>
      <c r="Y921" s="3">
        <v>27.5170177066943</v>
      </c>
      <c r="Z921" s="3">
        <v>27.7613601754508</v>
      </c>
      <c r="AA921" s="3">
        <v>28.0057026442073</v>
      </c>
      <c r="AB921" s="3">
        <v>28.2500451129638</v>
      </c>
      <c r="AC921" s="3">
        <v>28.4943875817204</v>
      </c>
      <c r="AD921" s="3">
        <v>28.685227627393001</v>
      </c>
      <c r="AE921" s="3">
        <v>28.876067673065599</v>
      </c>
      <c r="AF921" s="3">
        <v>29.0669077187383</v>
      </c>
      <c r="AG921" s="3">
        <v>29.257747764410901</v>
      </c>
      <c r="AH921" s="3">
        <v>29.448587810083598</v>
      </c>
      <c r="AI921" s="3">
        <v>29.680489956261798</v>
      </c>
      <c r="AJ921" s="3">
        <v>29.912392102440101</v>
      </c>
      <c r="AK921" s="3">
        <v>30.144294248618301</v>
      </c>
      <c r="AL921" s="3">
        <v>30.376196394796501</v>
      </c>
      <c r="AM921" s="3">
        <v>30.608098540974801</v>
      </c>
      <c r="AN921" s="4"/>
      <c r="AO921" s="4"/>
    </row>
    <row r="922" spans="1:41" x14ac:dyDescent="0.25">
      <c r="A922" s="13" t="s">
        <v>359</v>
      </c>
      <c r="B922" s="2" t="s">
        <v>4</v>
      </c>
      <c r="C922" s="2" t="s">
        <v>2</v>
      </c>
      <c r="D922" s="2" t="s">
        <v>20</v>
      </c>
      <c r="E922" s="2" t="s">
        <v>147</v>
      </c>
      <c r="F922" s="2" t="s">
        <v>194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3">
        <v>266.73883552000001</v>
      </c>
      <c r="AO922" s="4"/>
    </row>
    <row r="923" spans="1:41" x14ac:dyDescent="0.25">
      <c r="A923" s="13" t="s">
        <v>359</v>
      </c>
      <c r="B923" s="2" t="s">
        <v>4</v>
      </c>
      <c r="C923" s="2" t="s">
        <v>2</v>
      </c>
      <c r="D923" s="2" t="s">
        <v>20</v>
      </c>
      <c r="E923" s="2" t="s">
        <v>147</v>
      </c>
      <c r="F923" s="2" t="s">
        <v>195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3">
        <v>2135.7396415784501</v>
      </c>
      <c r="AO923" s="4"/>
    </row>
    <row r="924" spans="1:41" x14ac:dyDescent="0.25">
      <c r="A924" s="13" t="s">
        <v>359</v>
      </c>
      <c r="B924" s="2" t="s">
        <v>4</v>
      </c>
      <c r="C924" s="2" t="s">
        <v>2</v>
      </c>
      <c r="D924" s="2" t="s">
        <v>20</v>
      </c>
      <c r="E924" s="2" t="s">
        <v>147</v>
      </c>
      <c r="F924" s="2" t="s">
        <v>196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3">
        <v>6496.7121983715797</v>
      </c>
      <c r="AO924" s="4"/>
    </row>
    <row r="925" spans="1:41" x14ac:dyDescent="0.25">
      <c r="A925" s="13" t="s">
        <v>359</v>
      </c>
      <c r="B925" s="2" t="s">
        <v>4</v>
      </c>
      <c r="C925" s="2" t="s">
        <v>2</v>
      </c>
      <c r="D925" s="2" t="s">
        <v>20</v>
      </c>
      <c r="E925" s="2" t="s">
        <v>147</v>
      </c>
      <c r="F925" s="2" t="s">
        <v>197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3">
        <v>44.660401360000002</v>
      </c>
      <c r="AO925" s="4"/>
    </row>
    <row r="926" spans="1:41" x14ac:dyDescent="0.25">
      <c r="A926" s="13" t="s">
        <v>359</v>
      </c>
      <c r="B926" s="2" t="s">
        <v>4</v>
      </c>
      <c r="C926" s="2" t="s">
        <v>2</v>
      </c>
      <c r="D926" s="2" t="s">
        <v>20</v>
      </c>
      <c r="E926" s="2" t="s">
        <v>147</v>
      </c>
      <c r="F926" s="2" t="s">
        <v>198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3">
        <v>1058.6607668002</v>
      </c>
      <c r="AO926" s="4"/>
    </row>
    <row r="927" spans="1:41" x14ac:dyDescent="0.25">
      <c r="A927" s="13" t="s">
        <v>359</v>
      </c>
      <c r="B927" s="2" t="s">
        <v>4</v>
      </c>
      <c r="C927" s="2" t="s">
        <v>2</v>
      </c>
      <c r="D927" s="2" t="s">
        <v>20</v>
      </c>
      <c r="E927" s="2" t="s">
        <v>147</v>
      </c>
      <c r="F927" s="2" t="s">
        <v>199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3">
        <v>283.33235609851999</v>
      </c>
      <c r="AO927" s="4"/>
    </row>
    <row r="928" spans="1:41" x14ac:dyDescent="0.25">
      <c r="A928" s="13" t="s">
        <v>359</v>
      </c>
      <c r="B928" s="2" t="s">
        <v>4</v>
      </c>
      <c r="C928" s="2" t="s">
        <v>2</v>
      </c>
      <c r="D928" s="2" t="s">
        <v>20</v>
      </c>
      <c r="E928" s="2" t="s">
        <v>147</v>
      </c>
      <c r="F928" s="2" t="s">
        <v>200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3">
        <v>157.75252398843699</v>
      </c>
      <c r="AO928" s="4"/>
    </row>
    <row r="929" spans="1:41" x14ac:dyDescent="0.25">
      <c r="A929" s="13" t="s">
        <v>359</v>
      </c>
      <c r="B929" s="2" t="s">
        <v>4</v>
      </c>
      <c r="C929" s="2" t="s">
        <v>2</v>
      </c>
      <c r="D929" s="2" t="s">
        <v>21</v>
      </c>
      <c r="E929" s="2" t="s">
        <v>147</v>
      </c>
      <c r="F929" s="2" t="s">
        <v>194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3">
        <v>-2.8116562892335599</v>
      </c>
      <c r="AO929" s="4"/>
    </row>
    <row r="930" spans="1:41" x14ac:dyDescent="0.25">
      <c r="A930" s="13" t="s">
        <v>359</v>
      </c>
      <c r="B930" s="2" t="s">
        <v>4</v>
      </c>
      <c r="C930" s="2" t="s">
        <v>2</v>
      </c>
      <c r="D930" s="2" t="s">
        <v>21</v>
      </c>
      <c r="E930" s="2" t="s">
        <v>147</v>
      </c>
      <c r="F930" s="2" t="s">
        <v>195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3">
        <v>-3.8626307773024999</v>
      </c>
      <c r="AO930" s="4"/>
    </row>
    <row r="931" spans="1:41" x14ac:dyDescent="0.25">
      <c r="A931" s="13" t="s">
        <v>359</v>
      </c>
      <c r="B931" s="2" t="s">
        <v>4</v>
      </c>
      <c r="C931" s="2" t="s">
        <v>2</v>
      </c>
      <c r="D931" s="2" t="s">
        <v>21</v>
      </c>
      <c r="E931" s="2" t="s">
        <v>147</v>
      </c>
      <c r="F931" s="2" t="s">
        <v>196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3">
        <v>-2.09721403739379</v>
      </c>
      <c r="AO931" s="4"/>
    </row>
    <row r="932" spans="1:41" x14ac:dyDescent="0.25">
      <c r="A932" s="13" t="s">
        <v>359</v>
      </c>
      <c r="B932" s="2" t="s">
        <v>4</v>
      </c>
      <c r="C932" s="2" t="s">
        <v>2</v>
      </c>
      <c r="D932" s="2" t="s">
        <v>21</v>
      </c>
      <c r="E932" s="2" t="s">
        <v>147</v>
      </c>
      <c r="F932" s="2" t="s">
        <v>197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3">
        <v>-4.1218577792887103</v>
      </c>
      <c r="AO932" s="4"/>
    </row>
    <row r="933" spans="1:41" x14ac:dyDescent="0.25">
      <c r="A933" s="13" t="s">
        <v>359</v>
      </c>
      <c r="B933" s="2" t="s">
        <v>4</v>
      </c>
      <c r="C933" s="2" t="s">
        <v>2</v>
      </c>
      <c r="D933" s="2" t="s">
        <v>21</v>
      </c>
      <c r="E933" s="2" t="s">
        <v>147</v>
      </c>
      <c r="F933" s="2" t="s">
        <v>198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3">
        <v>-4.4534911675109203</v>
      </c>
      <c r="AO933" s="4"/>
    </row>
    <row r="934" spans="1:41" x14ac:dyDescent="0.25">
      <c r="A934" s="13" t="s">
        <v>359</v>
      </c>
      <c r="B934" s="2" t="s">
        <v>4</v>
      </c>
      <c r="C934" s="2" t="s">
        <v>2</v>
      </c>
      <c r="D934" s="2" t="s">
        <v>21</v>
      </c>
      <c r="E934" s="2" t="s">
        <v>147</v>
      </c>
      <c r="F934" s="2" t="s">
        <v>199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3">
        <v>-2.5883224513020999</v>
      </c>
      <c r="AO934" s="4"/>
    </row>
    <row r="935" spans="1:41" x14ac:dyDescent="0.25">
      <c r="A935" s="13" t="s">
        <v>359</v>
      </c>
      <c r="B935" s="2" t="s">
        <v>4</v>
      </c>
      <c r="C935" s="2" t="s">
        <v>2</v>
      </c>
      <c r="D935" s="2" t="s">
        <v>21</v>
      </c>
      <c r="E935" s="2" t="s">
        <v>147</v>
      </c>
      <c r="F935" s="2" t="s">
        <v>200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3">
        <v>-0.97670055242737297</v>
      </c>
      <c r="AO935" s="4"/>
    </row>
    <row r="936" spans="1:41" x14ac:dyDescent="0.25">
      <c r="A936" s="13" t="s">
        <v>359</v>
      </c>
      <c r="B936" s="2" t="s">
        <v>4</v>
      </c>
      <c r="C936" s="2" t="s">
        <v>2</v>
      </c>
      <c r="D936" s="2" t="s">
        <v>22</v>
      </c>
      <c r="E936" s="2" t="s">
        <v>2</v>
      </c>
      <c r="F936" s="2" t="s">
        <v>2</v>
      </c>
      <c r="G936" s="3">
        <v>81345.725613079994</v>
      </c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spans="1:41" x14ac:dyDescent="0.25">
      <c r="A937" s="13" t="s">
        <v>359</v>
      </c>
      <c r="B937" s="2" t="s">
        <v>4</v>
      </c>
      <c r="C937" s="2" t="s">
        <v>2</v>
      </c>
      <c r="D937" s="2" t="s">
        <v>23</v>
      </c>
      <c r="E937" s="2" t="s">
        <v>2</v>
      </c>
      <c r="F937" s="2" t="s">
        <v>201</v>
      </c>
      <c r="G937" s="4"/>
      <c r="H937" s="3">
        <v>0.73408618936161696</v>
      </c>
      <c r="I937" s="3">
        <v>0.59320181882106504</v>
      </c>
      <c r="J937" s="3">
        <v>0.46444457492948998</v>
      </c>
      <c r="K937" s="3">
        <v>0.54238420429190404</v>
      </c>
      <c r="L937" s="3">
        <v>0.51697539702732298</v>
      </c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spans="1:41" x14ac:dyDescent="0.25">
      <c r="A938" s="13" t="s">
        <v>359</v>
      </c>
      <c r="B938" s="2" t="s">
        <v>4</v>
      </c>
      <c r="C938" s="2" t="s">
        <v>2</v>
      </c>
      <c r="D938" s="2" t="s">
        <v>23</v>
      </c>
      <c r="E938" s="2" t="s">
        <v>2</v>
      </c>
      <c r="F938" s="2" t="s">
        <v>202</v>
      </c>
      <c r="G938" s="4"/>
      <c r="H938" s="3">
        <v>8.5591327795199998E-2</v>
      </c>
      <c r="I938" s="3">
        <v>8.5591327795199998E-2</v>
      </c>
      <c r="J938" s="3">
        <v>8.5591327795199998E-2</v>
      </c>
      <c r="K938" s="3">
        <v>8.5591327795199998E-2</v>
      </c>
      <c r="L938" s="3">
        <v>8.5591327795199998E-2</v>
      </c>
      <c r="M938" s="3">
        <v>8.5591327795199998E-2</v>
      </c>
      <c r="N938" s="3">
        <v>8.5591327795199998E-2</v>
      </c>
      <c r="O938" s="3">
        <v>8.5591327795199998E-2</v>
      </c>
      <c r="P938" s="3">
        <v>8.5591327795199998E-2</v>
      </c>
      <c r="Q938" s="3">
        <v>8.5591327795199998E-2</v>
      </c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spans="1:41" x14ac:dyDescent="0.25">
      <c r="A939" s="13" t="s">
        <v>359</v>
      </c>
      <c r="B939" s="2" t="s">
        <v>4</v>
      </c>
      <c r="C939" s="2" t="s">
        <v>2</v>
      </c>
      <c r="D939" s="2" t="s">
        <v>23</v>
      </c>
      <c r="E939" s="2" t="s">
        <v>2</v>
      </c>
      <c r="F939" s="2" t="s">
        <v>203</v>
      </c>
      <c r="G939" s="4"/>
      <c r="H939" s="3">
        <v>2.8530442598399999E-2</v>
      </c>
      <c r="I939" s="3">
        <v>2.8530442598399999E-2</v>
      </c>
      <c r="J939" s="3">
        <v>2.8530442598399999E-2</v>
      </c>
      <c r="K939" s="3">
        <v>2.8530442598399999E-2</v>
      </c>
      <c r="L939" s="3">
        <v>2.8530442598399999E-2</v>
      </c>
      <c r="M939" s="3">
        <v>2.8530442598399999E-2</v>
      </c>
      <c r="N939" s="3">
        <v>2.8530442598399999E-2</v>
      </c>
      <c r="O939" s="3">
        <v>2.8530442598399999E-2</v>
      </c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spans="1:41" x14ac:dyDescent="0.25">
      <c r="A940" s="13" t="s">
        <v>359</v>
      </c>
      <c r="B940" s="2" t="s">
        <v>4</v>
      </c>
      <c r="C940" s="2" t="s">
        <v>2</v>
      </c>
      <c r="D940" s="2" t="s">
        <v>23</v>
      </c>
      <c r="E940" s="2" t="s">
        <v>2</v>
      </c>
      <c r="F940" s="2" t="s">
        <v>204</v>
      </c>
      <c r="G940" s="4"/>
      <c r="H940" s="3">
        <v>4.0412606382738197E-3</v>
      </c>
      <c r="I940" s="3">
        <v>3.11410965658423E-3</v>
      </c>
      <c r="J940" s="3">
        <v>2.52872516640018E-3</v>
      </c>
      <c r="K940" s="3">
        <v>1.9433406762161701E-3</v>
      </c>
      <c r="L940" s="3">
        <v>1.35795618603215E-3</v>
      </c>
      <c r="M940" s="3">
        <v>5.0788127584783498E-4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spans="1:41" x14ac:dyDescent="0.25">
      <c r="A941" s="13" t="s">
        <v>359</v>
      </c>
      <c r="B941" s="2" t="s">
        <v>4</v>
      </c>
      <c r="C941" s="2" t="s">
        <v>2</v>
      </c>
      <c r="D941" s="2" t="s">
        <v>23</v>
      </c>
      <c r="E941" s="2" t="s">
        <v>2</v>
      </c>
      <c r="F941" s="2" t="s">
        <v>205</v>
      </c>
      <c r="G941" s="4"/>
      <c r="H941" s="3">
        <v>3.1700491776000001E-3</v>
      </c>
      <c r="I941" s="3">
        <v>3.1700491776000001E-3</v>
      </c>
      <c r="J941" s="3">
        <v>3.1700491776000001E-3</v>
      </c>
      <c r="K941" s="3">
        <v>3.1700491776000001E-3</v>
      </c>
      <c r="L941" s="3">
        <v>3.1700491776000001E-3</v>
      </c>
      <c r="M941" s="3">
        <v>3.1700491776000001E-3</v>
      </c>
      <c r="N941" s="3">
        <v>3.1700491776000001E-3</v>
      </c>
      <c r="O941" s="3">
        <v>3.1700491776000001E-3</v>
      </c>
      <c r="P941" s="3">
        <v>3.1700491776000001E-3</v>
      </c>
      <c r="Q941" s="3">
        <v>3.1700491776000001E-3</v>
      </c>
      <c r="R941" s="3">
        <v>3.1700491776000001E-3</v>
      </c>
      <c r="S941" s="3">
        <v>3.1700491776000001E-3</v>
      </c>
      <c r="T941" s="3">
        <v>3.1700491776000001E-3</v>
      </c>
      <c r="U941" s="3">
        <v>3.1700491776000001E-3</v>
      </c>
      <c r="V941" s="3">
        <v>3.1700491776000001E-3</v>
      </c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spans="1:41" x14ac:dyDescent="0.25">
      <c r="A942" s="13" t="s">
        <v>359</v>
      </c>
      <c r="B942" s="2" t="s">
        <v>4</v>
      </c>
      <c r="C942" s="2" t="s">
        <v>2</v>
      </c>
      <c r="D942" s="2" t="s">
        <v>23</v>
      </c>
      <c r="E942" s="2" t="s">
        <v>2</v>
      </c>
      <c r="F942" s="2" t="s">
        <v>206</v>
      </c>
      <c r="G942" s="4"/>
      <c r="H942" s="3">
        <v>0.34236531118079999</v>
      </c>
      <c r="I942" s="3">
        <v>0.34236531118079999</v>
      </c>
      <c r="J942" s="3">
        <v>0.34236531118079999</v>
      </c>
      <c r="K942" s="3">
        <v>0.34236531118079999</v>
      </c>
      <c r="L942" s="3">
        <v>0.34236531118079999</v>
      </c>
      <c r="M942" s="3">
        <v>0.34236531118079999</v>
      </c>
      <c r="N942" s="3">
        <v>0.34236531118079999</v>
      </c>
      <c r="O942" s="3">
        <v>0.34236531118079999</v>
      </c>
      <c r="P942" s="3">
        <v>0.34236531118079999</v>
      </c>
      <c r="Q942" s="3">
        <v>0.34236531118079999</v>
      </c>
      <c r="R942" s="3">
        <v>0.34236531118079999</v>
      </c>
      <c r="S942" s="3">
        <v>0.34236531118079999</v>
      </c>
      <c r="T942" s="3">
        <v>0.34236531118079999</v>
      </c>
      <c r="U942" s="3">
        <v>0.34236531118079999</v>
      </c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spans="1:41" x14ac:dyDescent="0.25">
      <c r="A943" s="13" t="s">
        <v>359</v>
      </c>
      <c r="B943" s="2" t="s">
        <v>4</v>
      </c>
      <c r="C943" s="2" t="s">
        <v>2</v>
      </c>
      <c r="D943" s="2" t="s">
        <v>23</v>
      </c>
      <c r="E943" s="2" t="s">
        <v>2</v>
      </c>
      <c r="F943" s="2" t="s">
        <v>207</v>
      </c>
      <c r="G943" s="4"/>
      <c r="H943" s="3">
        <v>1.41886919801496E-2</v>
      </c>
      <c r="I943" s="3">
        <v>1.34077982366938E-2</v>
      </c>
      <c r="J943" s="3">
        <v>1.2818444468047901E-2</v>
      </c>
      <c r="K943" s="3">
        <v>1.2229090699402E-2</v>
      </c>
      <c r="L943" s="3">
        <v>1.1639736930756201E-2</v>
      </c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spans="1:41" x14ac:dyDescent="0.25">
      <c r="A944" s="13" t="s">
        <v>359</v>
      </c>
      <c r="B944" s="2" t="s">
        <v>4</v>
      </c>
      <c r="C944" s="2" t="s">
        <v>2</v>
      </c>
      <c r="D944" s="2" t="s">
        <v>23</v>
      </c>
      <c r="E944" s="2" t="s">
        <v>2</v>
      </c>
      <c r="F944" s="2" t="s">
        <v>208</v>
      </c>
      <c r="G944" s="4"/>
      <c r="H944" s="3">
        <v>0.1141217703936</v>
      </c>
      <c r="I944" s="3">
        <v>0.1141217703936</v>
      </c>
      <c r="J944" s="3">
        <v>0.1141217703936</v>
      </c>
      <c r="K944" s="3">
        <v>0.1141217703936</v>
      </c>
      <c r="L944" s="3">
        <v>0.1141217703936</v>
      </c>
      <c r="M944" s="3">
        <v>0.1141217703936</v>
      </c>
      <c r="N944" s="3">
        <v>0.1141217703936</v>
      </c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spans="1:41" x14ac:dyDescent="0.25">
      <c r="A945" s="13" t="s">
        <v>359</v>
      </c>
      <c r="B945" s="2" t="s">
        <v>4</v>
      </c>
      <c r="C945" s="2" t="s">
        <v>2</v>
      </c>
      <c r="D945" s="2" t="s">
        <v>23</v>
      </c>
      <c r="E945" s="2" t="s">
        <v>2</v>
      </c>
      <c r="F945" s="2" t="s">
        <v>209</v>
      </c>
      <c r="G945" s="4"/>
      <c r="H945" s="3">
        <v>1.26801967104E-2</v>
      </c>
      <c r="I945" s="3">
        <v>1.26801967104E-2</v>
      </c>
      <c r="J945" s="3">
        <v>1.26801967104E-2</v>
      </c>
      <c r="K945" s="3">
        <v>1.26801967104E-2</v>
      </c>
      <c r="L945" s="3">
        <v>1.26801967104E-2</v>
      </c>
      <c r="M945" s="3">
        <v>1.26801967104E-2</v>
      </c>
      <c r="N945" s="3">
        <v>1.26801967104E-2</v>
      </c>
      <c r="O945" s="3">
        <v>1.26801967104E-2</v>
      </c>
      <c r="P945" s="3">
        <v>1.26801967104E-2</v>
      </c>
      <c r="Q945" s="3">
        <v>1.26801967104E-2</v>
      </c>
      <c r="R945" s="3">
        <v>1.26801967104E-2</v>
      </c>
      <c r="S945" s="3">
        <v>1.26801967104E-2</v>
      </c>
      <c r="T945" s="3">
        <v>1.26801967104E-2</v>
      </c>
      <c r="U945" s="3">
        <v>1.26801967104E-2</v>
      </c>
      <c r="V945" s="3">
        <v>6.2878107326414601E-3</v>
      </c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spans="1:41" x14ac:dyDescent="0.25">
      <c r="A946" s="13" t="s">
        <v>359</v>
      </c>
      <c r="B946" s="2" t="s">
        <v>4</v>
      </c>
      <c r="C946" s="2" t="s">
        <v>2</v>
      </c>
      <c r="D946" s="2" t="s">
        <v>23</v>
      </c>
      <c r="E946" s="2" t="s">
        <v>2</v>
      </c>
      <c r="F946" s="2" t="s">
        <v>210</v>
      </c>
      <c r="G946" s="4"/>
      <c r="H946" s="3">
        <v>0.72675796819485805</v>
      </c>
      <c r="I946" s="3">
        <v>0.58728001537639796</v>
      </c>
      <c r="J946" s="3">
        <v>0.45980812676562499</v>
      </c>
      <c r="K946" s="3">
        <v>0.536969701929635</v>
      </c>
      <c r="L946" s="3">
        <v>0.51181454520625302</v>
      </c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spans="1:41" x14ac:dyDescent="0.25">
      <c r="A947" s="13" t="s">
        <v>359</v>
      </c>
      <c r="B947" s="2" t="s">
        <v>4</v>
      </c>
      <c r="C947" s="2" t="s">
        <v>2</v>
      </c>
      <c r="D947" s="2" t="s">
        <v>23</v>
      </c>
      <c r="E947" s="2" t="s">
        <v>2</v>
      </c>
      <c r="F947" s="2" t="s">
        <v>211</v>
      </c>
      <c r="G947" s="4"/>
      <c r="H947" s="3">
        <v>4.73281163597236</v>
      </c>
      <c r="I947" s="3">
        <v>4.73281163597236</v>
      </c>
      <c r="J947" s="3">
        <v>4.73281163597236</v>
      </c>
      <c r="K947" s="3">
        <v>4.73281163597236</v>
      </c>
      <c r="L947" s="3">
        <v>4.73281163597236</v>
      </c>
      <c r="M947" s="3">
        <v>4.73281163597236</v>
      </c>
      <c r="N947" s="3">
        <v>4.73281163597236</v>
      </c>
      <c r="O947" s="3">
        <v>4.73281163597236</v>
      </c>
      <c r="P947" s="3">
        <v>4.73281163597236</v>
      </c>
      <c r="Q947" s="3">
        <v>4.4388654758740698</v>
      </c>
      <c r="R947" s="3">
        <v>2.2656595608219998</v>
      </c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spans="1:41" x14ac:dyDescent="0.25">
      <c r="A948" s="13" t="s">
        <v>359</v>
      </c>
      <c r="B948" s="2" t="s">
        <v>4</v>
      </c>
      <c r="C948" s="2" t="s">
        <v>2</v>
      </c>
      <c r="D948" s="2" t="s">
        <v>23</v>
      </c>
      <c r="E948" s="2" t="s">
        <v>2</v>
      </c>
      <c r="F948" s="2" t="s">
        <v>212</v>
      </c>
      <c r="G948" s="4"/>
      <c r="H948" s="3">
        <v>0.61324097015441703</v>
      </c>
      <c r="I948" s="3">
        <v>0.61324097015441703</v>
      </c>
      <c r="J948" s="3">
        <v>0.61324097015441703</v>
      </c>
      <c r="K948" s="3">
        <v>0.61324097015441703</v>
      </c>
      <c r="L948" s="3">
        <v>0.61324097015441703</v>
      </c>
      <c r="M948" s="3">
        <v>0.61324097015441703</v>
      </c>
      <c r="N948" s="3">
        <v>0.61324097015441703</v>
      </c>
      <c r="O948" s="3">
        <v>0.61324097015441703</v>
      </c>
      <c r="P948" s="3">
        <v>0.58303868765373101</v>
      </c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spans="1:41" x14ac:dyDescent="0.25">
      <c r="A949" s="13" t="s">
        <v>359</v>
      </c>
      <c r="B949" s="2" t="s">
        <v>4</v>
      </c>
      <c r="C949" s="2" t="s">
        <v>2</v>
      </c>
      <c r="D949" s="2" t="s">
        <v>23</v>
      </c>
      <c r="E949" s="2" t="s">
        <v>2</v>
      </c>
      <c r="F949" s="2" t="s">
        <v>213</v>
      </c>
      <c r="G949" s="4"/>
      <c r="H949" s="3">
        <v>7.2015258812680699E-2</v>
      </c>
      <c r="I949" s="3">
        <v>7.2015258812680699E-2</v>
      </c>
      <c r="J949" s="3">
        <v>7.2015258812680699E-2</v>
      </c>
      <c r="K949" s="3">
        <v>7.2015258812680699E-2</v>
      </c>
      <c r="L949" s="3">
        <v>7.2015258812680699E-2</v>
      </c>
      <c r="M949" s="3">
        <v>7.2015258812680699E-2</v>
      </c>
      <c r="N949" s="3">
        <v>7.2015258812680699E-2</v>
      </c>
      <c r="O949" s="3">
        <v>7.2015258812680699E-2</v>
      </c>
      <c r="P949" s="3">
        <v>7.2015258812680699E-2</v>
      </c>
      <c r="Q949" s="3">
        <v>7.2015258812680699E-2</v>
      </c>
      <c r="R949" s="3">
        <v>7.2015258812680699E-2</v>
      </c>
      <c r="S949" s="3">
        <v>7.2015258812680699E-2</v>
      </c>
      <c r="T949" s="3">
        <v>7.2015258812680699E-2</v>
      </c>
      <c r="U949" s="3">
        <v>7.2015258812680699E-2</v>
      </c>
      <c r="V949" s="3">
        <v>3.5538981795108102E-2</v>
      </c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spans="1:41" x14ac:dyDescent="0.25">
      <c r="A950" s="13" t="s">
        <v>359</v>
      </c>
      <c r="B950" s="2" t="s">
        <v>4</v>
      </c>
      <c r="C950" s="2" t="s">
        <v>2</v>
      </c>
      <c r="D950" s="2" t="s">
        <v>23</v>
      </c>
      <c r="E950" s="2" t="s">
        <v>2</v>
      </c>
      <c r="F950" s="2" t="s">
        <v>214</v>
      </c>
      <c r="G950" s="4"/>
      <c r="H950" s="3">
        <v>8.0173996489854606E-3</v>
      </c>
      <c r="I950" s="3">
        <v>8.0173996489854606E-3</v>
      </c>
      <c r="J950" s="3">
        <v>8.0173996489854606E-3</v>
      </c>
      <c r="K950" s="3">
        <v>8.0173996489854606E-3</v>
      </c>
      <c r="L950" s="3">
        <v>8.0173996489854606E-3</v>
      </c>
      <c r="M950" s="3">
        <v>8.0173996489854606E-3</v>
      </c>
      <c r="N950" s="3">
        <v>8.0173996489854606E-3</v>
      </c>
      <c r="O950" s="3">
        <v>8.0173996489854606E-3</v>
      </c>
      <c r="P950" s="3">
        <v>8.0173996489854606E-3</v>
      </c>
      <c r="Q950" s="3">
        <v>8.0173996489854606E-3</v>
      </c>
      <c r="R950" s="3">
        <v>8.0173996489854606E-3</v>
      </c>
      <c r="S950" s="3">
        <v>8.0173996489854606E-3</v>
      </c>
      <c r="T950" s="3">
        <v>8.0173996489854606E-3</v>
      </c>
      <c r="U950" s="3">
        <v>8.0173996489854606E-3</v>
      </c>
      <c r="V950" s="3">
        <v>8.0173996489854606E-3</v>
      </c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spans="1:41" x14ac:dyDescent="0.25">
      <c r="A951" s="13" t="s">
        <v>359</v>
      </c>
      <c r="B951" s="2" t="s">
        <v>4</v>
      </c>
      <c r="C951" s="2" t="s">
        <v>2</v>
      </c>
      <c r="D951" s="2" t="s">
        <v>23</v>
      </c>
      <c r="E951" s="2" t="s">
        <v>2</v>
      </c>
      <c r="F951" s="2" t="s">
        <v>215</v>
      </c>
      <c r="G951" s="4"/>
      <c r="H951" s="3">
        <v>1.5220623656853201</v>
      </c>
      <c r="I951" s="3">
        <v>1.5220623656853201</v>
      </c>
      <c r="J951" s="3">
        <v>1.5220623656853201</v>
      </c>
      <c r="K951" s="3">
        <v>1.5220623656853201</v>
      </c>
      <c r="L951" s="3">
        <v>1.5220623656853201</v>
      </c>
      <c r="M951" s="3">
        <v>1.5220623656853201</v>
      </c>
      <c r="N951" s="3">
        <v>1.5220623656853201</v>
      </c>
      <c r="O951" s="3">
        <v>1.5220623656853201</v>
      </c>
      <c r="P951" s="3">
        <v>1.5220623656853201</v>
      </c>
      <c r="Q951" s="3">
        <v>1.5220623656853201</v>
      </c>
      <c r="R951" s="3">
        <v>1.5220623656853201</v>
      </c>
      <c r="S951" s="3">
        <v>1.5220623656853201</v>
      </c>
      <c r="T951" s="3">
        <v>1.5220623656853201</v>
      </c>
      <c r="U951" s="3">
        <v>1.5220623656853201</v>
      </c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spans="1:41" x14ac:dyDescent="0.25">
      <c r="A952" s="13" t="s">
        <v>359</v>
      </c>
      <c r="B952" s="2" t="s">
        <v>4</v>
      </c>
      <c r="C952" s="2" t="s">
        <v>2</v>
      </c>
      <c r="D952" s="2" t="s">
        <v>23</v>
      </c>
      <c r="E952" s="2" t="s">
        <v>2</v>
      </c>
      <c r="F952" s="2" t="s">
        <v>216</v>
      </c>
      <c r="G952" s="4"/>
      <c r="H952" s="3">
        <v>7.7086534699123396E-2</v>
      </c>
      <c r="I952" s="3">
        <v>7.28439735993794E-2</v>
      </c>
      <c r="J952" s="3">
        <v>6.9642040693912194E-2</v>
      </c>
      <c r="K952" s="3">
        <v>6.6440107788444905E-2</v>
      </c>
      <c r="L952" s="3">
        <v>6.3238174882977699E-2</v>
      </c>
      <c r="M952" s="3">
        <v>6.0036241977510403E-2</v>
      </c>
      <c r="N952" s="3">
        <v>5.6834309072043197E-2</v>
      </c>
      <c r="O952" s="3">
        <v>6.4749844781502299E-3</v>
      </c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spans="1:41" x14ac:dyDescent="0.25">
      <c r="A953" s="13" t="s">
        <v>359</v>
      </c>
      <c r="B953" s="2" t="s">
        <v>4</v>
      </c>
      <c r="C953" s="2" t="s">
        <v>2</v>
      </c>
      <c r="D953" s="2" t="s">
        <v>23</v>
      </c>
      <c r="E953" s="2" t="s">
        <v>2</v>
      </c>
      <c r="F953" s="2" t="s">
        <v>217</v>
      </c>
      <c r="G953" s="4"/>
      <c r="H953" s="3">
        <v>1.14568083232374</v>
      </c>
      <c r="I953" s="3">
        <v>1.0228477965262399</v>
      </c>
      <c r="J953" s="3">
        <v>0.893335490801207</v>
      </c>
      <c r="K953" s="3">
        <v>0.76382318507617697</v>
      </c>
      <c r="L953" s="3">
        <v>0.63431087935114605</v>
      </c>
      <c r="M953" s="3">
        <v>0.49549319560893801</v>
      </c>
      <c r="N953" s="3">
        <v>0.35667551186673002</v>
      </c>
      <c r="O953" s="3">
        <v>0.26079491042955399</v>
      </c>
      <c r="P953" s="3">
        <v>0.14081998340742999</v>
      </c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spans="1:41" x14ac:dyDescent="0.25">
      <c r="A954" s="13" t="s">
        <v>359</v>
      </c>
      <c r="B954" s="2" t="s">
        <v>4</v>
      </c>
      <c r="C954" s="2" t="s">
        <v>2</v>
      </c>
      <c r="D954" s="2" t="s">
        <v>23</v>
      </c>
      <c r="E954" s="2" t="s">
        <v>2</v>
      </c>
      <c r="F954" s="2" t="s">
        <v>218</v>
      </c>
      <c r="G954" s="4"/>
      <c r="H954" s="3">
        <v>0.24657422114451399</v>
      </c>
      <c r="I954" s="3">
        <v>0.224938143534058</v>
      </c>
      <c r="J954" s="3">
        <v>0.21127755910745499</v>
      </c>
      <c r="K954" s="3">
        <v>0.19761697468085099</v>
      </c>
      <c r="L954" s="3">
        <v>0.18395639025424801</v>
      </c>
      <c r="M954" s="3">
        <v>0.16411896669036199</v>
      </c>
      <c r="N954" s="3">
        <v>0.14428154312647501</v>
      </c>
      <c r="O954" s="3">
        <v>0.127761905981358</v>
      </c>
      <c r="P954" s="3">
        <v>0.11124226883624</v>
      </c>
      <c r="Q954" s="3">
        <v>9.5488168163755799E-2</v>
      </c>
      <c r="R954" s="3">
        <v>7.9734067491271404E-2</v>
      </c>
      <c r="S954" s="3">
        <v>6.3979966818787107E-2</v>
      </c>
      <c r="T954" s="3">
        <v>5.5826726017149199E-2</v>
      </c>
      <c r="U954" s="3">
        <v>4.7673485215511402E-2</v>
      </c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spans="1:41" x14ac:dyDescent="0.25">
      <c r="A955" s="13" t="s">
        <v>359</v>
      </c>
      <c r="B955" s="2" t="s">
        <v>4</v>
      </c>
      <c r="C955" s="2" t="s">
        <v>2</v>
      </c>
      <c r="D955" s="2" t="s">
        <v>23</v>
      </c>
      <c r="E955" s="2" t="s">
        <v>2</v>
      </c>
      <c r="F955" s="2" t="s">
        <v>219</v>
      </c>
      <c r="G955" s="4"/>
      <c r="H955" s="3">
        <v>5.0386982400000004</v>
      </c>
      <c r="I955" s="3">
        <v>5.3637755458064502</v>
      </c>
      <c r="J955" s="3">
        <v>5.3637755458064502</v>
      </c>
      <c r="K955" s="3">
        <v>5.3637755458064502</v>
      </c>
      <c r="L955" s="3">
        <v>5.3637755458064502</v>
      </c>
      <c r="M955" s="3">
        <v>5.3637755458064502</v>
      </c>
      <c r="N955" s="3">
        <v>5.3637755458064502</v>
      </c>
      <c r="O955" s="3">
        <v>5.3637755458064502</v>
      </c>
      <c r="P955" s="3">
        <v>5.3637755458064502</v>
      </c>
      <c r="Q955" s="3">
        <v>5.3637755458064502</v>
      </c>
      <c r="R955" s="3">
        <v>5.3637755458064502</v>
      </c>
      <c r="S955" s="3">
        <v>5.3637755458064502</v>
      </c>
      <c r="T955" s="3">
        <v>5.3637755458064502</v>
      </c>
      <c r="U955" s="3">
        <v>5.3637755458064502</v>
      </c>
      <c r="V955" s="3">
        <v>5.3637755458064502</v>
      </c>
      <c r="W955" s="3">
        <v>5.3637755458064502</v>
      </c>
      <c r="X955" s="3">
        <v>5.3637755458064502</v>
      </c>
      <c r="Y955" s="3">
        <v>5.3637755458064502</v>
      </c>
      <c r="Z955" s="3">
        <v>5.3637755458064502</v>
      </c>
      <c r="AA955" s="3">
        <v>5.3637755458064502</v>
      </c>
      <c r="AB955" s="3">
        <v>5.3637755458064502</v>
      </c>
      <c r="AC955" s="3">
        <v>5.3637755458064502</v>
      </c>
      <c r="AD955" s="3">
        <v>5.3637755458064502</v>
      </c>
      <c r="AE955" s="3">
        <v>5.3637755458064502</v>
      </c>
      <c r="AF955" s="3">
        <v>5.3637755458064502</v>
      </c>
      <c r="AG955" s="3">
        <v>5.3637755458064502</v>
      </c>
      <c r="AH955" s="3">
        <v>5.3637755458064502</v>
      </c>
      <c r="AI955" s="3">
        <v>5.3637755458064502</v>
      </c>
      <c r="AJ955" s="3">
        <v>5.3637755458064502</v>
      </c>
      <c r="AK955" s="3">
        <v>5.3637755458064502</v>
      </c>
      <c r="AL955" s="3">
        <v>5.3637755458064502</v>
      </c>
      <c r="AM955" s="3">
        <v>5.3637755458064502</v>
      </c>
      <c r="AN955" s="4"/>
      <c r="AO955" s="4"/>
    </row>
    <row r="956" spans="1:41" x14ac:dyDescent="0.25">
      <c r="A956" s="13" t="s">
        <v>359</v>
      </c>
      <c r="B956" s="2" t="s">
        <v>4</v>
      </c>
      <c r="C956" s="2" t="s">
        <v>2</v>
      </c>
      <c r="D956" s="2" t="s">
        <v>23</v>
      </c>
      <c r="E956" s="2" t="s">
        <v>2</v>
      </c>
      <c r="F956" s="2" t="s">
        <v>220</v>
      </c>
      <c r="G956" s="4"/>
      <c r="H956" s="3">
        <v>3.4419824262295</v>
      </c>
      <c r="I956" s="3">
        <v>3.9363934426229501</v>
      </c>
      <c r="J956" s="3">
        <v>3.9363934426229501</v>
      </c>
      <c r="K956" s="3">
        <v>3.9363934426229501</v>
      </c>
      <c r="L956" s="3">
        <v>3.9363934426229501</v>
      </c>
      <c r="M956" s="3">
        <v>3.9363934426229501</v>
      </c>
      <c r="N956" s="3">
        <v>3.9363934426229501</v>
      </c>
      <c r="O956" s="3">
        <v>3.9363934426229501</v>
      </c>
      <c r="P956" s="3">
        <v>3.9363934426229501</v>
      </c>
      <c r="Q956" s="3">
        <v>3.9363934426229501</v>
      </c>
      <c r="R956" s="3">
        <v>3.9363934426229501</v>
      </c>
      <c r="S956" s="3">
        <v>3.9363934426229501</v>
      </c>
      <c r="T956" s="3">
        <v>3.9363934426229501</v>
      </c>
      <c r="U956" s="3">
        <v>3.9363934426229501</v>
      </c>
      <c r="V956" s="3">
        <v>3.9363934426229501</v>
      </c>
      <c r="W956" s="3">
        <v>3.9363934426229501</v>
      </c>
      <c r="X956" s="3">
        <v>3.9363934426229501</v>
      </c>
      <c r="Y956" s="3">
        <v>3.9363934426229501</v>
      </c>
      <c r="Z956" s="3">
        <v>3.9363934426229501</v>
      </c>
      <c r="AA956" s="3">
        <v>3.9363934426229501</v>
      </c>
      <c r="AB956" s="3">
        <v>3.9363934426229501</v>
      </c>
      <c r="AC956" s="3">
        <v>3.9363934426229501</v>
      </c>
      <c r="AD956" s="3">
        <v>3.9363934426229501</v>
      </c>
      <c r="AE956" s="3">
        <v>3.9363934426229501</v>
      </c>
      <c r="AF956" s="3">
        <v>3.9363934426229501</v>
      </c>
      <c r="AG956" s="3">
        <v>3.9363934426229501</v>
      </c>
      <c r="AH956" s="3">
        <v>3.9363934426229501</v>
      </c>
      <c r="AI956" s="3">
        <v>3.9363934426229501</v>
      </c>
      <c r="AJ956" s="3">
        <v>3.9363934426229501</v>
      </c>
      <c r="AK956" s="3">
        <v>3.9363934426229501</v>
      </c>
      <c r="AL956" s="3">
        <v>3.9363934426229501</v>
      </c>
      <c r="AM956" s="3">
        <v>3.9363934426229501</v>
      </c>
      <c r="AN956" s="4"/>
      <c r="AO956" s="4"/>
    </row>
    <row r="957" spans="1:41" x14ac:dyDescent="0.25">
      <c r="A957" s="13" t="s">
        <v>359</v>
      </c>
      <c r="B957" s="2" t="s">
        <v>4</v>
      </c>
      <c r="C957" s="2" t="s">
        <v>2</v>
      </c>
      <c r="D957" s="2" t="s">
        <v>23</v>
      </c>
      <c r="E957" s="2" t="s">
        <v>2</v>
      </c>
      <c r="F957" s="2" t="s">
        <v>221</v>
      </c>
      <c r="G957" s="4"/>
      <c r="H957" s="3">
        <v>181.87272974234099</v>
      </c>
      <c r="I957" s="3">
        <v>173.381123542409</v>
      </c>
      <c r="J957" s="3">
        <v>148.54526053865999</v>
      </c>
      <c r="K957" s="3">
        <v>146.66282717691001</v>
      </c>
      <c r="L957" s="3">
        <v>47.7727245615893</v>
      </c>
      <c r="M957" s="3">
        <v>47.7727245615893</v>
      </c>
      <c r="N957" s="3">
        <v>47.7727245615893</v>
      </c>
      <c r="O957" s="3">
        <v>47.7727245615893</v>
      </c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spans="1:41" x14ac:dyDescent="0.25">
      <c r="A958" s="13" t="s">
        <v>359</v>
      </c>
      <c r="B958" s="2" t="s">
        <v>4</v>
      </c>
      <c r="C958" s="2" t="s">
        <v>2</v>
      </c>
      <c r="D958" s="2" t="s">
        <v>23</v>
      </c>
      <c r="E958" s="2" t="s">
        <v>2</v>
      </c>
      <c r="F958" s="2" t="s">
        <v>222</v>
      </c>
      <c r="G958" s="4"/>
      <c r="H958" s="3">
        <v>0.41812268961593002</v>
      </c>
      <c r="I958" s="3">
        <v>0.395774087258491</v>
      </c>
      <c r="J958" s="3">
        <v>0.37653669975188098</v>
      </c>
      <c r="K958" s="3">
        <v>0.35729931224527001</v>
      </c>
      <c r="L958" s="3">
        <v>0.33806192473865998</v>
      </c>
      <c r="M958" s="3">
        <v>0.31126909896805099</v>
      </c>
      <c r="N958" s="3">
        <v>0.28447627319744201</v>
      </c>
      <c r="O958" s="3">
        <v>0.26322980632373499</v>
      </c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spans="1:41" x14ac:dyDescent="0.25">
      <c r="A959" s="13" t="s">
        <v>359</v>
      </c>
      <c r="B959" s="2" t="s">
        <v>4</v>
      </c>
      <c r="C959" s="2" t="s">
        <v>2</v>
      </c>
      <c r="D959" s="2" t="s">
        <v>23</v>
      </c>
      <c r="E959" s="2" t="s">
        <v>2</v>
      </c>
      <c r="F959" s="2" t="s">
        <v>223</v>
      </c>
      <c r="G959" s="4"/>
      <c r="H959" s="3">
        <v>12.3068669718732</v>
      </c>
      <c r="I959" s="3">
        <v>12.057408453843101</v>
      </c>
      <c r="J959" s="3">
        <v>12.0658117975371</v>
      </c>
      <c r="K959" s="3">
        <v>12.0742151412311</v>
      </c>
      <c r="L959" s="3">
        <v>12.082618484925201</v>
      </c>
      <c r="M959" s="3">
        <v>11.0547974913822</v>
      </c>
      <c r="N959" s="3">
        <v>10.0269764978392</v>
      </c>
      <c r="O959" s="3">
        <v>9.1812013139974393</v>
      </c>
      <c r="P959" s="3">
        <v>8.3354261301556498</v>
      </c>
      <c r="Q959" s="3">
        <v>7.6343695146278598</v>
      </c>
      <c r="R959" s="3">
        <v>6.9333128991000796</v>
      </c>
      <c r="S959" s="3">
        <v>6.2322562835722897</v>
      </c>
      <c r="T959" s="3">
        <v>5.7404481655716202</v>
      </c>
      <c r="U959" s="3">
        <v>5.2486400475709498</v>
      </c>
      <c r="V959" s="3">
        <v>2.37247719551827</v>
      </c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spans="1:41" x14ac:dyDescent="0.25">
      <c r="A960" s="13" t="s">
        <v>359</v>
      </c>
      <c r="B960" s="2" t="s">
        <v>4</v>
      </c>
      <c r="C960" s="2" t="s">
        <v>2</v>
      </c>
      <c r="D960" s="2" t="s">
        <v>23</v>
      </c>
      <c r="E960" s="2" t="s">
        <v>2</v>
      </c>
      <c r="F960" s="2" t="s">
        <v>162</v>
      </c>
      <c r="G960" s="4"/>
      <c r="H960" s="3">
        <v>720.61637872821598</v>
      </c>
      <c r="I960" s="3">
        <v>681.81480473396005</v>
      </c>
      <c r="J960" s="3">
        <v>648.41491229972496</v>
      </c>
      <c r="K960" s="3">
        <v>615.01501986549101</v>
      </c>
      <c r="L960" s="3">
        <v>581.61512743125604</v>
      </c>
      <c r="M960" s="3">
        <v>535.09750655160099</v>
      </c>
      <c r="N960" s="3">
        <v>488.57988567194599</v>
      </c>
      <c r="O960" s="3">
        <v>451.69183588111702</v>
      </c>
      <c r="P960" s="3">
        <v>336.48190073937599</v>
      </c>
      <c r="Q960" s="3">
        <v>216.763858972425</v>
      </c>
      <c r="R960" s="3">
        <v>110.882989790121</v>
      </c>
      <c r="S960" s="3">
        <v>110.882989790121</v>
      </c>
      <c r="T960" s="3">
        <v>110.882989790121</v>
      </c>
      <c r="U960" s="3">
        <v>39.110409841057901</v>
      </c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spans="1:41" x14ac:dyDescent="0.25">
      <c r="A961" s="13" t="s">
        <v>359</v>
      </c>
      <c r="B961" s="2" t="s">
        <v>4</v>
      </c>
      <c r="C961" s="2" t="s">
        <v>2</v>
      </c>
      <c r="D961" s="2" t="s">
        <v>23</v>
      </c>
      <c r="E961" s="2" t="s">
        <v>2</v>
      </c>
      <c r="F961" s="2" t="s">
        <v>163</v>
      </c>
      <c r="G961" s="4"/>
      <c r="H961" s="3">
        <v>108.583327726555</v>
      </c>
      <c r="I961" s="3">
        <v>104.968907819992</v>
      </c>
      <c r="J961" s="3">
        <v>94.397617121401794</v>
      </c>
      <c r="K961" s="3">
        <v>93.596366515180407</v>
      </c>
      <c r="L961" s="3">
        <v>51.504170169832697</v>
      </c>
      <c r="M961" s="3">
        <v>51.504170169832697</v>
      </c>
      <c r="N961" s="3">
        <v>51.504170169832697</v>
      </c>
      <c r="O961" s="3">
        <v>51.504170169832697</v>
      </c>
      <c r="P961" s="3">
        <v>16.1127408665395</v>
      </c>
      <c r="Q961" s="3">
        <v>5.5023366949619597</v>
      </c>
      <c r="R961" s="3">
        <v>2.7553410897176001</v>
      </c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spans="1:41" x14ac:dyDescent="0.25">
      <c r="A962" s="13" t="s">
        <v>359</v>
      </c>
      <c r="B962" s="2" t="s">
        <v>4</v>
      </c>
      <c r="C962" s="2" t="s">
        <v>2</v>
      </c>
      <c r="D962" s="2" t="s">
        <v>23</v>
      </c>
      <c r="E962" s="2" t="s">
        <v>2</v>
      </c>
      <c r="F962" s="2" t="s">
        <v>164</v>
      </c>
      <c r="G962" s="4"/>
      <c r="H962" s="4"/>
      <c r="I962" s="4"/>
      <c r="J962" s="4"/>
      <c r="K962" s="4"/>
      <c r="L962" s="4"/>
      <c r="M962" s="3">
        <v>4.2173237210894001</v>
      </c>
      <c r="N962" s="3">
        <v>3.9923997892979699</v>
      </c>
      <c r="O962" s="3">
        <v>0.454843686645441</v>
      </c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spans="1:41" x14ac:dyDescent="0.25">
      <c r="A963" s="13" t="s">
        <v>359</v>
      </c>
      <c r="B963" s="2" t="s">
        <v>4</v>
      </c>
      <c r="C963" s="2" t="s">
        <v>2</v>
      </c>
      <c r="D963" s="2" t="s">
        <v>23</v>
      </c>
      <c r="E963" s="2" t="s">
        <v>2</v>
      </c>
      <c r="F963" s="2" t="s">
        <v>165</v>
      </c>
      <c r="G963" s="4"/>
      <c r="H963" s="3">
        <v>113.321168509804</v>
      </c>
      <c r="I963" s="3">
        <v>101.180776321772</v>
      </c>
      <c r="J963" s="3">
        <v>88.380228208068502</v>
      </c>
      <c r="K963" s="3">
        <v>75.579680094364804</v>
      </c>
      <c r="L963" s="3">
        <v>62.779131980661198</v>
      </c>
      <c r="M963" s="3">
        <v>49.058872505490697</v>
      </c>
      <c r="N963" s="3">
        <v>35.338613030320197</v>
      </c>
      <c r="O963" s="3">
        <v>69.416111716177397</v>
      </c>
      <c r="P963" s="3">
        <v>66.018227534463705</v>
      </c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spans="1:41" x14ac:dyDescent="0.25">
      <c r="A964" s="13" t="s">
        <v>359</v>
      </c>
      <c r="B964" s="2" t="s">
        <v>4</v>
      </c>
      <c r="C964" s="2" t="s">
        <v>2</v>
      </c>
      <c r="D964" s="2" t="s">
        <v>23</v>
      </c>
      <c r="E964" s="2" t="s">
        <v>2</v>
      </c>
      <c r="F964" s="2" t="s">
        <v>224</v>
      </c>
      <c r="G964" s="4"/>
      <c r="H964" s="3">
        <v>64.4118914908222</v>
      </c>
      <c r="I964" s="3">
        <v>52.050088586040197</v>
      </c>
      <c r="J964" s="3">
        <v>40.752372129320399</v>
      </c>
      <c r="K964" s="3">
        <v>47.591131694723003</v>
      </c>
      <c r="L964" s="3">
        <v>45.361653249064403</v>
      </c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spans="1:41" x14ac:dyDescent="0.25">
      <c r="A965" s="13" t="s">
        <v>359</v>
      </c>
      <c r="B965" s="2" t="s">
        <v>4</v>
      </c>
      <c r="C965" s="2" t="s">
        <v>2</v>
      </c>
      <c r="D965" s="2" t="s">
        <v>23</v>
      </c>
      <c r="E965" s="2" t="s">
        <v>2</v>
      </c>
      <c r="F965" s="2" t="s">
        <v>225</v>
      </c>
      <c r="G965" s="4"/>
      <c r="H965" s="3">
        <v>37.550763101088499</v>
      </c>
      <c r="I965" s="3">
        <v>37.550763101088499</v>
      </c>
      <c r="J965" s="3">
        <v>37.550763101088499</v>
      </c>
      <c r="K965" s="3">
        <v>37.550763101088499</v>
      </c>
      <c r="L965" s="3">
        <v>37.550763101088499</v>
      </c>
      <c r="M965" s="3">
        <v>37.550763101088499</v>
      </c>
      <c r="N965" s="3">
        <v>37.550763101088499</v>
      </c>
      <c r="O965" s="3">
        <v>37.550763101088499</v>
      </c>
      <c r="P965" s="3">
        <v>19.165906821457199</v>
      </c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spans="1:41" x14ac:dyDescent="0.25">
      <c r="A966" s="13" t="s">
        <v>359</v>
      </c>
      <c r="B966" s="2" t="s">
        <v>4</v>
      </c>
      <c r="C966" s="2" t="s">
        <v>2</v>
      </c>
      <c r="D966" s="2" t="s">
        <v>23</v>
      </c>
      <c r="E966" s="2" t="s">
        <v>2</v>
      </c>
      <c r="F966" s="2" t="s">
        <v>226</v>
      </c>
      <c r="G966" s="4"/>
      <c r="H966" s="4"/>
      <c r="I966" s="4"/>
      <c r="J966" s="4"/>
      <c r="K966" s="4"/>
      <c r="L966" s="4"/>
      <c r="M966" s="4"/>
      <c r="N966" s="4"/>
      <c r="O966" s="4"/>
      <c r="P966" s="3">
        <v>0.24198333945002901</v>
      </c>
      <c r="Q966" s="3">
        <v>0.22073687257632199</v>
      </c>
      <c r="R966" s="3">
        <v>0.14127652980024299</v>
      </c>
      <c r="S966" s="3">
        <v>0.14127652980024499</v>
      </c>
      <c r="T966" s="3">
        <v>0.14127652980024499</v>
      </c>
      <c r="U966" s="3">
        <v>0.10004009828259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spans="1:41" x14ac:dyDescent="0.25">
      <c r="A967" s="13" t="s">
        <v>359</v>
      </c>
      <c r="B967" s="2" t="s">
        <v>4</v>
      </c>
      <c r="C967" s="2" t="s">
        <v>2</v>
      </c>
      <c r="D967" s="2" t="s">
        <v>23</v>
      </c>
      <c r="E967" s="2" t="s">
        <v>2</v>
      </c>
      <c r="F967" s="2" t="s">
        <v>227</v>
      </c>
      <c r="G967" s="4"/>
      <c r="H967" s="3">
        <v>2.2141956705433099</v>
      </c>
      <c r="I967" s="3">
        <v>1.93151850142564</v>
      </c>
      <c r="J967" s="3">
        <v>1.6334702466498701</v>
      </c>
      <c r="K967" s="3">
        <v>1.3354219918740999</v>
      </c>
      <c r="L967" s="3">
        <v>1.03737373709833</v>
      </c>
      <c r="M967" s="3">
        <v>0.71791090196648499</v>
      </c>
      <c r="N967" s="3">
        <v>0.39844806683464501</v>
      </c>
      <c r="O967" s="3">
        <v>0.17779686488728899</v>
      </c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spans="1:41" x14ac:dyDescent="0.25">
      <c r="A968" s="13" t="s">
        <v>359</v>
      </c>
      <c r="B968" s="2" t="s">
        <v>4</v>
      </c>
      <c r="C968" s="2" t="s">
        <v>2</v>
      </c>
      <c r="D968" s="2" t="s">
        <v>23</v>
      </c>
      <c r="E968" s="2" t="s">
        <v>2</v>
      </c>
      <c r="F968" s="2" t="s">
        <v>228</v>
      </c>
      <c r="G968" s="4"/>
      <c r="H968" s="3">
        <v>0.35459765554912998</v>
      </c>
      <c r="I968" s="3">
        <v>0.27324542566978399</v>
      </c>
      <c r="J968" s="3">
        <v>0.22188126324774801</v>
      </c>
      <c r="K968" s="3">
        <v>0.170517100825712</v>
      </c>
      <c r="L968" s="3">
        <v>0.119152938403675</v>
      </c>
      <c r="M968" s="3">
        <v>4.4563695795148801E-2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spans="1:41" x14ac:dyDescent="0.25">
      <c r="A969" s="13" t="s">
        <v>359</v>
      </c>
      <c r="B969" s="2" t="s">
        <v>4</v>
      </c>
      <c r="C969" s="2" t="s">
        <v>2</v>
      </c>
      <c r="D969" s="2" t="s">
        <v>23</v>
      </c>
      <c r="E969" s="2" t="s">
        <v>2</v>
      </c>
      <c r="F969" s="2" t="s">
        <v>229</v>
      </c>
      <c r="G969" s="4"/>
      <c r="H969" s="3">
        <v>1.3907690037440299</v>
      </c>
      <c r="I969" s="3">
        <v>1.3907690037440299</v>
      </c>
      <c r="J969" s="3">
        <v>1.3907690037440299</v>
      </c>
      <c r="K969" s="3">
        <v>1.3907690037440299</v>
      </c>
      <c r="L969" s="3">
        <v>1.3907690037440299</v>
      </c>
      <c r="M969" s="3">
        <v>1.3907690037440299</v>
      </c>
      <c r="N969" s="3">
        <v>1.3907690037440299</v>
      </c>
      <c r="O969" s="3">
        <v>1.3907690037440299</v>
      </c>
      <c r="P969" s="3">
        <v>1.3907690037440299</v>
      </c>
      <c r="Q969" s="3">
        <v>1.3907690037440299</v>
      </c>
      <c r="R969" s="3">
        <v>1.3907690037440299</v>
      </c>
      <c r="S969" s="3">
        <v>1.3907690037440299</v>
      </c>
      <c r="T969" s="3">
        <v>1.3907690037440299</v>
      </c>
      <c r="U969" s="3">
        <v>1.3907690037440299</v>
      </c>
      <c r="V969" s="3">
        <v>0.82987346050420596</v>
      </c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spans="1:41" x14ac:dyDescent="0.25">
      <c r="A970" s="13" t="s">
        <v>359</v>
      </c>
      <c r="B970" s="2" t="s">
        <v>4</v>
      </c>
      <c r="C970" s="2" t="s">
        <v>2</v>
      </c>
      <c r="D970" s="2" t="s">
        <v>23</v>
      </c>
      <c r="E970" s="2" t="s">
        <v>2</v>
      </c>
      <c r="F970" s="2" t="s">
        <v>166</v>
      </c>
      <c r="G970" s="4"/>
      <c r="H970" s="4"/>
      <c r="I970" s="4"/>
      <c r="J970" s="4"/>
      <c r="K970" s="4"/>
      <c r="L970" s="4"/>
      <c r="M970" s="4"/>
      <c r="N970" s="4"/>
      <c r="O970" s="4"/>
      <c r="P970" s="3">
        <v>78.321885350911302</v>
      </c>
      <c r="Q970" s="3">
        <v>161.15187732703299</v>
      </c>
      <c r="R970" s="3">
        <v>129.07394619944699</v>
      </c>
      <c r="S970" s="3">
        <v>129.07394619944699</v>
      </c>
      <c r="T970" s="3">
        <v>129.07394619944699</v>
      </c>
      <c r="U970" s="3">
        <v>129.25196183524201</v>
      </c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spans="1:41" x14ac:dyDescent="0.25">
      <c r="A971" s="13" t="s">
        <v>359</v>
      </c>
      <c r="B971" s="2" t="s">
        <v>4</v>
      </c>
      <c r="C971" s="2" t="s">
        <v>2</v>
      </c>
      <c r="D971" s="2" t="s">
        <v>23</v>
      </c>
      <c r="E971" s="2" t="s">
        <v>2</v>
      </c>
      <c r="F971" s="2" t="s">
        <v>167</v>
      </c>
      <c r="G971" s="4"/>
      <c r="H971" s="3">
        <v>5.3745045379355103</v>
      </c>
      <c r="I971" s="3">
        <v>5.0787114532931703</v>
      </c>
      <c r="J971" s="3">
        <v>4.8554713894121404</v>
      </c>
      <c r="K971" s="3">
        <v>4.63223132553113</v>
      </c>
      <c r="L971" s="3">
        <v>4.4089912616501099</v>
      </c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spans="1:41" x14ac:dyDescent="0.25">
      <c r="A972" s="13" t="s">
        <v>359</v>
      </c>
      <c r="B972" s="2" t="s">
        <v>4</v>
      </c>
      <c r="C972" s="2" t="s">
        <v>2</v>
      </c>
      <c r="D972" s="2" t="s">
        <v>23</v>
      </c>
      <c r="E972" s="2" t="s">
        <v>2</v>
      </c>
      <c r="F972" s="2" t="s">
        <v>168</v>
      </c>
      <c r="G972" s="4"/>
      <c r="H972" s="3">
        <v>44.476355941823698</v>
      </c>
      <c r="I972" s="3">
        <v>45.696659303036199</v>
      </c>
      <c r="J972" s="3">
        <v>46.983318880962599</v>
      </c>
      <c r="K972" s="3">
        <v>48.269978458889099</v>
      </c>
      <c r="L972" s="3">
        <v>49.556638036815599</v>
      </c>
      <c r="M972" s="3">
        <v>50.935743299227397</v>
      </c>
      <c r="N972" s="3">
        <v>52.314848561639202</v>
      </c>
      <c r="O972" s="3">
        <v>10.0394455587384</v>
      </c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spans="1:41" x14ac:dyDescent="0.25">
      <c r="A973" s="13" t="s">
        <v>359</v>
      </c>
      <c r="B973" s="2" t="s">
        <v>4</v>
      </c>
      <c r="C973" s="2" t="s">
        <v>2</v>
      </c>
      <c r="D973" s="2" t="s">
        <v>23</v>
      </c>
      <c r="E973" s="2" t="s">
        <v>2</v>
      </c>
      <c r="F973" s="2" t="s">
        <v>169</v>
      </c>
      <c r="G973" s="4"/>
      <c r="H973" s="3">
        <v>27.8482500981039</v>
      </c>
      <c r="I973" s="3">
        <v>25.970953871006898</v>
      </c>
      <c r="J973" s="3">
        <v>24.7856667748094</v>
      </c>
      <c r="K973" s="3">
        <v>23.600379678611802</v>
      </c>
      <c r="L973" s="3">
        <v>22.415092582414299</v>
      </c>
      <c r="M973" s="3">
        <v>20.693860061330501</v>
      </c>
      <c r="N973" s="3">
        <v>18.972627540246801</v>
      </c>
      <c r="O973" s="3">
        <v>17.539269191109</v>
      </c>
      <c r="P973" s="3">
        <v>16.105910841971198</v>
      </c>
      <c r="Q973" s="3">
        <v>14.7389757492875</v>
      </c>
      <c r="R973" s="3">
        <v>13.372040656603801</v>
      </c>
      <c r="S973" s="3">
        <v>12.0051055639201</v>
      </c>
      <c r="T973" s="3">
        <v>11.2976738163037</v>
      </c>
      <c r="U973" s="3">
        <v>10.590242068687401</v>
      </c>
      <c r="V973" s="3">
        <v>3.1848812553221602</v>
      </c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spans="1:41" x14ac:dyDescent="0.25">
      <c r="A974" s="13" t="s">
        <v>359</v>
      </c>
      <c r="B974" s="2" t="s">
        <v>4</v>
      </c>
      <c r="C974" s="2" t="s">
        <v>2</v>
      </c>
      <c r="D974" s="2" t="s">
        <v>23</v>
      </c>
      <c r="E974" s="2" t="s">
        <v>2</v>
      </c>
      <c r="F974" s="2" t="s">
        <v>230</v>
      </c>
      <c r="G974" s="4"/>
      <c r="H974" s="3">
        <v>8.5470039956174801</v>
      </c>
      <c r="I974" s="3">
        <v>7.83414506750524</v>
      </c>
      <c r="J974" s="3">
        <v>6.9537250722659003</v>
      </c>
      <c r="K974" s="3">
        <v>6.4227197656057102</v>
      </c>
      <c r="L974" s="3">
        <v>4.4149894086722901</v>
      </c>
      <c r="M974" s="3">
        <v>3.7153433854273499</v>
      </c>
      <c r="N974" s="3">
        <v>3.0156973621824101</v>
      </c>
      <c r="O974" s="3">
        <v>2.46088443638416</v>
      </c>
      <c r="P974" s="3">
        <v>0.64033614701869501</v>
      </c>
      <c r="Q974" s="4"/>
      <c r="R974" s="4"/>
      <c r="S974" s="3">
        <v>2.1671178312394401</v>
      </c>
      <c r="T974" s="3">
        <v>2.1671178312394401</v>
      </c>
      <c r="U974" s="3">
        <v>1.09030325516039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spans="1:41" x14ac:dyDescent="0.25">
      <c r="A975" s="13" t="s">
        <v>359</v>
      </c>
      <c r="B975" s="2" t="s">
        <v>4</v>
      </c>
      <c r="C975" s="2" t="s">
        <v>2</v>
      </c>
      <c r="D975" s="2" t="s">
        <v>23</v>
      </c>
      <c r="E975" s="2" t="s">
        <v>2</v>
      </c>
      <c r="F975" s="2" t="s">
        <v>231</v>
      </c>
      <c r="G975" s="4"/>
      <c r="H975" s="3">
        <v>0.140686870480908</v>
      </c>
      <c r="I975" s="3">
        <v>0.137985003963288</v>
      </c>
      <c r="J975" s="3">
        <v>0.13807601994920199</v>
      </c>
      <c r="K975" s="3">
        <v>0.13816703593511501</v>
      </c>
      <c r="L975" s="3">
        <v>0.138258051921028</v>
      </c>
      <c r="M975" s="3">
        <v>0.127125799751451</v>
      </c>
      <c r="N975" s="3">
        <v>0.115993547581874</v>
      </c>
      <c r="O975" s="3">
        <v>0.10683301993703399</v>
      </c>
      <c r="P975" s="3">
        <v>9.7672492292193894E-2</v>
      </c>
      <c r="Q975" s="3">
        <v>9.0079400617442795E-2</v>
      </c>
      <c r="R975" s="3">
        <v>8.2486308942691794E-2</v>
      </c>
      <c r="S975" s="3">
        <v>7.4893217267940695E-2</v>
      </c>
      <c r="T975" s="3">
        <v>6.9566480391555094E-2</v>
      </c>
      <c r="U975" s="3">
        <v>6.4239743515169603E-2</v>
      </c>
      <c r="V975" s="3">
        <v>2.70132215640412E-2</v>
      </c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spans="1:41" x14ac:dyDescent="0.25">
      <c r="A976" s="13" t="s">
        <v>359</v>
      </c>
      <c r="B976" s="2" t="s">
        <v>4</v>
      </c>
      <c r="C976" s="2" t="s">
        <v>2</v>
      </c>
      <c r="D976" s="2" t="s">
        <v>23</v>
      </c>
      <c r="E976" s="2" t="s">
        <v>2</v>
      </c>
      <c r="F976" s="2" t="s">
        <v>232</v>
      </c>
      <c r="G976" s="4"/>
      <c r="H976" s="3">
        <v>2.0775231734395598</v>
      </c>
      <c r="I976" s="3">
        <v>1.9804917636710599</v>
      </c>
      <c r="J976" s="3">
        <v>1.69722441178748</v>
      </c>
      <c r="K976" s="3">
        <v>1.67555154670882</v>
      </c>
      <c r="L976" s="3">
        <v>0.54830657975587305</v>
      </c>
      <c r="M976" s="3">
        <v>0.54800122863332501</v>
      </c>
      <c r="N976" s="3">
        <v>0.54769587751077697</v>
      </c>
      <c r="O976" s="3">
        <v>0.54745373685097398</v>
      </c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spans="1:41" x14ac:dyDescent="0.25">
      <c r="A977" s="13" t="s">
        <v>359</v>
      </c>
      <c r="B977" s="2" t="s">
        <v>4</v>
      </c>
      <c r="C977" s="2" t="s">
        <v>2</v>
      </c>
      <c r="D977" s="2" t="s">
        <v>23</v>
      </c>
      <c r="E977" s="2" t="s">
        <v>2</v>
      </c>
      <c r="F977" s="2" t="s">
        <v>233</v>
      </c>
      <c r="G977" s="4"/>
      <c r="H977" s="3">
        <v>0.140258279477013</v>
      </c>
      <c r="I977" s="3">
        <v>0.13741526324715</v>
      </c>
      <c r="J977" s="3">
        <v>0.137511034049831</v>
      </c>
      <c r="K977" s="3">
        <v>0.13760680485251101</v>
      </c>
      <c r="L977" s="3">
        <v>0.13770257565519201</v>
      </c>
      <c r="M977" s="3">
        <v>0.12598875730530901</v>
      </c>
      <c r="N977" s="3">
        <v>0.11427493895542699</v>
      </c>
      <c r="O977" s="3">
        <v>0.104635851088375</v>
      </c>
      <c r="P977" s="3">
        <v>9.4996763221323194E-2</v>
      </c>
      <c r="Q977" s="3">
        <v>8.7006996619097804E-2</v>
      </c>
      <c r="R977" s="3">
        <v>7.9017230016872303E-2</v>
      </c>
      <c r="S977" s="3">
        <v>7.1027463414646802E-2</v>
      </c>
      <c r="T977" s="3">
        <v>6.5422449512956601E-2</v>
      </c>
      <c r="U977" s="3">
        <v>5.9817435611266297E-2</v>
      </c>
      <c r="V977" s="3">
        <v>2.7038528189371601E-2</v>
      </c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spans="1:41" x14ac:dyDescent="0.25">
      <c r="A978" s="13" t="s">
        <v>359</v>
      </c>
      <c r="B978" s="2" t="s">
        <v>4</v>
      </c>
      <c r="C978" s="2" t="s">
        <v>2</v>
      </c>
      <c r="D978" s="2" t="s">
        <v>23</v>
      </c>
      <c r="E978" s="2" t="s">
        <v>2</v>
      </c>
      <c r="F978" s="2" t="s">
        <v>234</v>
      </c>
      <c r="G978" s="4"/>
      <c r="H978" s="3">
        <v>1.7496113806196401</v>
      </c>
      <c r="I978" s="3">
        <v>1.6601136334889099</v>
      </c>
      <c r="J978" s="3">
        <v>1.5673344370786499</v>
      </c>
      <c r="K978" s="3">
        <v>1.49517002526328</v>
      </c>
      <c r="L978" s="3">
        <v>1.33588171793835</v>
      </c>
      <c r="M978" s="3">
        <v>1.2377295378822799</v>
      </c>
      <c r="N978" s="3">
        <v>1.1395773578262001</v>
      </c>
      <c r="O978" s="3">
        <v>1.0617435727675499</v>
      </c>
      <c r="P978" s="3">
        <v>0.743974693788513</v>
      </c>
      <c r="Q978" s="3">
        <v>0.46898167285820702</v>
      </c>
      <c r="R978" s="3">
        <v>0.239776878156471</v>
      </c>
      <c r="S978" s="3">
        <v>0.233963108457166</v>
      </c>
      <c r="T978" s="3">
        <v>0.233963108457166</v>
      </c>
      <c r="U978" s="3">
        <v>8.2522964764635706E-2</v>
      </c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spans="1:41" x14ac:dyDescent="0.25">
      <c r="A979" s="13" t="s">
        <v>359</v>
      </c>
      <c r="B979" s="2" t="s">
        <v>4</v>
      </c>
      <c r="C979" s="2" t="s">
        <v>2</v>
      </c>
      <c r="D979" s="2" t="s">
        <v>23</v>
      </c>
      <c r="E979" s="2" t="s">
        <v>2</v>
      </c>
      <c r="F979" s="2" t="s">
        <v>235</v>
      </c>
      <c r="G979" s="4"/>
      <c r="H979" s="4"/>
      <c r="I979" s="4"/>
      <c r="J979" s="4"/>
      <c r="K979" s="4"/>
      <c r="L979" s="4"/>
      <c r="M979" s="3">
        <v>8.8985530514990308E-3</v>
      </c>
      <c r="N979" s="3">
        <v>8.4239635554190801E-3</v>
      </c>
      <c r="O979" s="3">
        <v>9.5972017882192196E-4</v>
      </c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spans="1:41" x14ac:dyDescent="0.25">
      <c r="A980" s="13" t="s">
        <v>359</v>
      </c>
      <c r="B980" s="2" t="s">
        <v>4</v>
      </c>
      <c r="C980" s="2" t="s">
        <v>2</v>
      </c>
      <c r="D980" s="2" t="s">
        <v>23</v>
      </c>
      <c r="E980" s="2" t="s">
        <v>2</v>
      </c>
      <c r="F980" s="2" t="s">
        <v>236</v>
      </c>
      <c r="G980" s="4"/>
      <c r="H980" s="3">
        <v>0.23910766555569599</v>
      </c>
      <c r="I980" s="3">
        <v>0.21349143803894799</v>
      </c>
      <c r="J980" s="3">
        <v>0.18648228151903301</v>
      </c>
      <c r="K980" s="3">
        <v>0.15947312499911701</v>
      </c>
      <c r="L980" s="3">
        <v>0.132463968479201</v>
      </c>
      <c r="M980" s="3">
        <v>0.10351422098658999</v>
      </c>
      <c r="N980" s="3">
        <v>7.4564473493978795E-2</v>
      </c>
      <c r="O980" s="3">
        <v>0.146467995721141</v>
      </c>
      <c r="P980" s="3">
        <v>0.13929846009772401</v>
      </c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spans="1:41" x14ac:dyDescent="0.25">
      <c r="A981" s="13" t="s">
        <v>359</v>
      </c>
      <c r="B981" s="2" t="s">
        <v>4</v>
      </c>
      <c r="C981" s="2" t="s">
        <v>2</v>
      </c>
      <c r="D981" s="2" t="s">
        <v>23</v>
      </c>
      <c r="E981" s="2" t="s">
        <v>2</v>
      </c>
      <c r="F981" s="2" t="s">
        <v>179</v>
      </c>
      <c r="G981" s="4"/>
      <c r="H981" s="3">
        <v>52.695421613946102</v>
      </c>
      <c r="I981" s="3">
        <v>78.897247456557196</v>
      </c>
      <c r="J981" s="3">
        <v>71.153426246553806</v>
      </c>
      <c r="K981" s="3">
        <v>63.400625641551997</v>
      </c>
      <c r="L981" s="3">
        <v>55.638845641552201</v>
      </c>
      <c r="M981" s="3">
        <v>47.868086246553901</v>
      </c>
      <c r="N981" s="3">
        <v>40.0883474565575</v>
      </c>
      <c r="O981" s="3">
        <v>34.7849614250662</v>
      </c>
      <c r="P981" s="3">
        <v>29.4897684093207</v>
      </c>
      <c r="Q981" s="3">
        <v>24.202768409320601</v>
      </c>
      <c r="R981" s="3">
        <v>18.923961425066</v>
      </c>
      <c r="S981" s="3">
        <v>13.6533474565571</v>
      </c>
      <c r="T981" s="3">
        <v>10.913022366362799</v>
      </c>
      <c r="U981" s="3">
        <v>8.2059398212658703</v>
      </c>
      <c r="V981" s="3">
        <v>5.5320998212659402</v>
      </c>
      <c r="W981" s="3">
        <v>2.89150236636317</v>
      </c>
      <c r="X981" s="3">
        <v>0.28414745655754797</v>
      </c>
      <c r="Y981" s="4"/>
      <c r="Z981" s="4"/>
      <c r="AA981" s="4"/>
      <c r="AB981" s="4"/>
      <c r="AC981" s="4"/>
      <c r="AD981" s="4"/>
      <c r="AE981" s="4"/>
      <c r="AF981" s="3">
        <v>0.150039021567693</v>
      </c>
      <c r="AG981" s="3">
        <v>1.5762084998974599</v>
      </c>
      <c r="AH981" s="3">
        <v>3.0961474565574498</v>
      </c>
      <c r="AI981" s="3">
        <v>4.38888182235684</v>
      </c>
      <c r="AJ981" s="3">
        <v>5.7990690052565101</v>
      </c>
      <c r="AK981" s="3">
        <v>7.3267090052565296</v>
      </c>
      <c r="AL981" s="3">
        <v>8.9718018223567793</v>
      </c>
      <c r="AM981" s="3">
        <v>10.7343474565573</v>
      </c>
      <c r="AN981" s="4"/>
      <c r="AO981" s="4"/>
    </row>
    <row r="982" spans="1:41" x14ac:dyDescent="0.25">
      <c r="A982" s="13" t="s">
        <v>359</v>
      </c>
      <c r="B982" s="2" t="s">
        <v>4</v>
      </c>
      <c r="C982" s="2" t="s">
        <v>2</v>
      </c>
      <c r="D982" s="2" t="s">
        <v>23</v>
      </c>
      <c r="E982" s="2" t="s">
        <v>2</v>
      </c>
      <c r="F982" s="2" t="s">
        <v>183</v>
      </c>
      <c r="G982" s="4"/>
      <c r="H982" s="3">
        <v>48.588286892560397</v>
      </c>
      <c r="I982" s="3">
        <v>41.859423096574702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spans="1:41" x14ac:dyDescent="0.25">
      <c r="A983" s="13" t="s">
        <v>359</v>
      </c>
      <c r="B983" s="2" t="s">
        <v>4</v>
      </c>
      <c r="C983" s="2" t="s">
        <v>2</v>
      </c>
      <c r="D983" s="2" t="s">
        <v>23</v>
      </c>
      <c r="E983" s="2" t="s">
        <v>2</v>
      </c>
      <c r="F983" s="2" t="s">
        <v>186</v>
      </c>
      <c r="G983" s="4"/>
      <c r="H983" s="3">
        <v>72.204542970641796</v>
      </c>
      <c r="I983" s="3">
        <v>82.448756541788299</v>
      </c>
      <c r="J983" s="3">
        <v>82.398851508267597</v>
      </c>
      <c r="K983" s="3">
        <v>82.348048991507198</v>
      </c>
      <c r="L983" s="3">
        <v>82.296348991507202</v>
      </c>
      <c r="M983" s="3">
        <v>82.243751508267593</v>
      </c>
      <c r="N983" s="3">
        <v>82.190256541788301</v>
      </c>
      <c r="O983" s="3">
        <v>82.141807525905705</v>
      </c>
      <c r="P983" s="3">
        <v>82.092653017964395</v>
      </c>
      <c r="Q983" s="3">
        <v>82.042793017964399</v>
      </c>
      <c r="R983" s="3">
        <v>81.992227525905705</v>
      </c>
      <c r="S983" s="3">
        <v>81.940956541788296</v>
      </c>
      <c r="T983" s="3">
        <v>81.889961187398796</v>
      </c>
      <c r="U983" s="3">
        <v>81.838383510204096</v>
      </c>
      <c r="V983" s="3">
        <v>81.786223510204096</v>
      </c>
      <c r="W983" s="3">
        <v>81.733481187398795</v>
      </c>
      <c r="X983" s="3">
        <v>81.680156541788307</v>
      </c>
      <c r="Y983" s="3">
        <v>81.623718974052807</v>
      </c>
      <c r="Z983" s="3">
        <v>81.566680190185096</v>
      </c>
      <c r="AA983" s="3">
        <v>81.509040190185104</v>
      </c>
      <c r="AB983" s="3">
        <v>81.450798974052901</v>
      </c>
      <c r="AC983" s="3">
        <v>81.391956541788304</v>
      </c>
      <c r="AD983" s="3">
        <v>81.325327689631294</v>
      </c>
      <c r="AE983" s="3">
        <v>81.258053263552796</v>
      </c>
      <c r="AF983" s="3">
        <v>81.190133263552795</v>
      </c>
      <c r="AG983" s="3">
        <v>81.121567689631306</v>
      </c>
      <c r="AH983" s="3">
        <v>81.052356541788299</v>
      </c>
      <c r="AI983" s="3">
        <v>80.976626800612905</v>
      </c>
      <c r="AJ983" s="3">
        <v>80.900131930025196</v>
      </c>
      <c r="AK983" s="3">
        <v>80.822871930025201</v>
      </c>
      <c r="AL983" s="3">
        <v>80.744846800612905</v>
      </c>
      <c r="AM983" s="3">
        <v>80.666056541788294</v>
      </c>
      <c r="AN983" s="4"/>
      <c r="AO983" s="4"/>
    </row>
    <row r="984" spans="1:41" x14ac:dyDescent="0.25">
      <c r="A984" s="13" t="s">
        <v>359</v>
      </c>
      <c r="B984" s="2" t="s">
        <v>4</v>
      </c>
      <c r="C984" s="2" t="s">
        <v>2</v>
      </c>
      <c r="D984" s="2" t="s">
        <v>23</v>
      </c>
      <c r="E984" s="2" t="s">
        <v>2</v>
      </c>
      <c r="F984" s="2" t="s">
        <v>187</v>
      </c>
      <c r="G984" s="4"/>
      <c r="H984" s="3">
        <v>506.03267742747602</v>
      </c>
      <c r="I984" s="3">
        <v>441.85786874439202</v>
      </c>
      <c r="J984" s="3">
        <v>408.45797631015699</v>
      </c>
      <c r="K984" s="3">
        <v>375.05808387592202</v>
      </c>
      <c r="L984" s="3">
        <v>341.65819144168802</v>
      </c>
      <c r="M984" s="3">
        <v>295.14057056203302</v>
      </c>
      <c r="N984" s="3">
        <v>248.62294968237799</v>
      </c>
      <c r="O984" s="3">
        <v>211.734899891548</v>
      </c>
      <c r="P984" s="3">
        <v>174.846850100719</v>
      </c>
      <c r="Q984" s="3">
        <v>137.95880030988999</v>
      </c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spans="1:41" x14ac:dyDescent="0.25">
      <c r="A985" s="13" t="s">
        <v>359</v>
      </c>
      <c r="B985" s="2" t="s">
        <v>4</v>
      </c>
      <c r="C985" s="2" t="s">
        <v>2</v>
      </c>
      <c r="D985" s="2" t="s">
        <v>23</v>
      </c>
      <c r="E985" s="2" t="s">
        <v>2</v>
      </c>
      <c r="F985" s="2" t="s">
        <v>191</v>
      </c>
      <c r="G985" s="4"/>
      <c r="H985" s="3">
        <v>8.0320016708031794</v>
      </c>
      <c r="I985" s="3">
        <v>9.6521000919260995</v>
      </c>
      <c r="J985" s="3">
        <v>9.0827757219404095</v>
      </c>
      <c r="K985" s="3">
        <v>8.5202313172778208</v>
      </c>
      <c r="L985" s="3">
        <v>7.9644668779383299</v>
      </c>
      <c r="M985" s="3">
        <v>7.4092831028515604</v>
      </c>
      <c r="N985" s="3">
        <v>6.8486809789155503</v>
      </c>
      <c r="O985" s="3">
        <v>6.3224109673052</v>
      </c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spans="1:41" x14ac:dyDescent="0.25">
      <c r="A986" s="13" t="s">
        <v>359</v>
      </c>
      <c r="B986" s="2" t="s">
        <v>4</v>
      </c>
      <c r="C986" s="2" t="s">
        <v>2</v>
      </c>
      <c r="D986" s="2" t="s">
        <v>23</v>
      </c>
      <c r="E986" s="2" t="s">
        <v>2</v>
      </c>
      <c r="F986" s="2" t="s">
        <v>237</v>
      </c>
      <c r="G986" s="4"/>
      <c r="H986" s="3">
        <v>31.6646</v>
      </c>
      <c r="I986" s="3">
        <v>27.873699999999999</v>
      </c>
      <c r="J986" s="3">
        <v>29.236599999999999</v>
      </c>
      <c r="K986" s="3">
        <v>30.599499999999999</v>
      </c>
      <c r="L986" s="3">
        <v>31.962399999999999</v>
      </c>
      <c r="M986" s="3">
        <v>33.325299999999999</v>
      </c>
      <c r="N986" s="3">
        <v>34.688200000000002</v>
      </c>
      <c r="O986" s="3">
        <v>36.028120000000001</v>
      </c>
      <c r="P986" s="3">
        <v>37.368040000000001</v>
      </c>
      <c r="Q986" s="3">
        <v>38.70796</v>
      </c>
      <c r="R986" s="3">
        <v>40.047879999999999</v>
      </c>
      <c r="S986" s="3">
        <v>41.387799999999999</v>
      </c>
      <c r="T986" s="3">
        <v>42.865299999999998</v>
      </c>
      <c r="U986" s="3">
        <v>44.342799999999997</v>
      </c>
      <c r="V986" s="3">
        <v>45.820300000000003</v>
      </c>
      <c r="W986" s="3">
        <v>47.297800000000002</v>
      </c>
      <c r="X986" s="3">
        <v>48.775300000000001</v>
      </c>
      <c r="Y986" s="3">
        <v>50.427759999999999</v>
      </c>
      <c r="Z986" s="3">
        <v>52.080219999999997</v>
      </c>
      <c r="AA986" s="3">
        <v>53.732680000000002</v>
      </c>
      <c r="AB986" s="3">
        <v>55.38514</v>
      </c>
      <c r="AC986" s="3">
        <v>57.037599999999998</v>
      </c>
      <c r="AD986" s="3">
        <v>58.916040000000002</v>
      </c>
      <c r="AE986" s="3">
        <v>60.79448</v>
      </c>
      <c r="AF986" s="3">
        <v>62.672919999999998</v>
      </c>
      <c r="AG986" s="3">
        <v>64.551360000000003</v>
      </c>
      <c r="AH986" s="3">
        <v>66.4298</v>
      </c>
      <c r="AI986" s="3">
        <v>68.51858</v>
      </c>
      <c r="AJ986" s="3">
        <v>70.60736</v>
      </c>
      <c r="AK986" s="3">
        <v>72.69614</v>
      </c>
      <c r="AL986" s="3">
        <v>74.78492</v>
      </c>
      <c r="AM986" s="3">
        <v>76.873699999999999</v>
      </c>
      <c r="AN986" s="4"/>
      <c r="AO986" s="4"/>
    </row>
    <row r="987" spans="1:41" x14ac:dyDescent="0.25">
      <c r="A987" s="13" t="s">
        <v>359</v>
      </c>
      <c r="B987" s="2" t="s">
        <v>4</v>
      </c>
      <c r="C987" s="2" t="s">
        <v>2</v>
      </c>
      <c r="D987" s="2" t="s">
        <v>23</v>
      </c>
      <c r="E987" s="2" t="s">
        <v>2</v>
      </c>
      <c r="F987" s="2" t="s">
        <v>238</v>
      </c>
      <c r="G987" s="4"/>
      <c r="H987" s="3">
        <v>105.9659</v>
      </c>
      <c r="I987" s="3">
        <v>97.14</v>
      </c>
      <c r="J987" s="3">
        <v>99.984160000000003</v>
      </c>
      <c r="K987" s="3">
        <v>102.82832000000001</v>
      </c>
      <c r="L987" s="3">
        <v>105.67247999999999</v>
      </c>
      <c r="M987" s="3">
        <v>108.51664</v>
      </c>
      <c r="N987" s="3">
        <v>111.3608</v>
      </c>
      <c r="O987" s="3">
        <v>113.86648</v>
      </c>
      <c r="P987" s="3">
        <v>116.37215999999999</v>
      </c>
      <c r="Q987" s="3">
        <v>118.87784000000001</v>
      </c>
      <c r="R987" s="3">
        <v>121.38352</v>
      </c>
      <c r="S987" s="3">
        <v>123.8892</v>
      </c>
      <c r="T987" s="3">
        <v>126.28466</v>
      </c>
      <c r="U987" s="3">
        <v>128.68011999999999</v>
      </c>
      <c r="V987" s="3">
        <v>131.07558</v>
      </c>
      <c r="W987" s="3">
        <v>133.47103999999999</v>
      </c>
      <c r="X987" s="3">
        <v>135.8665</v>
      </c>
      <c r="Y987" s="3">
        <v>138.47864000000001</v>
      </c>
      <c r="Z987" s="3">
        <v>141.09078</v>
      </c>
      <c r="AA987" s="3">
        <v>143.70292000000001</v>
      </c>
      <c r="AB987" s="3">
        <v>146.31505999999999</v>
      </c>
      <c r="AC987" s="3">
        <v>148.9272</v>
      </c>
      <c r="AD987" s="3">
        <v>152.36601999999999</v>
      </c>
      <c r="AE987" s="3">
        <v>155.80484000000001</v>
      </c>
      <c r="AF987" s="3">
        <v>159.24366000000001</v>
      </c>
      <c r="AG987" s="3">
        <v>162.68248</v>
      </c>
      <c r="AH987" s="3">
        <v>166.12129999999999</v>
      </c>
      <c r="AI987" s="3">
        <v>170.3622</v>
      </c>
      <c r="AJ987" s="3">
        <v>174.60310000000001</v>
      </c>
      <c r="AK987" s="3">
        <v>178.84399999999999</v>
      </c>
      <c r="AL987" s="3">
        <v>183.0849</v>
      </c>
      <c r="AM987" s="3">
        <v>187.32579999999999</v>
      </c>
      <c r="AN987" s="4"/>
      <c r="AO987" s="4"/>
    </row>
    <row r="988" spans="1:41" x14ac:dyDescent="0.25">
      <c r="A988" s="13" t="s">
        <v>359</v>
      </c>
      <c r="B988" s="2" t="s">
        <v>4</v>
      </c>
      <c r="C988" s="2" t="s">
        <v>2</v>
      </c>
      <c r="D988" s="2" t="s">
        <v>23</v>
      </c>
      <c r="E988" s="2" t="s">
        <v>2</v>
      </c>
      <c r="F988" s="2" t="s">
        <v>239</v>
      </c>
      <c r="G988" s="4"/>
      <c r="H988" s="3">
        <v>69.341300000000004</v>
      </c>
      <c r="I988" s="3">
        <v>71.078400000000002</v>
      </c>
      <c r="J988" s="3">
        <v>72.992840000000001</v>
      </c>
      <c r="K988" s="3">
        <v>74.90728</v>
      </c>
      <c r="L988" s="3">
        <v>76.821719999999999</v>
      </c>
      <c r="M988" s="3">
        <v>78.736159999999998</v>
      </c>
      <c r="N988" s="3">
        <v>80.650599999999997</v>
      </c>
      <c r="O988" s="3">
        <v>82.413380000000004</v>
      </c>
      <c r="P988" s="3">
        <v>84.176159999999996</v>
      </c>
      <c r="Q988" s="3">
        <v>85.938940000000002</v>
      </c>
      <c r="R988" s="3">
        <v>87.701719999999995</v>
      </c>
      <c r="S988" s="3">
        <v>89.464500000000001</v>
      </c>
      <c r="T988" s="3">
        <v>90.507499999999993</v>
      </c>
      <c r="U988" s="3">
        <v>91.5505</v>
      </c>
      <c r="V988" s="3">
        <v>92.593500000000006</v>
      </c>
      <c r="W988" s="3">
        <v>93.636499999999998</v>
      </c>
      <c r="X988" s="3">
        <v>94.679500000000004</v>
      </c>
      <c r="Y988" s="3">
        <v>95.391620000000003</v>
      </c>
      <c r="Z988" s="3">
        <v>96.103740000000002</v>
      </c>
      <c r="AA988" s="3">
        <v>96.815860000000001</v>
      </c>
      <c r="AB988" s="3">
        <v>97.527979999999999</v>
      </c>
      <c r="AC988" s="3">
        <v>98.240099999999998</v>
      </c>
      <c r="AD988" s="3">
        <v>99.267380000000003</v>
      </c>
      <c r="AE988" s="3">
        <v>100.29465999999999</v>
      </c>
      <c r="AF988" s="3">
        <v>101.32194</v>
      </c>
      <c r="AG988" s="3">
        <v>102.34922</v>
      </c>
      <c r="AH988" s="3">
        <v>103.37649999999999</v>
      </c>
      <c r="AI988" s="3">
        <v>104.58893999999999</v>
      </c>
      <c r="AJ988" s="3">
        <v>105.80137999999999</v>
      </c>
      <c r="AK988" s="3">
        <v>107.01382</v>
      </c>
      <c r="AL988" s="3">
        <v>108.22626</v>
      </c>
      <c r="AM988" s="3">
        <v>109.4387</v>
      </c>
      <c r="AN988" s="4"/>
      <c r="AO988" s="4"/>
    </row>
    <row r="989" spans="1:41" x14ac:dyDescent="0.25">
      <c r="A989" s="13" t="s">
        <v>359</v>
      </c>
      <c r="B989" s="2" t="s">
        <v>4</v>
      </c>
      <c r="C989" s="2" t="s">
        <v>2</v>
      </c>
      <c r="D989" s="2" t="s">
        <v>23</v>
      </c>
      <c r="E989" s="2" t="s">
        <v>2</v>
      </c>
      <c r="F989" s="2" t="s">
        <v>240</v>
      </c>
      <c r="G989" s="4"/>
      <c r="H989" s="3">
        <v>62.181399999999996</v>
      </c>
      <c r="I989" s="3">
        <v>54.353099999999998</v>
      </c>
      <c r="J989" s="3">
        <v>55.485239999999997</v>
      </c>
      <c r="K989" s="3">
        <v>56.617379999999997</v>
      </c>
      <c r="L989" s="3">
        <v>57.749519999999997</v>
      </c>
      <c r="M989" s="3">
        <v>58.881659999999997</v>
      </c>
      <c r="N989" s="3">
        <v>60.013800000000003</v>
      </c>
      <c r="O989" s="3">
        <v>61.532040000000002</v>
      </c>
      <c r="P989" s="3">
        <v>63.050280000000001</v>
      </c>
      <c r="Q989" s="3">
        <v>64.568520000000007</v>
      </c>
      <c r="R989" s="3">
        <v>66.086759999999998</v>
      </c>
      <c r="S989" s="3">
        <v>67.605000000000004</v>
      </c>
      <c r="T989" s="3">
        <v>68.968959999999996</v>
      </c>
      <c r="U989" s="3">
        <v>70.332920000000001</v>
      </c>
      <c r="V989" s="3">
        <v>71.696879999999993</v>
      </c>
      <c r="W989" s="3">
        <v>73.060839999999999</v>
      </c>
      <c r="X989" s="3">
        <v>74.424800000000005</v>
      </c>
      <c r="Y989" s="3">
        <v>75.68844</v>
      </c>
      <c r="Z989" s="3">
        <v>76.952079999999995</v>
      </c>
      <c r="AA989" s="3">
        <v>78.215720000000005</v>
      </c>
      <c r="AB989" s="3">
        <v>79.47936</v>
      </c>
      <c r="AC989" s="3">
        <v>80.742999999999995</v>
      </c>
      <c r="AD989" s="3">
        <v>82.736779999999996</v>
      </c>
      <c r="AE989" s="3">
        <v>84.730559999999997</v>
      </c>
      <c r="AF989" s="3">
        <v>86.724339999999998</v>
      </c>
      <c r="AG989" s="3">
        <v>88.718119999999999</v>
      </c>
      <c r="AH989" s="3">
        <v>90.7119</v>
      </c>
      <c r="AI989" s="3">
        <v>93.38082</v>
      </c>
      <c r="AJ989" s="3">
        <v>96.04974</v>
      </c>
      <c r="AK989" s="3">
        <v>98.71866</v>
      </c>
      <c r="AL989" s="3">
        <v>101.38758</v>
      </c>
      <c r="AM989" s="3">
        <v>104.0565</v>
      </c>
      <c r="AN989" s="4"/>
      <c r="AO989" s="4"/>
    </row>
    <row r="990" spans="1:41" x14ac:dyDescent="0.25">
      <c r="A990" s="13" t="s">
        <v>359</v>
      </c>
      <c r="B990" s="2" t="s">
        <v>4</v>
      </c>
      <c r="C990" s="2" t="s">
        <v>2</v>
      </c>
      <c r="D990" s="2" t="s">
        <v>23</v>
      </c>
      <c r="E990" s="2" t="s">
        <v>2</v>
      </c>
      <c r="F990" s="2" t="s">
        <v>241</v>
      </c>
      <c r="G990" s="4"/>
      <c r="H990" s="3">
        <v>574.73889999999994</v>
      </c>
      <c r="I990" s="3">
        <v>589.86</v>
      </c>
      <c r="J990" s="3">
        <v>605.09659999999997</v>
      </c>
      <c r="K990" s="3">
        <v>620.33320000000003</v>
      </c>
      <c r="L990" s="3">
        <v>635.56979999999999</v>
      </c>
      <c r="M990" s="3">
        <v>650.80640000000005</v>
      </c>
      <c r="N990" s="3">
        <v>666.04300000000001</v>
      </c>
      <c r="O990" s="3">
        <v>676.68813999999998</v>
      </c>
      <c r="P990" s="3">
        <v>687.33327999999995</v>
      </c>
      <c r="Q990" s="3">
        <v>697.97842000000003</v>
      </c>
      <c r="R990" s="3">
        <v>708.62356</v>
      </c>
      <c r="S990" s="3">
        <v>719.26869999999997</v>
      </c>
      <c r="T990" s="3">
        <v>726.84820000000002</v>
      </c>
      <c r="U990" s="3">
        <v>734.42769999999996</v>
      </c>
      <c r="V990" s="3">
        <v>742.00720000000001</v>
      </c>
      <c r="W990" s="3">
        <v>749.58669999999995</v>
      </c>
      <c r="X990" s="3">
        <v>757.1662</v>
      </c>
      <c r="Y990" s="3">
        <v>764.67906000000005</v>
      </c>
      <c r="Z990" s="3">
        <v>772.19191999999998</v>
      </c>
      <c r="AA990" s="3">
        <v>779.70478000000003</v>
      </c>
      <c r="AB990" s="3">
        <v>787.21763999999996</v>
      </c>
      <c r="AC990" s="3">
        <v>794.73050000000001</v>
      </c>
      <c r="AD990" s="3">
        <v>801.72234000000003</v>
      </c>
      <c r="AE990" s="3">
        <v>808.71418000000006</v>
      </c>
      <c r="AF990" s="3">
        <v>815.70601999999997</v>
      </c>
      <c r="AG990" s="3">
        <v>822.69785999999999</v>
      </c>
      <c r="AH990" s="3">
        <v>829.68970000000002</v>
      </c>
      <c r="AI990" s="3">
        <v>837.96831999999995</v>
      </c>
      <c r="AJ990" s="3">
        <v>846.24694</v>
      </c>
      <c r="AK990" s="3">
        <v>854.52556000000004</v>
      </c>
      <c r="AL990" s="3">
        <v>862.80417999999997</v>
      </c>
      <c r="AM990" s="3">
        <v>871.08280000000002</v>
      </c>
      <c r="AN990" s="4"/>
      <c r="AO990" s="4"/>
    </row>
    <row r="991" spans="1:41" x14ac:dyDescent="0.25">
      <c r="A991" s="13" t="s">
        <v>359</v>
      </c>
      <c r="B991" s="2" t="s">
        <v>4</v>
      </c>
      <c r="C991" s="2" t="s">
        <v>2</v>
      </c>
      <c r="D991" s="2" t="s">
        <v>23</v>
      </c>
      <c r="E991" s="2" t="s">
        <v>2</v>
      </c>
      <c r="F991" s="2" t="s">
        <v>242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3">
        <v>5.0859069101725201E-3</v>
      </c>
      <c r="AA991" s="3">
        <v>5.12590691018611E-3</v>
      </c>
      <c r="AB991" s="3">
        <v>5.1639379401269298E-3</v>
      </c>
      <c r="AC991" s="3">
        <v>5.2000000000238496E-3</v>
      </c>
      <c r="AD991" s="3">
        <v>5.2833179986233603E-3</v>
      </c>
      <c r="AE991" s="3">
        <v>5.3649769979355897E-3</v>
      </c>
      <c r="AF991" s="3">
        <v>5.4449769979258997E-3</v>
      </c>
      <c r="AG991" s="3">
        <v>5.5233179986333703E-3</v>
      </c>
      <c r="AH991" s="3">
        <v>5.6000000000171503E-3</v>
      </c>
      <c r="AI991" s="3">
        <v>5.7038904991926201E-3</v>
      </c>
      <c r="AJ991" s="3">
        <v>5.8058357487862401E-3</v>
      </c>
      <c r="AK991" s="3">
        <v>5.9058357488170898E-3</v>
      </c>
      <c r="AL991" s="3">
        <v>6.0038904992505398E-3</v>
      </c>
      <c r="AM991" s="3">
        <v>6.1000000000976896E-3</v>
      </c>
      <c r="AN991" s="4"/>
      <c r="AO991" s="4"/>
    </row>
    <row r="992" spans="1:41" x14ac:dyDescent="0.25">
      <c r="A992" s="13" t="s">
        <v>359</v>
      </c>
      <c r="B992" s="2" t="s">
        <v>4</v>
      </c>
      <c r="C992" s="2" t="s">
        <v>2</v>
      </c>
      <c r="D992" s="2" t="s">
        <v>23</v>
      </c>
      <c r="E992" s="2" t="s">
        <v>2</v>
      </c>
      <c r="F992" s="2" t="s">
        <v>243</v>
      </c>
      <c r="G992" s="4"/>
      <c r="H992" s="3">
        <v>0.52449999999999997</v>
      </c>
      <c r="I992" s="3">
        <v>0.52939999999999998</v>
      </c>
      <c r="J992" s="3">
        <v>0.55536237980117598</v>
      </c>
      <c r="K992" s="3">
        <v>0.58194356970176397</v>
      </c>
      <c r="L992" s="3">
        <v>0.60914356970176398</v>
      </c>
      <c r="M992" s="3">
        <v>0.63696237980117598</v>
      </c>
      <c r="N992" s="3">
        <v>0.66539999999999999</v>
      </c>
      <c r="O992" s="3">
        <v>0.693293971648684</v>
      </c>
      <c r="P992" s="3">
        <v>0.72173095747302596</v>
      </c>
      <c r="Q992" s="3">
        <v>0.75071095747302696</v>
      </c>
      <c r="R992" s="3">
        <v>0.78023397164868502</v>
      </c>
      <c r="S992" s="3">
        <v>0.81030000000000102</v>
      </c>
      <c r="T992" s="3">
        <v>0.84145657513567296</v>
      </c>
      <c r="U992" s="3">
        <v>0.87308486270350805</v>
      </c>
      <c r="V992" s="3">
        <v>0.90518486270350795</v>
      </c>
      <c r="W992" s="3">
        <v>0.93775657513567101</v>
      </c>
      <c r="X992" s="3">
        <v>0.970799999999998</v>
      </c>
      <c r="Y992" s="3">
        <v>1.00586069116119</v>
      </c>
      <c r="Z992" s="3">
        <v>1.04142103674178</v>
      </c>
      <c r="AA992" s="3">
        <v>1.07748103674178</v>
      </c>
      <c r="AB992" s="3">
        <v>1.11404069116119</v>
      </c>
      <c r="AC992" s="3">
        <v>1.1511</v>
      </c>
      <c r="AD992" s="3">
        <v>1.18787056636969</v>
      </c>
      <c r="AE992" s="3">
        <v>1.2251058495545299</v>
      </c>
      <c r="AF992" s="3">
        <v>1.26280584955453</v>
      </c>
      <c r="AG992" s="3">
        <v>1.30097056636969</v>
      </c>
      <c r="AH992" s="3">
        <v>1.3395999999999999</v>
      </c>
      <c r="AI992" s="3">
        <v>1.37654811140606</v>
      </c>
      <c r="AJ992" s="3">
        <v>1.4139621671091001</v>
      </c>
      <c r="AK992" s="3">
        <v>1.45184216710909</v>
      </c>
      <c r="AL992" s="3">
        <v>1.49018811140606</v>
      </c>
      <c r="AM992" s="3">
        <v>1.5289999999999999</v>
      </c>
      <c r="AN992" s="4"/>
      <c r="AO992" s="4"/>
    </row>
    <row r="993" spans="1:41" x14ac:dyDescent="0.25">
      <c r="A993" s="13" t="s">
        <v>359</v>
      </c>
      <c r="B993" s="2" t="s">
        <v>4</v>
      </c>
      <c r="C993" s="2" t="s">
        <v>2</v>
      </c>
      <c r="D993" s="2" t="s">
        <v>23</v>
      </c>
      <c r="E993" s="2" t="s">
        <v>2</v>
      </c>
      <c r="F993" s="2" t="s">
        <v>244</v>
      </c>
      <c r="G993" s="4"/>
      <c r="H993" s="3">
        <v>269.4325</v>
      </c>
      <c r="I993" s="3">
        <v>275.0127</v>
      </c>
      <c r="J993" s="3">
        <v>282.756521210004</v>
      </c>
      <c r="K993" s="3">
        <v>290.50932181500502</v>
      </c>
      <c r="L993" s="3">
        <v>298.27110181500501</v>
      </c>
      <c r="M993" s="3">
        <v>306.04186121000299</v>
      </c>
      <c r="N993" s="3">
        <v>313.82159999999999</v>
      </c>
      <c r="O993" s="3">
        <v>319.12498603149101</v>
      </c>
      <c r="P993" s="3">
        <v>324.42017904723701</v>
      </c>
      <c r="Q993" s="3">
        <v>329.70717904723699</v>
      </c>
      <c r="R993" s="3">
        <v>334.985986031491</v>
      </c>
      <c r="S993" s="3">
        <v>340.25659999999999</v>
      </c>
      <c r="T993" s="3">
        <v>342.99692509019502</v>
      </c>
      <c r="U993" s="3">
        <v>345.70400763529102</v>
      </c>
      <c r="V993" s="3">
        <v>348.377847635291</v>
      </c>
      <c r="W993" s="3">
        <v>351.01844509019401</v>
      </c>
      <c r="X993" s="3">
        <v>353.62580000000003</v>
      </c>
      <c r="Y993" s="3">
        <v>354.53260040132699</v>
      </c>
      <c r="Z993" s="3">
        <v>355.371000601991</v>
      </c>
      <c r="AA993" s="3">
        <v>356.14100060199098</v>
      </c>
      <c r="AB993" s="3">
        <v>356.84260040132699</v>
      </c>
      <c r="AC993" s="3">
        <v>357.47579999999999</v>
      </c>
      <c r="AD993" s="3">
        <v>356.33093895666002</v>
      </c>
      <c r="AE993" s="3">
        <v>355.09230843499</v>
      </c>
      <c r="AF993" s="3">
        <v>353.75990843499</v>
      </c>
      <c r="AG993" s="3">
        <v>352.33373895666</v>
      </c>
      <c r="AH993" s="3">
        <v>350.81380000000001</v>
      </c>
      <c r="AI993" s="3">
        <v>349.52106563420102</v>
      </c>
      <c r="AJ993" s="3">
        <v>348.11087845130101</v>
      </c>
      <c r="AK993" s="3">
        <v>346.58323845130099</v>
      </c>
      <c r="AL993" s="3">
        <v>344.93814563420102</v>
      </c>
      <c r="AM993" s="3">
        <v>343.17559999999997</v>
      </c>
      <c r="AN993" s="4"/>
      <c r="AO993" s="4"/>
    </row>
    <row r="994" spans="1:41" x14ac:dyDescent="0.25">
      <c r="A994" s="13" t="s">
        <v>359</v>
      </c>
      <c r="B994" s="2" t="s">
        <v>4</v>
      </c>
      <c r="C994" s="2" t="s">
        <v>2</v>
      </c>
      <c r="D994" s="2" t="s">
        <v>23</v>
      </c>
      <c r="E994" s="2" t="s">
        <v>2</v>
      </c>
      <c r="F994" s="2" t="s">
        <v>245</v>
      </c>
      <c r="G994" s="4"/>
      <c r="H994" s="3">
        <v>238.8158</v>
      </c>
      <c r="I994" s="3">
        <v>222.92160000000001</v>
      </c>
      <c r="J994" s="3">
        <v>228.287197175095</v>
      </c>
      <c r="K994" s="3">
        <v>233.619415762643</v>
      </c>
      <c r="L994" s="3">
        <v>238.91825576264301</v>
      </c>
      <c r="M994" s="3">
        <v>244.18371717509501</v>
      </c>
      <c r="N994" s="3">
        <v>249.41579999999999</v>
      </c>
      <c r="O994" s="3">
        <v>255.50159753663101</v>
      </c>
      <c r="P994" s="3">
        <v>261.59791630494698</v>
      </c>
      <c r="Q994" s="3">
        <v>267.70475630494701</v>
      </c>
      <c r="R994" s="3">
        <v>273.82211753663103</v>
      </c>
      <c r="S994" s="3">
        <v>279.95</v>
      </c>
      <c r="T994" s="3">
        <v>286.59225071813103</v>
      </c>
      <c r="U994" s="3">
        <v>293.27014607719701</v>
      </c>
      <c r="V994" s="3">
        <v>299.98368607719698</v>
      </c>
      <c r="W994" s="3">
        <v>306.73287071813098</v>
      </c>
      <c r="X994" s="3">
        <v>313.51769999999999</v>
      </c>
      <c r="Y994" s="3">
        <v>322.103204540158</v>
      </c>
      <c r="Z994" s="3">
        <v>330.76079681023703</v>
      </c>
      <c r="AA994" s="3">
        <v>339.490476810237</v>
      </c>
      <c r="AB994" s="3">
        <v>348.29224454015798</v>
      </c>
      <c r="AC994" s="3">
        <v>357.16609999999997</v>
      </c>
      <c r="AD994" s="3">
        <v>369.30698726053998</v>
      </c>
      <c r="AE994" s="3">
        <v>381.54262089080999</v>
      </c>
      <c r="AF994" s="3">
        <v>393.87300089080998</v>
      </c>
      <c r="AG994" s="3">
        <v>406.29812726054001</v>
      </c>
      <c r="AH994" s="3">
        <v>418.81799999999998</v>
      </c>
      <c r="AI994" s="3">
        <v>433.70144225603298</v>
      </c>
      <c r="AJ994" s="3">
        <v>448.70882338404903</v>
      </c>
      <c r="AK994" s="3">
        <v>463.84014338404899</v>
      </c>
      <c r="AL994" s="3">
        <v>479.09540225603303</v>
      </c>
      <c r="AM994" s="3">
        <v>494.47460000000001</v>
      </c>
      <c r="AN994" s="4"/>
      <c r="AO994" s="4"/>
    </row>
    <row r="995" spans="1:41" x14ac:dyDescent="0.25">
      <c r="A995" s="13" t="s">
        <v>359</v>
      </c>
      <c r="B995" s="2" t="s">
        <v>4</v>
      </c>
      <c r="C995" s="2" t="s">
        <v>2</v>
      </c>
      <c r="D995" s="2" t="s">
        <v>23</v>
      </c>
      <c r="E995" s="2" t="s">
        <v>2</v>
      </c>
      <c r="F995" s="2" t="s">
        <v>246</v>
      </c>
      <c r="G995" s="4"/>
      <c r="H995" s="3">
        <v>234.913397403125</v>
      </c>
      <c r="I995" s="3">
        <v>241.25245061188099</v>
      </c>
      <c r="J995" s="3">
        <v>246.73897870014599</v>
      </c>
      <c r="K995" s="3">
        <v>252.18768464259301</v>
      </c>
      <c r="L995" s="3">
        <v>257.59856843922398</v>
      </c>
      <c r="M995" s="3">
        <v>262.97163009003702</v>
      </c>
      <c r="N995" s="3">
        <v>268.30686959503402</v>
      </c>
      <c r="O995" s="3">
        <v>270.82879930066599</v>
      </c>
      <c r="P995" s="3">
        <v>273.29490755691899</v>
      </c>
      <c r="Q995" s="3">
        <v>275.63848022038798</v>
      </c>
      <c r="R995" s="3">
        <v>277.98254362568599</v>
      </c>
      <c r="S995" s="3">
        <v>280.27050362940798</v>
      </c>
      <c r="T995" s="3">
        <v>280.74928277813001</v>
      </c>
      <c r="U995" s="3">
        <v>281.17620745735098</v>
      </c>
      <c r="V995" s="3">
        <v>281.55127766707102</v>
      </c>
      <c r="W995" s="3">
        <v>281.87449340729103</v>
      </c>
      <c r="X995" s="3">
        <v>282.14585467800902</v>
      </c>
      <c r="Y995" s="3">
        <v>281.93258615656902</v>
      </c>
      <c r="Z995" s="3">
        <v>281.667455632665</v>
      </c>
      <c r="AA995" s="3">
        <v>281.33537618602401</v>
      </c>
      <c r="AB995" s="3">
        <v>280.943845406653</v>
      </c>
      <c r="AC995" s="3">
        <v>280.492863294551</v>
      </c>
      <c r="AD995" s="3">
        <v>280.005477536238</v>
      </c>
      <c r="AE995" s="3">
        <v>279.46628394918002</v>
      </c>
      <c r="AF995" s="3">
        <v>278.875282533377</v>
      </c>
      <c r="AG995" s="3">
        <v>278.23247328882798</v>
      </c>
      <c r="AH995" s="3">
        <v>277.53785621553499</v>
      </c>
      <c r="AI995" s="3">
        <v>277.47159630541699</v>
      </c>
      <c r="AJ995" s="3">
        <v>277.34901940131499</v>
      </c>
      <c r="AK995" s="3">
        <v>277.17012550322897</v>
      </c>
      <c r="AL995" s="3">
        <v>276.93491461115798</v>
      </c>
      <c r="AM995" s="3">
        <v>276.64338672510303</v>
      </c>
      <c r="AN995" s="4"/>
      <c r="AO995" s="4"/>
    </row>
    <row r="996" spans="1:41" x14ac:dyDescent="0.25">
      <c r="A996" s="13" t="s">
        <v>359</v>
      </c>
      <c r="B996" s="2" t="s">
        <v>4</v>
      </c>
      <c r="C996" s="2" t="s">
        <v>2</v>
      </c>
      <c r="D996" s="2" t="s">
        <v>23</v>
      </c>
      <c r="E996" s="2" t="s">
        <v>2</v>
      </c>
      <c r="F996" s="2" t="s">
        <v>247</v>
      </c>
      <c r="G996" s="4"/>
      <c r="H996" s="3">
        <v>1.1855</v>
      </c>
      <c r="I996" s="3">
        <v>1.2103999999999999</v>
      </c>
      <c r="J996" s="3">
        <v>1.26030503352073</v>
      </c>
      <c r="K996" s="3">
        <v>1.3111075502810901</v>
      </c>
      <c r="L996" s="3">
        <v>1.3628075502810899</v>
      </c>
      <c r="M996" s="3">
        <v>1.41540503352073</v>
      </c>
      <c r="N996" s="3">
        <v>1.4689000000000001</v>
      </c>
      <c r="O996" s="3">
        <v>1.51734901588258</v>
      </c>
      <c r="P996" s="3">
        <v>1.56650352382388</v>
      </c>
      <c r="Q996" s="3">
        <v>1.6163635238238701</v>
      </c>
      <c r="R996" s="3">
        <v>1.66692901588258</v>
      </c>
      <c r="S996" s="3">
        <v>1.7181999999999999</v>
      </c>
      <c r="T996" s="3">
        <v>1.7691953543894701</v>
      </c>
      <c r="U996" s="3">
        <v>1.8207730315841999</v>
      </c>
      <c r="V996" s="3">
        <v>1.8729330315842101</v>
      </c>
      <c r="W996" s="3">
        <v>1.92567535438947</v>
      </c>
      <c r="X996" s="3">
        <v>1.9790000000000001</v>
      </c>
      <c r="Y996" s="3">
        <v>2.0354375677354399</v>
      </c>
      <c r="Z996" s="3">
        <v>2.0924763516031502</v>
      </c>
      <c r="AA996" s="3">
        <v>2.1501163516031601</v>
      </c>
      <c r="AB996" s="3">
        <v>2.2083575677354399</v>
      </c>
      <c r="AC996" s="3">
        <v>2.2671999999999999</v>
      </c>
      <c r="AD996" s="3">
        <v>2.3338288521569699</v>
      </c>
      <c r="AE996" s="3">
        <v>2.40110327823546</v>
      </c>
      <c r="AF996" s="3">
        <v>2.46902327823546</v>
      </c>
      <c r="AG996" s="3">
        <v>2.5375888521569698</v>
      </c>
      <c r="AH996" s="3">
        <v>2.6067999999999998</v>
      </c>
      <c r="AI996" s="3">
        <v>2.6825297411754101</v>
      </c>
      <c r="AJ996" s="3">
        <v>2.7590246117631199</v>
      </c>
      <c r="AK996" s="3">
        <v>2.8362846117631202</v>
      </c>
      <c r="AL996" s="3">
        <v>2.9143097411754102</v>
      </c>
      <c r="AM996" s="3">
        <v>2.9931000000000001</v>
      </c>
      <c r="AN996" s="4"/>
      <c r="AO996" s="4"/>
    </row>
    <row r="997" spans="1:41" x14ac:dyDescent="0.25">
      <c r="A997" s="13" t="s">
        <v>359</v>
      </c>
      <c r="B997" s="2" t="s">
        <v>4</v>
      </c>
      <c r="C997" s="2" t="s">
        <v>2</v>
      </c>
      <c r="D997" s="2" t="s">
        <v>23</v>
      </c>
      <c r="E997" s="2" t="s">
        <v>2</v>
      </c>
      <c r="F997" s="2" t="s">
        <v>248</v>
      </c>
      <c r="G997" s="4"/>
      <c r="H997" s="3">
        <v>59.130499999999898</v>
      </c>
      <c r="I997" s="3">
        <v>59.680799999999799</v>
      </c>
      <c r="J997" s="3">
        <v>62.607818892712999</v>
      </c>
      <c r="K997" s="3">
        <v>65.604608339069699</v>
      </c>
      <c r="L997" s="3">
        <v>68.671168339069794</v>
      </c>
      <c r="M997" s="3">
        <v>71.807498892713298</v>
      </c>
      <c r="N997" s="3">
        <v>75.013600000000295</v>
      </c>
      <c r="O997" s="3">
        <v>78.158978997218199</v>
      </c>
      <c r="P997" s="3">
        <v>81.365598495827101</v>
      </c>
      <c r="Q997" s="3">
        <v>84.633458495827</v>
      </c>
      <c r="R997" s="3">
        <v>87.962558997217897</v>
      </c>
      <c r="S997" s="3">
        <v>91.352899999999806</v>
      </c>
      <c r="T997" s="3">
        <v>94.864998726211596</v>
      </c>
      <c r="U997" s="3">
        <v>98.430268089317494</v>
      </c>
      <c r="V997" s="3">
        <v>102.048708089318</v>
      </c>
      <c r="W997" s="3">
        <v>105.720318726212</v>
      </c>
      <c r="X997" s="3">
        <v>109.4451</v>
      </c>
      <c r="Y997" s="3">
        <v>113.396047335693</v>
      </c>
      <c r="Z997" s="3">
        <v>117.40329100354001</v>
      </c>
      <c r="AA997" s="3">
        <v>121.46683100353999</v>
      </c>
      <c r="AB997" s="3">
        <v>125.58666733569299</v>
      </c>
      <c r="AC997" s="3">
        <v>129.7628</v>
      </c>
      <c r="AD997" s="3">
        <v>133.90850522131899</v>
      </c>
      <c r="AE997" s="3">
        <v>138.10660783197801</v>
      </c>
      <c r="AF997" s="3">
        <v>142.357107831978</v>
      </c>
      <c r="AG997" s="3">
        <v>146.66000522131901</v>
      </c>
      <c r="AH997" s="3">
        <v>151.0153</v>
      </c>
      <c r="AI997" s="3">
        <v>155.180064707778</v>
      </c>
      <c r="AJ997" s="3">
        <v>159.39734706166701</v>
      </c>
      <c r="AK997" s="3">
        <v>163.66714706166701</v>
      </c>
      <c r="AL997" s="3">
        <v>167.98946470777801</v>
      </c>
      <c r="AM997" s="3">
        <v>172.36429999999999</v>
      </c>
      <c r="AN997" s="4"/>
      <c r="AO997" s="4"/>
    </row>
    <row r="998" spans="1:41" x14ac:dyDescent="0.25">
      <c r="A998" s="13" t="s">
        <v>359</v>
      </c>
      <c r="B998" s="2" t="s">
        <v>4</v>
      </c>
      <c r="C998" s="2" t="s">
        <v>2</v>
      </c>
      <c r="D998" s="2" t="s">
        <v>23</v>
      </c>
      <c r="E998" s="2" t="s">
        <v>2</v>
      </c>
      <c r="F998" s="2" t="s">
        <v>249</v>
      </c>
      <c r="G998" s="4"/>
      <c r="H998" s="3">
        <v>7.3300000000000004E-2</v>
      </c>
      <c r="I998" s="3">
        <v>6.7599999999999993E-2</v>
      </c>
      <c r="J998" s="3">
        <v>7.0082714591920697E-2</v>
      </c>
      <c r="K998" s="3">
        <v>7.2594071887881001E-2</v>
      </c>
      <c r="L998" s="3">
        <v>7.5134071887881099E-2</v>
      </c>
      <c r="M998" s="3">
        <v>7.7702714591920699E-2</v>
      </c>
      <c r="N998" s="3">
        <v>8.0300000000000094E-2</v>
      </c>
      <c r="O998" s="3">
        <v>8.2008639763959196E-2</v>
      </c>
      <c r="P998" s="3">
        <v>8.3712959645938806E-2</v>
      </c>
      <c r="Q998" s="3">
        <v>8.5412959645938799E-2</v>
      </c>
      <c r="R998" s="3">
        <v>8.7108639763959203E-2</v>
      </c>
      <c r="S998" s="3">
        <v>8.8800000000000004E-2</v>
      </c>
      <c r="T998" s="3">
        <v>8.9906333707150093E-2</v>
      </c>
      <c r="U998" s="3">
        <v>9.0989500560725203E-2</v>
      </c>
      <c r="V998" s="3">
        <v>9.2049500560725195E-2</v>
      </c>
      <c r="W998" s="3">
        <v>9.3086333707150207E-2</v>
      </c>
      <c r="X998" s="3">
        <v>9.4100000000000003E-2</v>
      </c>
      <c r="Y998" s="3">
        <v>9.5119575120785796E-2</v>
      </c>
      <c r="Z998" s="3">
        <v>9.6109362681178701E-2</v>
      </c>
      <c r="AA998" s="3">
        <v>9.7069362681178703E-2</v>
      </c>
      <c r="AB998" s="3">
        <v>9.7999575120785803E-2</v>
      </c>
      <c r="AC998" s="3">
        <v>9.8900000000000002E-2</v>
      </c>
      <c r="AD998" s="3">
        <v>0.100685016591958</v>
      </c>
      <c r="AE998" s="3">
        <v>0.102447524887936</v>
      </c>
      <c r="AF998" s="3">
        <v>0.10418752488793601</v>
      </c>
      <c r="AG998" s="3">
        <v>0.105905016591958</v>
      </c>
      <c r="AH998" s="3">
        <v>0.1076</v>
      </c>
      <c r="AI998" s="3">
        <v>0.11003141532925199</v>
      </c>
      <c r="AJ998" s="3">
        <v>0.112447122993878</v>
      </c>
      <c r="AK998" s="3">
        <v>0.114847122993878</v>
      </c>
      <c r="AL998" s="3">
        <v>0.11723141532925201</v>
      </c>
      <c r="AM998" s="3">
        <v>0.1196</v>
      </c>
      <c r="AN998" s="4"/>
      <c r="AO998" s="4"/>
    </row>
    <row r="999" spans="1:41" x14ac:dyDescent="0.25">
      <c r="A999" s="13" t="s">
        <v>359</v>
      </c>
      <c r="B999" s="2" t="s">
        <v>4</v>
      </c>
      <c r="C999" s="2" t="s">
        <v>2</v>
      </c>
      <c r="D999" s="2" t="s">
        <v>23</v>
      </c>
      <c r="E999" s="2" t="s">
        <v>2</v>
      </c>
      <c r="F999" s="2" t="s">
        <v>250</v>
      </c>
      <c r="G999" s="4"/>
      <c r="H999" s="3">
        <v>25.455100000000002</v>
      </c>
      <c r="I999" s="3">
        <v>24.8811</v>
      </c>
      <c r="J999" s="3">
        <v>25.434639930646199</v>
      </c>
      <c r="K999" s="3">
        <v>25.9813998959693</v>
      </c>
      <c r="L999" s="3">
        <v>26.5213798959693</v>
      </c>
      <c r="M999" s="3">
        <v>27.054579930646199</v>
      </c>
      <c r="N999" s="3">
        <v>27.581</v>
      </c>
      <c r="O999" s="3">
        <v>28.064602279091801</v>
      </c>
      <c r="P999" s="3">
        <v>28.542643418637599</v>
      </c>
      <c r="Q999" s="3">
        <v>29.0818375620442</v>
      </c>
      <c r="R999" s="3">
        <v>29.5591583746961</v>
      </c>
      <c r="S999" s="3">
        <v>30.031199999999998</v>
      </c>
      <c r="T999" s="3">
        <v>30.4046371710965</v>
      </c>
      <c r="U999" s="3">
        <v>30.776495756644699</v>
      </c>
      <c r="V999" s="3">
        <v>31.146775756644701</v>
      </c>
      <c r="W999" s="3">
        <v>31.515477171096499</v>
      </c>
      <c r="X999" s="3">
        <v>31.8826</v>
      </c>
      <c r="Y999" s="3">
        <v>32.326361281694098</v>
      </c>
      <c r="Z999" s="3">
        <v>32.772151922541099</v>
      </c>
      <c r="AA999" s="3">
        <v>33.219971922541099</v>
      </c>
      <c r="AB999" s="3">
        <v>33.669821281693999</v>
      </c>
      <c r="AC999" s="3">
        <v>34.121699999999997</v>
      </c>
      <c r="AD999" s="3">
        <v>34.722296047578801</v>
      </c>
      <c r="AE999" s="3">
        <v>35.323404071368202</v>
      </c>
      <c r="AF999" s="3">
        <v>35.925024071368199</v>
      </c>
      <c r="AG999" s="3">
        <v>36.527156047578799</v>
      </c>
      <c r="AH999" s="3">
        <v>37.129800000000003</v>
      </c>
      <c r="AI999" s="3">
        <v>37.819418436186602</v>
      </c>
      <c r="AJ999" s="3">
        <v>38.508577654279797</v>
      </c>
      <c r="AK999" s="3">
        <v>39.197277654279802</v>
      </c>
      <c r="AL999" s="3">
        <v>39.885518436186501</v>
      </c>
      <c r="AM999" s="3">
        <v>40.573300000000003</v>
      </c>
      <c r="AN999" s="4"/>
      <c r="AO999" s="4"/>
    </row>
    <row r="1000" spans="1:41" x14ac:dyDescent="0.25">
      <c r="A1000" s="13" t="s">
        <v>359</v>
      </c>
      <c r="B1000" s="2" t="s">
        <v>4</v>
      </c>
      <c r="C1000" s="2" t="s">
        <v>2</v>
      </c>
      <c r="D1000" s="2" t="s">
        <v>23</v>
      </c>
      <c r="E1000" s="2" t="s">
        <v>2</v>
      </c>
      <c r="F1000" s="2" t="s">
        <v>251</v>
      </c>
      <c r="G1000" s="4"/>
      <c r="H1000" s="3">
        <v>14.3615025968745</v>
      </c>
      <c r="I1000" s="3">
        <v>14.7491493881192</v>
      </c>
      <c r="J1000" s="3">
        <v>15.084533963482601</v>
      </c>
      <c r="K1000" s="3">
        <v>15.417604352849001</v>
      </c>
      <c r="L1000" s="3">
        <v>15.7483605562183</v>
      </c>
      <c r="M1000" s="3">
        <v>16.076802573590601</v>
      </c>
      <c r="N1000" s="3">
        <v>16.402930404965801</v>
      </c>
      <c r="O1000" s="3">
        <v>16.556544227606199</v>
      </c>
      <c r="P1000" s="3">
        <v>16.706727735489</v>
      </c>
      <c r="Q1000" s="3">
        <v>16.8534809286142</v>
      </c>
      <c r="R1000" s="3">
        <v>16.996803806981699</v>
      </c>
      <c r="S1000" s="3">
        <v>17.136696370591601</v>
      </c>
      <c r="T1000" s="3">
        <v>17.165967253004101</v>
      </c>
      <c r="U1000" s="3">
        <v>17.192067589350302</v>
      </c>
      <c r="V1000" s="3">
        <v>17.214997379630098</v>
      </c>
      <c r="W1000" s="3">
        <v>17.234756623843701</v>
      </c>
      <c r="X1000" s="3">
        <v>17.251345321991</v>
      </c>
      <c r="Y1000" s="3">
        <v>17.238302450541401</v>
      </c>
      <c r="Z1000" s="3">
        <v>17.2089513710905</v>
      </c>
      <c r="AA1000" s="3">
        <v>17.188510817731</v>
      </c>
      <c r="AB1000" s="3">
        <v>17.164439262517199</v>
      </c>
      <c r="AC1000" s="3">
        <v>17.136736705449099</v>
      </c>
      <c r="AD1000" s="3">
        <v>17.106687224547901</v>
      </c>
      <c r="AE1000" s="3">
        <v>17.073473191998801</v>
      </c>
      <c r="AF1000" s="3">
        <v>17.037094607801901</v>
      </c>
      <c r="AG1000" s="3">
        <v>16.997551471957301</v>
      </c>
      <c r="AH1000" s="3">
        <v>16.9548437844647</v>
      </c>
      <c r="AI1000" s="3">
        <v>16.950459501975001</v>
      </c>
      <c r="AJ1000" s="3">
        <v>16.9426343097733</v>
      </c>
      <c r="AK1000" s="3">
        <v>16.931368207859698</v>
      </c>
      <c r="AL1000" s="3">
        <v>16.916661196233999</v>
      </c>
      <c r="AM1000" s="3">
        <v>16.898513274896398</v>
      </c>
      <c r="AN1000" s="4"/>
      <c r="AO1000" s="4"/>
    </row>
    <row r="1001" spans="1:41" x14ac:dyDescent="0.25">
      <c r="A1001" s="13" t="s">
        <v>359</v>
      </c>
      <c r="B1001" s="2" t="s">
        <v>4</v>
      </c>
      <c r="C1001" s="2" t="s">
        <v>2</v>
      </c>
      <c r="D1001" s="2" t="s">
        <v>23</v>
      </c>
      <c r="E1001" s="2" t="s">
        <v>2</v>
      </c>
      <c r="F1001" s="2" t="s">
        <v>252</v>
      </c>
      <c r="G1001" s="4"/>
      <c r="H1001" s="3">
        <v>4.17384045016136</v>
      </c>
      <c r="I1001" s="3">
        <v>3.3728052405641802</v>
      </c>
      <c r="J1001" s="3">
        <v>2.6407220048431901</v>
      </c>
      <c r="K1001" s="3">
        <v>3.0838683034901102</v>
      </c>
      <c r="L1001" s="3">
        <v>2.9393998349530799</v>
      </c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</row>
    <row r="1002" spans="1:41" x14ac:dyDescent="0.25">
      <c r="A1002" s="13" t="s">
        <v>359</v>
      </c>
      <c r="B1002" s="2" t="s">
        <v>4</v>
      </c>
      <c r="C1002" s="2" t="s">
        <v>2</v>
      </c>
      <c r="D1002" s="2" t="s">
        <v>23</v>
      </c>
      <c r="E1002" s="2" t="s">
        <v>2</v>
      </c>
      <c r="F1002" s="2" t="s">
        <v>253</v>
      </c>
      <c r="G1002" s="4"/>
      <c r="H1002" s="3">
        <v>13.7668656107645</v>
      </c>
      <c r="I1002" s="3">
        <v>13.7668656107645</v>
      </c>
      <c r="J1002" s="3">
        <v>13.7668656107645</v>
      </c>
      <c r="K1002" s="3">
        <v>13.7668656107645</v>
      </c>
      <c r="L1002" s="3">
        <v>13.7668656107645</v>
      </c>
      <c r="M1002" s="3">
        <v>13.7668656107645</v>
      </c>
      <c r="N1002" s="3">
        <v>13.7668656107645</v>
      </c>
      <c r="O1002" s="3">
        <v>13.7668656107645</v>
      </c>
      <c r="P1002" s="3">
        <v>13.7668656107645</v>
      </c>
      <c r="Q1002" s="3">
        <v>12.927019439055</v>
      </c>
      <c r="R1002" s="3">
        <v>6.4733130309200098</v>
      </c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</row>
    <row r="1003" spans="1:41" x14ac:dyDescent="0.25">
      <c r="A1003" s="13" t="s">
        <v>359</v>
      </c>
      <c r="B1003" s="2" t="s">
        <v>4</v>
      </c>
      <c r="C1003" s="2" t="s">
        <v>2</v>
      </c>
      <c r="D1003" s="2" t="s">
        <v>23</v>
      </c>
      <c r="E1003" s="2" t="s">
        <v>2</v>
      </c>
      <c r="F1003" s="2" t="s">
        <v>254</v>
      </c>
      <c r="G1003" s="4"/>
      <c r="H1003" s="3">
        <v>1.8336326078651899</v>
      </c>
      <c r="I1003" s="3">
        <v>1.8336326078651899</v>
      </c>
      <c r="J1003" s="3">
        <v>1.8336326078651899</v>
      </c>
      <c r="K1003" s="3">
        <v>1.8336326078651899</v>
      </c>
      <c r="L1003" s="3">
        <v>1.8336326078651899</v>
      </c>
      <c r="M1003" s="3">
        <v>1.8336326078651899</v>
      </c>
      <c r="N1003" s="3">
        <v>1.8336326078651899</v>
      </c>
      <c r="O1003" s="3">
        <v>1.8336326078651899</v>
      </c>
      <c r="P1003" s="3">
        <v>1.6658248218678</v>
      </c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</row>
    <row r="1004" spans="1:41" x14ac:dyDescent="0.25">
      <c r="A1004" s="13" t="s">
        <v>359</v>
      </c>
      <c r="B1004" s="2" t="s">
        <v>4</v>
      </c>
      <c r="C1004" s="2" t="s">
        <v>2</v>
      </c>
      <c r="D1004" s="2" t="s">
        <v>23</v>
      </c>
      <c r="E1004" s="2" t="s">
        <v>2</v>
      </c>
      <c r="F1004" s="2" t="s">
        <v>255</v>
      </c>
      <c r="G1004" s="4"/>
      <c r="H1004" s="3">
        <v>0.21730434128844101</v>
      </c>
      <c r="I1004" s="3">
        <v>0.21465533848361401</v>
      </c>
      <c r="J1004" s="3">
        <v>0.21298281136880301</v>
      </c>
      <c r="K1004" s="3">
        <v>0.21131028425399101</v>
      </c>
      <c r="L1004" s="3">
        <v>0.20963775713918001</v>
      </c>
      <c r="M1004" s="3">
        <v>0.20720897168151001</v>
      </c>
      <c r="N1004" s="3">
        <v>0.205757882321945</v>
      </c>
      <c r="O1004" s="3">
        <v>0.205757882321945</v>
      </c>
      <c r="P1004" s="3">
        <v>0.205757882321945</v>
      </c>
      <c r="Q1004" s="3">
        <v>0.205757882321945</v>
      </c>
      <c r="R1004" s="3">
        <v>0.205757882321945</v>
      </c>
      <c r="S1004" s="3">
        <v>0.205757882321945</v>
      </c>
      <c r="T1004" s="3">
        <v>0.205757882321945</v>
      </c>
      <c r="U1004" s="3">
        <v>0.205757882321945</v>
      </c>
      <c r="V1004" s="3">
        <v>0.101539947986023</v>
      </c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</row>
    <row r="1005" spans="1:41" x14ac:dyDescent="0.25">
      <c r="A1005" s="13" t="s">
        <v>359</v>
      </c>
      <c r="B1005" s="2" t="s">
        <v>4</v>
      </c>
      <c r="C1005" s="2" t="s">
        <v>2</v>
      </c>
      <c r="D1005" s="2" t="s">
        <v>23</v>
      </c>
      <c r="E1005" s="2" t="s">
        <v>2</v>
      </c>
      <c r="F1005" s="2" t="s">
        <v>256</v>
      </c>
      <c r="G1005" s="4"/>
      <c r="H1005" s="3">
        <v>3.19641395045299E-2</v>
      </c>
      <c r="I1005" s="3">
        <v>3.19641395045299E-2</v>
      </c>
      <c r="J1005" s="3">
        <v>3.19641395045299E-2</v>
      </c>
      <c r="K1005" s="3">
        <v>3.19641395045299E-2</v>
      </c>
      <c r="L1005" s="3">
        <v>3.19641395045299E-2</v>
      </c>
      <c r="M1005" s="3">
        <v>3.19641395045299E-2</v>
      </c>
      <c r="N1005" s="3">
        <v>3.19641395045299E-2</v>
      </c>
      <c r="O1005" s="3">
        <v>3.19641395045299E-2</v>
      </c>
      <c r="P1005" s="3">
        <v>3.19641395045299E-2</v>
      </c>
      <c r="Q1005" s="3">
        <v>3.19641395045299E-2</v>
      </c>
      <c r="R1005" s="3">
        <v>3.19641395045299E-2</v>
      </c>
      <c r="S1005" s="3">
        <v>3.19641395045299E-2</v>
      </c>
      <c r="T1005" s="3">
        <v>3.19641395045299E-2</v>
      </c>
      <c r="U1005" s="3">
        <v>3.19641395045299E-2</v>
      </c>
      <c r="V1005" s="3">
        <v>3.19641395045299E-2</v>
      </c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</row>
    <row r="1006" spans="1:41" x14ac:dyDescent="0.25">
      <c r="A1006" s="13" t="s">
        <v>359</v>
      </c>
      <c r="B1006" s="2" t="s">
        <v>4</v>
      </c>
      <c r="C1006" s="2" t="s">
        <v>2</v>
      </c>
      <c r="D1006" s="2" t="s">
        <v>23</v>
      </c>
      <c r="E1006" s="2" t="s">
        <v>2</v>
      </c>
      <c r="F1006" s="2" t="s">
        <v>257</v>
      </c>
      <c r="G1006" s="4"/>
      <c r="H1006" s="3">
        <v>5.3269362196174903</v>
      </c>
      <c r="I1006" s="3">
        <v>5.3269362196174903</v>
      </c>
      <c r="J1006" s="3">
        <v>5.3269362196174903</v>
      </c>
      <c r="K1006" s="3">
        <v>5.3269362196174903</v>
      </c>
      <c r="L1006" s="3">
        <v>5.3269362196174903</v>
      </c>
      <c r="M1006" s="3">
        <v>5.3269362196174903</v>
      </c>
      <c r="N1006" s="3">
        <v>5.3269362196174903</v>
      </c>
      <c r="O1006" s="3">
        <v>5.3269362196174903</v>
      </c>
      <c r="P1006" s="3">
        <v>5.3269362196174903</v>
      </c>
      <c r="Q1006" s="3">
        <v>5.3269362196174903</v>
      </c>
      <c r="R1006" s="3">
        <v>5.3269362196174903</v>
      </c>
      <c r="S1006" s="3">
        <v>5.3269362196174903</v>
      </c>
      <c r="T1006" s="3">
        <v>5.3269362196174903</v>
      </c>
      <c r="U1006" s="3">
        <v>5.3269362196174903</v>
      </c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</row>
    <row r="1007" spans="1:41" x14ac:dyDescent="0.25">
      <c r="A1007" s="13" t="s">
        <v>359</v>
      </c>
      <c r="B1007" s="2" t="s">
        <v>4</v>
      </c>
      <c r="C1007" s="2" t="s">
        <v>2</v>
      </c>
      <c r="D1007" s="2" t="s">
        <v>23</v>
      </c>
      <c r="E1007" s="2" t="s">
        <v>2</v>
      </c>
      <c r="F1007" s="2" t="s">
        <v>258</v>
      </c>
      <c r="G1007" s="4"/>
      <c r="H1007" s="3">
        <v>0.26078636194077998</v>
      </c>
      <c r="I1007" s="3">
        <v>0.24643363381735101</v>
      </c>
      <c r="J1007" s="3">
        <v>0.235601386177029</v>
      </c>
      <c r="K1007" s="3">
        <v>0.22476913853670599</v>
      </c>
      <c r="L1007" s="3">
        <v>0.21393689089638199</v>
      </c>
      <c r="M1007" s="3">
        <v>0.17153211993574399</v>
      </c>
      <c r="N1007" s="3">
        <v>0.16238374020583801</v>
      </c>
      <c r="O1007" s="3">
        <v>1.8499955651857799E-2</v>
      </c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</row>
    <row r="1008" spans="1:41" x14ac:dyDescent="0.25">
      <c r="A1008" s="13" t="s">
        <v>359</v>
      </c>
      <c r="B1008" s="2" t="s">
        <v>4</v>
      </c>
      <c r="C1008" s="2" t="s">
        <v>2</v>
      </c>
      <c r="D1008" s="2" t="s">
        <v>23</v>
      </c>
      <c r="E1008" s="2" t="s">
        <v>2</v>
      </c>
      <c r="F1008" s="2" t="s">
        <v>259</v>
      </c>
      <c r="G1008" s="4"/>
      <c r="H1008" s="3">
        <v>3.5994360077638201</v>
      </c>
      <c r="I1008" s="3">
        <v>3.2484844769138199</v>
      </c>
      <c r="J1008" s="3">
        <v>2.8784493176994501</v>
      </c>
      <c r="K1008" s="3">
        <v>2.5084141584850799</v>
      </c>
      <c r="L1008" s="3">
        <v>2.1383789992706999</v>
      </c>
      <c r="M1008" s="3">
        <v>1.7417570457215401</v>
      </c>
      <c r="N1008" s="3">
        <v>1.3451350921723699</v>
      </c>
      <c r="O1008" s="3">
        <v>0.74512831551301195</v>
      </c>
      <c r="P1008" s="3">
        <v>0.40234280973551401</v>
      </c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</row>
    <row r="1009" spans="1:41" x14ac:dyDescent="0.25">
      <c r="A1009" s="13" t="s">
        <v>359</v>
      </c>
      <c r="B1009" s="2" t="s">
        <v>4</v>
      </c>
      <c r="C1009" s="2" t="s">
        <v>2</v>
      </c>
      <c r="D1009" s="2" t="s">
        <v>23</v>
      </c>
      <c r="E1009" s="2" t="s">
        <v>2</v>
      </c>
      <c r="F1009" s="2" t="s">
        <v>260</v>
      </c>
      <c r="G1009" s="4"/>
      <c r="H1009" s="3">
        <v>0.70449777469861197</v>
      </c>
      <c r="I1009" s="3">
        <v>0.64268041009730903</v>
      </c>
      <c r="J1009" s="3">
        <v>0.60365016887844203</v>
      </c>
      <c r="K1009" s="3">
        <v>0.56461992765957503</v>
      </c>
      <c r="L1009" s="3">
        <v>0.52558968644070803</v>
      </c>
      <c r="M1009" s="3">
        <v>0.46891133340103303</v>
      </c>
      <c r="N1009" s="3">
        <v>0.41223298036135803</v>
      </c>
      <c r="O1009" s="3">
        <v>0.36503401708959399</v>
      </c>
      <c r="P1009" s="3">
        <v>0.31783505381782901</v>
      </c>
      <c r="Q1009" s="3">
        <v>0.27282333761073102</v>
      </c>
      <c r="R1009" s="3">
        <v>0.22781162140363301</v>
      </c>
      <c r="S1009" s="3">
        <v>0.182799905196534</v>
      </c>
      <c r="T1009" s="3">
        <v>0.159504931477569</v>
      </c>
      <c r="U1009" s="3">
        <v>0.13620995775860401</v>
      </c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</row>
    <row r="1010" spans="1:41" x14ac:dyDescent="0.25">
      <c r="A1010" s="13" t="s">
        <v>359</v>
      </c>
      <c r="B1010" s="2" t="s">
        <v>4</v>
      </c>
      <c r="C1010" s="2" t="s">
        <v>2</v>
      </c>
      <c r="D1010" s="2" t="s">
        <v>23</v>
      </c>
      <c r="E1010" s="2" t="s">
        <v>2</v>
      </c>
      <c r="F1010" s="2" t="s">
        <v>261</v>
      </c>
      <c r="G1010" s="4"/>
      <c r="H1010" s="3">
        <v>7.6261793933805194E-2</v>
      </c>
      <c r="I1010" s="3">
        <v>7.4876163330034495E-2</v>
      </c>
      <c r="J1010" s="3">
        <v>7.4922840149444794E-2</v>
      </c>
      <c r="K1010" s="3">
        <v>7.4969516968854996E-2</v>
      </c>
      <c r="L1010" s="3">
        <v>7.5016193788265295E-2</v>
      </c>
      <c r="M1010" s="3">
        <v>6.9307107423537101E-2</v>
      </c>
      <c r="N1010" s="3">
        <v>6.3598021058808796E-2</v>
      </c>
      <c r="O1010" s="3">
        <v>5.8900117824654999E-2</v>
      </c>
      <c r="P1010" s="3">
        <v>5.4202214590501202E-2</v>
      </c>
      <c r="Q1010" s="3">
        <v>5.0308158339698601E-2</v>
      </c>
      <c r="R1010" s="3">
        <v>4.6414102088896E-2</v>
      </c>
      <c r="S1010" s="3">
        <v>4.2520045838093302E-2</v>
      </c>
      <c r="T1010" s="3">
        <v>3.9788271493942498E-2</v>
      </c>
      <c r="U1010" s="3">
        <v>3.7056497149791701E-2</v>
      </c>
      <c r="V1010" s="3">
        <v>1.79651735218327E-2</v>
      </c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</row>
    <row r="1011" spans="1:41" x14ac:dyDescent="0.25">
      <c r="A1011" s="13" t="s">
        <v>359</v>
      </c>
      <c r="B1011" s="2" t="s">
        <v>4</v>
      </c>
      <c r="C1011" s="2" t="s">
        <v>2</v>
      </c>
      <c r="D1011" s="2" t="s">
        <v>23</v>
      </c>
      <c r="E1011" s="2" t="s">
        <v>2</v>
      </c>
      <c r="F1011" s="2" t="s">
        <v>262</v>
      </c>
      <c r="G1011" s="4"/>
      <c r="H1011" s="3">
        <v>9.4806706723037593</v>
      </c>
      <c r="I1011" s="3">
        <v>10.092326844710399</v>
      </c>
      <c r="J1011" s="3">
        <v>10.092326844710399</v>
      </c>
      <c r="K1011" s="3">
        <v>10.092326844710399</v>
      </c>
      <c r="L1011" s="3">
        <v>10.092326844710399</v>
      </c>
      <c r="M1011" s="3">
        <v>10.092326844710399</v>
      </c>
      <c r="N1011" s="3">
        <v>10.092326844710399</v>
      </c>
      <c r="O1011" s="3">
        <v>10.092326844710399</v>
      </c>
      <c r="P1011" s="3">
        <v>10.092326844710399</v>
      </c>
      <c r="Q1011" s="3">
        <v>10.092326844710399</v>
      </c>
      <c r="R1011" s="3">
        <v>10.092326844710399</v>
      </c>
      <c r="S1011" s="3">
        <v>10.092326844710399</v>
      </c>
      <c r="T1011" s="3">
        <v>10.092326844710399</v>
      </c>
      <c r="U1011" s="3">
        <v>10.092326844710399</v>
      </c>
      <c r="V1011" s="3">
        <v>10.092326844710399</v>
      </c>
      <c r="W1011" s="3">
        <v>10.092326844710399</v>
      </c>
      <c r="X1011" s="3">
        <v>10.092326844710399</v>
      </c>
      <c r="Y1011" s="3">
        <v>10.092326844710399</v>
      </c>
      <c r="Z1011" s="3">
        <v>10.092326844710399</v>
      </c>
      <c r="AA1011" s="3">
        <v>10.092326844710399</v>
      </c>
      <c r="AB1011" s="3">
        <v>10.092326844710399</v>
      </c>
      <c r="AC1011" s="3">
        <v>10.092326844710399</v>
      </c>
      <c r="AD1011" s="3">
        <v>10.092326844710399</v>
      </c>
      <c r="AE1011" s="3">
        <v>10.092326844710399</v>
      </c>
      <c r="AF1011" s="3">
        <v>10.092326844710399</v>
      </c>
      <c r="AG1011" s="3">
        <v>10.092326844710399</v>
      </c>
      <c r="AH1011" s="3">
        <v>10.092326844710399</v>
      </c>
      <c r="AI1011" s="3">
        <v>10.092326844710399</v>
      </c>
      <c r="AJ1011" s="3">
        <v>10.092326844710399</v>
      </c>
      <c r="AK1011" s="3">
        <v>10.092326844710399</v>
      </c>
      <c r="AL1011" s="3">
        <v>10.092326844710399</v>
      </c>
      <c r="AM1011" s="3">
        <v>10.092326844710399</v>
      </c>
      <c r="AN1011" s="4"/>
      <c r="AO1011" s="4"/>
    </row>
    <row r="1012" spans="1:41" x14ac:dyDescent="0.25">
      <c r="A1012" s="13" t="s">
        <v>359</v>
      </c>
      <c r="B1012" s="2" t="s">
        <v>4</v>
      </c>
      <c r="C1012" s="2" t="s">
        <v>2</v>
      </c>
      <c r="D1012" s="2" t="s">
        <v>23</v>
      </c>
      <c r="E1012" s="2" t="s">
        <v>2</v>
      </c>
      <c r="F1012" s="2" t="s">
        <v>263</v>
      </c>
      <c r="G1012" s="4"/>
      <c r="H1012" s="3">
        <v>3.6351787607135599</v>
      </c>
      <c r="I1012" s="3">
        <v>4.1573407601939198</v>
      </c>
      <c r="J1012" s="3">
        <v>4.1573407601939198</v>
      </c>
      <c r="K1012" s="3">
        <v>4.1573407601939198</v>
      </c>
      <c r="L1012" s="3">
        <v>4.1573407601939198</v>
      </c>
      <c r="M1012" s="3">
        <v>4.1573407601939198</v>
      </c>
      <c r="N1012" s="3">
        <v>4.1573407601939198</v>
      </c>
      <c r="O1012" s="3">
        <v>4.1573407601939198</v>
      </c>
      <c r="P1012" s="3">
        <v>4.1573407601939198</v>
      </c>
      <c r="Q1012" s="3">
        <v>4.1573407601939198</v>
      </c>
      <c r="R1012" s="3">
        <v>4.1573407601939198</v>
      </c>
      <c r="S1012" s="3">
        <v>4.1573407601939198</v>
      </c>
      <c r="T1012" s="3">
        <v>4.1573407601939198</v>
      </c>
      <c r="U1012" s="3">
        <v>4.1573407601939198</v>
      </c>
      <c r="V1012" s="3">
        <v>4.1573407601939198</v>
      </c>
      <c r="W1012" s="3">
        <v>4.1573407601939198</v>
      </c>
      <c r="X1012" s="3">
        <v>4.1573407601939198</v>
      </c>
      <c r="Y1012" s="3">
        <v>4.1573407601939198</v>
      </c>
      <c r="Z1012" s="3">
        <v>4.1573407601939198</v>
      </c>
      <c r="AA1012" s="3">
        <v>4.1573407601939198</v>
      </c>
      <c r="AB1012" s="3">
        <v>4.1573407601939198</v>
      </c>
      <c r="AC1012" s="3">
        <v>4.1573407601939198</v>
      </c>
      <c r="AD1012" s="3">
        <v>4.1573407601939198</v>
      </c>
      <c r="AE1012" s="3">
        <v>4.1573407601939198</v>
      </c>
      <c r="AF1012" s="3">
        <v>4.1573407601939198</v>
      </c>
      <c r="AG1012" s="3">
        <v>4.1573407601939198</v>
      </c>
      <c r="AH1012" s="3">
        <v>4.1573407601939198</v>
      </c>
      <c r="AI1012" s="3">
        <v>4.1573407601939198</v>
      </c>
      <c r="AJ1012" s="3">
        <v>4.1573407601939198</v>
      </c>
      <c r="AK1012" s="3">
        <v>4.1573407601939198</v>
      </c>
      <c r="AL1012" s="3">
        <v>4.1573407601939198</v>
      </c>
      <c r="AM1012" s="3">
        <v>4.1573407601939198</v>
      </c>
      <c r="AN1012" s="4"/>
      <c r="AO1012" s="4"/>
    </row>
    <row r="1013" spans="1:41" x14ac:dyDescent="0.25">
      <c r="A1013" s="13" t="s">
        <v>359</v>
      </c>
      <c r="B1013" s="2" t="s">
        <v>4</v>
      </c>
      <c r="C1013" s="2" t="s">
        <v>2</v>
      </c>
      <c r="D1013" s="2" t="s">
        <v>23</v>
      </c>
      <c r="E1013" s="2" t="s">
        <v>2</v>
      </c>
      <c r="F1013" s="2" t="s">
        <v>264</v>
      </c>
      <c r="G1013" s="4"/>
      <c r="H1013" s="3">
        <v>1.0517168524590099</v>
      </c>
      <c r="I1013" s="3">
        <v>1.2027868852459001</v>
      </c>
      <c r="J1013" s="3">
        <v>1.2027868852459001</v>
      </c>
      <c r="K1013" s="3">
        <v>1.2027868852459001</v>
      </c>
      <c r="L1013" s="3">
        <v>1.2027868852459001</v>
      </c>
      <c r="M1013" s="3">
        <v>1.2027868852459001</v>
      </c>
      <c r="N1013" s="3">
        <v>1.2027868852459001</v>
      </c>
      <c r="O1013" s="3">
        <v>1.2027868852459001</v>
      </c>
      <c r="P1013" s="3">
        <v>1.2027868852459001</v>
      </c>
      <c r="Q1013" s="3">
        <v>1.2027868852459001</v>
      </c>
      <c r="R1013" s="3">
        <v>1.2027868852459001</v>
      </c>
      <c r="S1013" s="3">
        <v>1.2027868852459001</v>
      </c>
      <c r="T1013" s="3">
        <v>1.2027868852459001</v>
      </c>
      <c r="U1013" s="3">
        <v>1.2027868852459001</v>
      </c>
      <c r="V1013" s="3">
        <v>1.2027868852459001</v>
      </c>
      <c r="W1013" s="3">
        <v>1.2027868852459001</v>
      </c>
      <c r="X1013" s="3">
        <v>1.2027868852459001</v>
      </c>
      <c r="Y1013" s="3">
        <v>1.2027868852459001</v>
      </c>
      <c r="Z1013" s="3">
        <v>1.2027868852459001</v>
      </c>
      <c r="AA1013" s="3">
        <v>1.2027868852459001</v>
      </c>
      <c r="AB1013" s="3">
        <v>1.2027868852459001</v>
      </c>
      <c r="AC1013" s="3">
        <v>1.2027868852459001</v>
      </c>
      <c r="AD1013" s="3">
        <v>1.2027868852459001</v>
      </c>
      <c r="AE1013" s="3">
        <v>1.2027868852459001</v>
      </c>
      <c r="AF1013" s="3">
        <v>1.2027868852459001</v>
      </c>
      <c r="AG1013" s="3">
        <v>1.2027868852459001</v>
      </c>
      <c r="AH1013" s="3">
        <v>1.2027868852459001</v>
      </c>
      <c r="AI1013" s="3">
        <v>1.2027868852459001</v>
      </c>
      <c r="AJ1013" s="3">
        <v>1.2027868852459001</v>
      </c>
      <c r="AK1013" s="3">
        <v>1.2027868852459001</v>
      </c>
      <c r="AL1013" s="3">
        <v>1.2027868852459001</v>
      </c>
      <c r="AM1013" s="3">
        <v>1.2027868852459001</v>
      </c>
      <c r="AN1013" s="4"/>
      <c r="AO1013" s="4"/>
    </row>
    <row r="1014" spans="1:41" x14ac:dyDescent="0.25">
      <c r="A1014" s="13" t="s">
        <v>359</v>
      </c>
      <c r="B1014" s="2" t="s">
        <v>4</v>
      </c>
      <c r="C1014" s="2" t="s">
        <v>2</v>
      </c>
      <c r="D1014" s="2" t="s">
        <v>23</v>
      </c>
      <c r="E1014" s="2" t="s">
        <v>2</v>
      </c>
      <c r="F1014" s="2" t="s">
        <v>177</v>
      </c>
      <c r="G1014" s="4"/>
      <c r="H1014" s="3">
        <v>0.52449999999999997</v>
      </c>
      <c r="I1014" s="3">
        <v>0.52939999999999998</v>
      </c>
      <c r="J1014" s="3">
        <v>0.55536237980117598</v>
      </c>
      <c r="K1014" s="3">
        <v>0.58194356970176397</v>
      </c>
      <c r="L1014" s="3">
        <v>0.60914356970176398</v>
      </c>
      <c r="M1014" s="3">
        <v>0.63696237980117598</v>
      </c>
      <c r="N1014" s="3">
        <v>0.66539999999999999</v>
      </c>
      <c r="O1014" s="3">
        <v>0.693293971648684</v>
      </c>
      <c r="P1014" s="3">
        <v>0.72173095747302596</v>
      </c>
      <c r="Q1014" s="3">
        <v>0.75071095747302696</v>
      </c>
      <c r="R1014" s="3">
        <v>0.78023397164868502</v>
      </c>
      <c r="S1014" s="3">
        <v>0.81030000000000102</v>
      </c>
      <c r="T1014" s="3">
        <v>0.84145657513567296</v>
      </c>
      <c r="U1014" s="3">
        <v>0.87308486270350805</v>
      </c>
      <c r="V1014" s="3">
        <v>0.90518486270350795</v>
      </c>
      <c r="W1014" s="3">
        <v>0.93775657513567101</v>
      </c>
      <c r="X1014" s="3">
        <v>0.970799999999998</v>
      </c>
      <c r="Y1014" s="3">
        <v>1.00586069116119</v>
      </c>
      <c r="Z1014" s="3">
        <v>1.04142103674178</v>
      </c>
      <c r="AA1014" s="3">
        <v>1.07748103674178</v>
      </c>
      <c r="AB1014" s="3">
        <v>1.11404069116119</v>
      </c>
      <c r="AC1014" s="3">
        <v>1.1511</v>
      </c>
      <c r="AD1014" s="3">
        <v>1.18787056636969</v>
      </c>
      <c r="AE1014" s="3">
        <v>1.2251058495545299</v>
      </c>
      <c r="AF1014" s="3">
        <v>1.26280584955453</v>
      </c>
      <c r="AG1014" s="3">
        <v>1.30097056636969</v>
      </c>
      <c r="AH1014" s="3">
        <v>1.3395999999999999</v>
      </c>
      <c r="AI1014" s="3">
        <v>1.37654811140606</v>
      </c>
      <c r="AJ1014" s="3">
        <v>1.4139621671091001</v>
      </c>
      <c r="AK1014" s="3">
        <v>1.45184216710909</v>
      </c>
      <c r="AL1014" s="3">
        <v>1.49018811140606</v>
      </c>
      <c r="AM1014" s="3">
        <v>1.5289999999999999</v>
      </c>
      <c r="AN1014" s="4"/>
      <c r="AO1014" s="4"/>
    </row>
    <row r="1015" spans="1:41" x14ac:dyDescent="0.25">
      <c r="A1015" s="13" t="s">
        <v>359</v>
      </c>
      <c r="B1015" s="2" t="s">
        <v>4</v>
      </c>
      <c r="C1015" s="2" t="s">
        <v>2</v>
      </c>
      <c r="D1015" s="2" t="s">
        <v>23</v>
      </c>
      <c r="E1015" s="2" t="s">
        <v>2</v>
      </c>
      <c r="F1015" s="2" t="s">
        <v>178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3">
        <v>5.0859069101725201E-3</v>
      </c>
      <c r="AA1015" s="3">
        <v>5.12590691018611E-3</v>
      </c>
      <c r="AB1015" s="3">
        <v>5.1639379401269298E-3</v>
      </c>
      <c r="AC1015" s="3">
        <v>5.2000000000238496E-3</v>
      </c>
      <c r="AD1015" s="3">
        <v>5.2833179986233603E-3</v>
      </c>
      <c r="AE1015" s="3">
        <v>5.3649769979355897E-3</v>
      </c>
      <c r="AF1015" s="3">
        <v>5.4449769979258997E-3</v>
      </c>
      <c r="AG1015" s="3">
        <v>5.5233179986333703E-3</v>
      </c>
      <c r="AH1015" s="3">
        <v>5.6000000000171503E-3</v>
      </c>
      <c r="AI1015" s="3">
        <v>5.7038904991926201E-3</v>
      </c>
      <c r="AJ1015" s="3">
        <v>5.8058357487862401E-3</v>
      </c>
      <c r="AK1015" s="3">
        <v>5.9058357488170898E-3</v>
      </c>
      <c r="AL1015" s="3">
        <v>6.0038904992505398E-3</v>
      </c>
      <c r="AM1015" s="3">
        <v>6.1000000000976896E-3</v>
      </c>
      <c r="AN1015" s="4"/>
      <c r="AO1015" s="4"/>
    </row>
    <row r="1016" spans="1:41" x14ac:dyDescent="0.25">
      <c r="A1016" s="13" t="s">
        <v>359</v>
      </c>
      <c r="B1016" s="2" t="s">
        <v>4</v>
      </c>
      <c r="C1016" s="2" t="s">
        <v>2</v>
      </c>
      <c r="D1016" s="2" t="s">
        <v>23</v>
      </c>
      <c r="E1016" s="2" t="s">
        <v>2</v>
      </c>
      <c r="F1016" s="2" t="s">
        <v>180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3">
        <v>0.62265294476969801</v>
      </c>
      <c r="Z1016" s="3">
        <v>1.46105314543325</v>
      </c>
      <c r="AA1016" s="3">
        <v>2.2310531454331799</v>
      </c>
      <c r="AB1016" s="3">
        <v>2.9326529447696399</v>
      </c>
      <c r="AC1016" s="3">
        <v>3.56585254344236</v>
      </c>
      <c r="AD1016" s="3">
        <v>2.42099150010245</v>
      </c>
      <c r="AE1016" s="3">
        <v>1.1823609784323701</v>
      </c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</row>
    <row r="1017" spans="1:41" x14ac:dyDescent="0.25">
      <c r="A1017" s="13" t="s">
        <v>359</v>
      </c>
      <c r="B1017" s="2" t="s">
        <v>4</v>
      </c>
      <c r="C1017" s="2" t="s">
        <v>2</v>
      </c>
      <c r="D1017" s="2" t="s">
        <v>23</v>
      </c>
      <c r="E1017" s="2" t="s">
        <v>2</v>
      </c>
      <c r="F1017" s="2" t="s">
        <v>182</v>
      </c>
      <c r="G1017" s="4"/>
      <c r="H1017" s="3">
        <v>14.3615025968745</v>
      </c>
      <c r="I1017" s="3">
        <v>14.7491493881192</v>
      </c>
      <c r="J1017" s="3">
        <v>15.084533963482601</v>
      </c>
      <c r="K1017" s="3">
        <v>15.417604352849001</v>
      </c>
      <c r="L1017" s="3">
        <v>15.7483605562183</v>
      </c>
      <c r="M1017" s="3">
        <v>16.076802573590601</v>
      </c>
      <c r="N1017" s="3">
        <v>16.402930404965801</v>
      </c>
      <c r="O1017" s="3">
        <v>16.556544227606199</v>
      </c>
      <c r="P1017" s="3">
        <v>16.706727735489</v>
      </c>
      <c r="Q1017" s="3">
        <v>16.8534809286142</v>
      </c>
      <c r="R1017" s="3">
        <v>16.996803806981699</v>
      </c>
      <c r="S1017" s="3">
        <v>17.136696370591601</v>
      </c>
      <c r="T1017" s="3">
        <v>17.165967253004101</v>
      </c>
      <c r="U1017" s="3">
        <v>17.192067589350302</v>
      </c>
      <c r="V1017" s="3">
        <v>17.214997379630098</v>
      </c>
      <c r="W1017" s="3">
        <v>17.234756623843701</v>
      </c>
      <c r="X1017" s="3">
        <v>17.251345321991</v>
      </c>
      <c r="Y1017" s="3">
        <v>17.238302450541401</v>
      </c>
      <c r="Z1017" s="3">
        <v>17.2089513710905</v>
      </c>
      <c r="AA1017" s="3">
        <v>17.188510817731</v>
      </c>
      <c r="AB1017" s="3">
        <v>17.164439262517199</v>
      </c>
      <c r="AC1017" s="3">
        <v>17.136736705449099</v>
      </c>
      <c r="AD1017" s="3">
        <v>17.106687224547901</v>
      </c>
      <c r="AE1017" s="3">
        <v>17.073473191998801</v>
      </c>
      <c r="AF1017" s="3">
        <v>17.037094607801901</v>
      </c>
      <c r="AG1017" s="3">
        <v>16.997551471957301</v>
      </c>
      <c r="AH1017" s="3">
        <v>16.9548437844647</v>
      </c>
      <c r="AI1017" s="3">
        <v>16.950459501975001</v>
      </c>
      <c r="AJ1017" s="3">
        <v>16.9426343097733</v>
      </c>
      <c r="AK1017" s="3">
        <v>16.931368207859698</v>
      </c>
      <c r="AL1017" s="3">
        <v>16.916661196233999</v>
      </c>
      <c r="AM1017" s="3">
        <v>16.898513274896398</v>
      </c>
      <c r="AN1017" s="4"/>
      <c r="AO1017" s="4"/>
    </row>
    <row r="1018" spans="1:41" x14ac:dyDescent="0.25">
      <c r="A1018" s="13" t="s">
        <v>359</v>
      </c>
      <c r="B1018" s="2" t="s">
        <v>4</v>
      </c>
      <c r="C1018" s="2" t="s">
        <v>2</v>
      </c>
      <c r="D1018" s="2" t="s">
        <v>23</v>
      </c>
      <c r="E1018" s="2" t="s">
        <v>2</v>
      </c>
      <c r="F1018" s="2" t="s">
        <v>184</v>
      </c>
      <c r="G1018" s="4"/>
      <c r="H1018" s="4"/>
      <c r="I1018" s="4"/>
      <c r="J1018" s="4"/>
      <c r="K1018" s="3">
        <v>0.73613884490558201</v>
      </c>
      <c r="L1018" s="3">
        <v>107.514806366895</v>
      </c>
      <c r="M1018" s="3">
        <v>159.590586925466</v>
      </c>
      <c r="N1018" s="3">
        <v>166.241310100611</v>
      </c>
      <c r="O1018" s="3">
        <v>173.41478048990601</v>
      </c>
      <c r="P1018" s="3">
        <v>246.71349861504501</v>
      </c>
      <c r="Q1018" s="3">
        <v>272.708548518903</v>
      </c>
      <c r="R1018" s="3">
        <v>279.60642670889098</v>
      </c>
      <c r="S1018" s="3">
        <v>286.43536578778799</v>
      </c>
      <c r="T1018" s="3">
        <v>293.56942462391999</v>
      </c>
      <c r="U1018" s="3">
        <v>300.78036453250297</v>
      </c>
      <c r="V1018" s="3">
        <v>311.03100302607902</v>
      </c>
      <c r="W1018" s="3">
        <v>320.98253832303499</v>
      </c>
      <c r="X1018" s="3">
        <v>327.767367604904</v>
      </c>
      <c r="Y1018" s="3">
        <v>336.35287214506201</v>
      </c>
      <c r="Z1018" s="3">
        <v>345.01046441514097</v>
      </c>
      <c r="AA1018" s="3">
        <v>353.740144415141</v>
      </c>
      <c r="AB1018" s="3">
        <v>362.54191214506199</v>
      </c>
      <c r="AC1018" s="3">
        <v>371.41576760490398</v>
      </c>
      <c r="AD1018" s="3">
        <v>383.55665486544399</v>
      </c>
      <c r="AE1018" s="3">
        <v>395.79228849571399</v>
      </c>
      <c r="AF1018" s="3">
        <v>408.12266849571398</v>
      </c>
      <c r="AG1018" s="3">
        <v>420.54779486544402</v>
      </c>
      <c r="AH1018" s="3">
        <v>433.06766760490399</v>
      </c>
      <c r="AI1018" s="3">
        <v>447.95110986093698</v>
      </c>
      <c r="AJ1018" s="3">
        <v>462.958490988954</v>
      </c>
      <c r="AK1018" s="3">
        <v>478.08981098895401</v>
      </c>
      <c r="AL1018" s="3">
        <v>493.34506986093697</v>
      </c>
      <c r="AM1018" s="3">
        <v>508.72426760490498</v>
      </c>
      <c r="AN1018" s="4"/>
      <c r="AO1018" s="4"/>
    </row>
    <row r="1019" spans="1:41" x14ac:dyDescent="0.25">
      <c r="A1019" s="13" t="s">
        <v>359</v>
      </c>
      <c r="B1019" s="2" t="s">
        <v>4</v>
      </c>
      <c r="C1019" s="2" t="s">
        <v>2</v>
      </c>
      <c r="D1019" s="2" t="s">
        <v>23</v>
      </c>
      <c r="E1019" s="2" t="s">
        <v>2</v>
      </c>
      <c r="F1019" s="2" t="s">
        <v>185</v>
      </c>
      <c r="G1019" s="4"/>
      <c r="H1019" s="3">
        <v>42.32415768688</v>
      </c>
      <c r="I1019" s="3">
        <v>27.442715218319801</v>
      </c>
      <c r="J1019" s="3">
        <v>32.929243306584702</v>
      </c>
      <c r="K1019" s="3">
        <v>38.377949249032397</v>
      </c>
      <c r="L1019" s="3">
        <v>43.788833045662997</v>
      </c>
      <c r="M1019" s="3">
        <v>49.161894696476502</v>
      </c>
      <c r="N1019" s="3">
        <v>54.497134201473102</v>
      </c>
      <c r="O1019" s="3">
        <v>57.019063907105199</v>
      </c>
      <c r="P1019" s="3">
        <v>59.485172163358598</v>
      </c>
      <c r="Q1019" s="3">
        <v>61.828744826826998</v>
      </c>
      <c r="R1019" s="3">
        <v>64.172808232125405</v>
      </c>
      <c r="S1019" s="3">
        <v>66.460768235847596</v>
      </c>
      <c r="T1019" s="3">
        <v>66.939547384569195</v>
      </c>
      <c r="U1019" s="3">
        <v>67.366472063789899</v>
      </c>
      <c r="V1019" s="3">
        <v>67.741542273510206</v>
      </c>
      <c r="W1019" s="3">
        <v>68.064758013729701</v>
      </c>
      <c r="X1019" s="3">
        <v>68.336119284448401</v>
      </c>
      <c r="Y1019" s="3">
        <v>68.122850763008401</v>
      </c>
      <c r="Z1019" s="3">
        <v>67.857720239104097</v>
      </c>
      <c r="AA1019" s="3">
        <v>67.525640792463506</v>
      </c>
      <c r="AB1019" s="3">
        <v>67.134110013092098</v>
      </c>
      <c r="AC1019" s="3">
        <v>66.683127900990002</v>
      </c>
      <c r="AD1019" s="3">
        <v>66.195742142677005</v>
      </c>
      <c r="AE1019" s="3">
        <v>65.656548555618897</v>
      </c>
      <c r="AF1019" s="3">
        <v>65.065547139815706</v>
      </c>
      <c r="AG1019" s="3">
        <v>64.422737895267602</v>
      </c>
      <c r="AH1019" s="3">
        <v>63.7281208219744</v>
      </c>
      <c r="AI1019" s="3">
        <v>63.661860911856301</v>
      </c>
      <c r="AJ1019" s="3">
        <v>63.539284007753999</v>
      </c>
      <c r="AK1019" s="3">
        <v>63.360390109667698</v>
      </c>
      <c r="AL1019" s="3">
        <v>63.125179217597299</v>
      </c>
      <c r="AM1019" s="3">
        <v>62.833651331542598</v>
      </c>
      <c r="AN1019" s="4"/>
      <c r="AO1019" s="4"/>
    </row>
    <row r="1020" spans="1:41" x14ac:dyDescent="0.25">
      <c r="A1020" s="13" t="s">
        <v>359</v>
      </c>
      <c r="B1020" s="2" t="s">
        <v>4</v>
      </c>
      <c r="C1020" s="2" t="s">
        <v>2</v>
      </c>
      <c r="D1020" s="2" t="s">
        <v>23</v>
      </c>
      <c r="E1020" s="2" t="s">
        <v>2</v>
      </c>
      <c r="F1020" s="2" t="s">
        <v>188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3">
        <v>71.594564313267895</v>
      </c>
      <c r="V1020" s="3">
        <v>239.956935989568</v>
      </c>
      <c r="W1020" s="3">
        <v>239.956935989568</v>
      </c>
      <c r="X1020" s="3">
        <v>239.956935989568</v>
      </c>
      <c r="Y1020" s="3">
        <v>239.956935989568</v>
      </c>
      <c r="Z1020" s="3">
        <v>239.956935989568</v>
      </c>
      <c r="AA1020" s="3">
        <v>239.956935989568</v>
      </c>
      <c r="AB1020" s="3">
        <v>239.956935989568</v>
      </c>
      <c r="AC1020" s="3">
        <v>239.956935989568</v>
      </c>
      <c r="AD1020" s="3">
        <v>239.956935989568</v>
      </c>
      <c r="AE1020" s="3">
        <v>239.956935989568</v>
      </c>
      <c r="AF1020" s="3">
        <v>239.956935989568</v>
      </c>
      <c r="AG1020" s="3">
        <v>239.956935989568</v>
      </c>
      <c r="AH1020" s="3">
        <v>239.956935989568</v>
      </c>
      <c r="AI1020" s="3">
        <v>239.956935989568</v>
      </c>
      <c r="AJ1020" s="3">
        <v>239.956935989568</v>
      </c>
      <c r="AK1020" s="3">
        <v>239.956935989568</v>
      </c>
      <c r="AL1020" s="3">
        <v>239.956935989568</v>
      </c>
      <c r="AM1020" s="3">
        <v>239.956935989568</v>
      </c>
      <c r="AN1020" s="4"/>
      <c r="AO1020" s="4"/>
    </row>
    <row r="1021" spans="1:41" x14ac:dyDescent="0.25">
      <c r="A1021" s="13" t="s">
        <v>359</v>
      </c>
      <c r="B1021" s="2" t="s">
        <v>4</v>
      </c>
      <c r="C1021" s="2" t="s">
        <v>2</v>
      </c>
      <c r="D1021" s="2" t="s">
        <v>23</v>
      </c>
      <c r="E1021" s="2" t="s">
        <v>2</v>
      </c>
      <c r="F1021" s="2" t="s">
        <v>189</v>
      </c>
      <c r="G1021" s="4"/>
      <c r="H1021" s="3">
        <v>7.7547723613739503</v>
      </c>
      <c r="I1021" s="3">
        <v>2.43678076346509</v>
      </c>
      <c r="J1021" s="3">
        <v>5.3637996561782897</v>
      </c>
      <c r="K1021" s="3">
        <v>8.3605891025349397</v>
      </c>
      <c r="L1021" s="3">
        <v>11.427149102534999</v>
      </c>
      <c r="M1021" s="3">
        <v>14.5634796561786</v>
      </c>
      <c r="N1021" s="3">
        <v>17.769580763465601</v>
      </c>
      <c r="O1021" s="3">
        <v>20.914959760683502</v>
      </c>
      <c r="P1021" s="3">
        <v>24.1215792592924</v>
      </c>
      <c r="Q1021" s="3">
        <v>27.389439259292299</v>
      </c>
      <c r="R1021" s="3">
        <v>30.7185397606832</v>
      </c>
      <c r="S1021" s="3">
        <v>34.108880763465102</v>
      </c>
      <c r="T1021" s="3">
        <v>37.620979489676898</v>
      </c>
      <c r="U1021" s="3">
        <v>41.186248852782697</v>
      </c>
      <c r="V1021" s="3">
        <v>44.804688852782803</v>
      </c>
      <c r="W1021" s="3">
        <v>48.476299489676997</v>
      </c>
      <c r="X1021" s="3">
        <v>52.201080763465299</v>
      </c>
      <c r="Y1021" s="3">
        <v>56.1520280991585</v>
      </c>
      <c r="Z1021" s="3">
        <v>60.159271767005002</v>
      </c>
      <c r="AA1021" s="3">
        <v>64.222811767005098</v>
      </c>
      <c r="AB1021" s="3">
        <v>68.342648099158595</v>
      </c>
      <c r="AC1021" s="3">
        <v>72.5187807634656</v>
      </c>
      <c r="AD1021" s="3">
        <v>76.664485984783894</v>
      </c>
      <c r="AE1021" s="3">
        <v>80.8625885954431</v>
      </c>
      <c r="AF1021" s="3">
        <v>85.113088595443003</v>
      </c>
      <c r="AG1021" s="3">
        <v>89.415985984783802</v>
      </c>
      <c r="AH1021" s="3">
        <v>93.771280763465398</v>
      </c>
      <c r="AI1021" s="3">
        <v>97.936045471243204</v>
      </c>
      <c r="AJ1021" s="3">
        <v>102.153327825132</v>
      </c>
      <c r="AK1021" s="3">
        <v>106.423127825132</v>
      </c>
      <c r="AL1021" s="3">
        <v>110.745445471243</v>
      </c>
      <c r="AM1021" s="3">
        <v>115.120280763465</v>
      </c>
      <c r="AN1021" s="4"/>
      <c r="AO1021" s="4"/>
    </row>
    <row r="1022" spans="1:41" x14ac:dyDescent="0.25">
      <c r="A1022" s="13" t="s">
        <v>359</v>
      </c>
      <c r="B1022" s="2" t="s">
        <v>4</v>
      </c>
      <c r="C1022" s="2" t="s">
        <v>2</v>
      </c>
      <c r="D1022" s="2" t="s">
        <v>23</v>
      </c>
      <c r="E1022" s="2" t="s">
        <v>2</v>
      </c>
      <c r="F1022" s="2" t="s">
        <v>190</v>
      </c>
      <c r="G1022" s="4"/>
      <c r="H1022" s="4"/>
      <c r="I1022" s="4"/>
      <c r="J1022" s="3">
        <v>10.797013477063301</v>
      </c>
      <c r="K1022" s="3">
        <v>11.824015504461601</v>
      </c>
      <c r="L1022" s="3">
        <v>54.141991913690298</v>
      </c>
      <c r="M1022" s="3">
        <v>54.336228096955097</v>
      </c>
      <c r="N1022" s="3">
        <v>54.563749314154499</v>
      </c>
      <c r="O1022" s="3">
        <v>58.103014056570998</v>
      </c>
      <c r="P1022" s="3">
        <v>93.950991366391705</v>
      </c>
      <c r="Q1022" s="3">
        <v>104.56309553796901</v>
      </c>
      <c r="R1022" s="3">
        <v>107.311786823332</v>
      </c>
      <c r="S1022" s="3">
        <v>110.068819273285</v>
      </c>
      <c r="T1022" s="3">
        <v>110.069925606992</v>
      </c>
      <c r="U1022" s="3">
        <v>110.071008773846</v>
      </c>
      <c r="V1022" s="3">
        <v>110.072068773846</v>
      </c>
      <c r="W1022" s="3">
        <v>110.073105606992</v>
      </c>
      <c r="X1022" s="3">
        <v>110.07411927328501</v>
      </c>
      <c r="Y1022" s="3">
        <v>110.075138848406</v>
      </c>
      <c r="Z1022" s="3">
        <v>110.076128635966</v>
      </c>
      <c r="AA1022" s="3">
        <v>110.07708863596601</v>
      </c>
      <c r="AB1022" s="3">
        <v>110.078018848406</v>
      </c>
      <c r="AC1022" s="3">
        <v>110.078919273285</v>
      </c>
      <c r="AD1022" s="3">
        <v>110.080704289877</v>
      </c>
      <c r="AE1022" s="3">
        <v>110.082466798173</v>
      </c>
      <c r="AF1022" s="3">
        <v>110.084206798173</v>
      </c>
      <c r="AG1022" s="3">
        <v>110.085924289877</v>
      </c>
      <c r="AH1022" s="3">
        <v>110.087619273285</v>
      </c>
      <c r="AI1022" s="3">
        <v>110.090050688614</v>
      </c>
      <c r="AJ1022" s="3">
        <v>110.09246639627899</v>
      </c>
      <c r="AK1022" s="3">
        <v>110.094866396279</v>
      </c>
      <c r="AL1022" s="3">
        <v>110.09725068861501</v>
      </c>
      <c r="AM1022" s="3">
        <v>110.099619273285</v>
      </c>
      <c r="AN1022" s="4"/>
      <c r="AO1022" s="4"/>
    </row>
    <row r="1023" spans="1:41" x14ac:dyDescent="0.25">
      <c r="A1023" s="13" t="s">
        <v>359</v>
      </c>
      <c r="B1023" s="2" t="s">
        <v>4</v>
      </c>
      <c r="C1023" s="2" t="s">
        <v>2</v>
      </c>
      <c r="D1023" s="2" t="s">
        <v>23</v>
      </c>
      <c r="E1023" s="2" t="s">
        <v>2</v>
      </c>
      <c r="F1023" s="2" t="s">
        <v>192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3">
        <v>11.1882450944049</v>
      </c>
      <c r="Q1023" s="3">
        <v>16.690939556065999</v>
      </c>
      <c r="R1023" s="3">
        <v>17.257523672285899</v>
      </c>
      <c r="S1023" s="3">
        <v>17.7536307170888</v>
      </c>
      <c r="T1023" s="3">
        <v>18.1395224969407</v>
      </c>
      <c r="U1023" s="3">
        <v>18.557670532469199</v>
      </c>
      <c r="V1023" s="3">
        <v>19.097573704635401</v>
      </c>
      <c r="W1023" s="3">
        <v>19.480612057377101</v>
      </c>
      <c r="X1023" s="3">
        <v>19.847734886280598</v>
      </c>
      <c r="Y1023" s="3">
        <v>20.2914961679746</v>
      </c>
      <c r="Z1023" s="3">
        <v>20.737286808821601</v>
      </c>
      <c r="AA1023" s="3">
        <v>21.185106808821601</v>
      </c>
      <c r="AB1023" s="3">
        <v>21.6349561679746</v>
      </c>
      <c r="AC1023" s="3">
        <v>22.086834886280499</v>
      </c>
      <c r="AD1023" s="3">
        <v>22.6874309338594</v>
      </c>
      <c r="AE1023" s="3">
        <v>23.2885389576488</v>
      </c>
      <c r="AF1023" s="3">
        <v>23.890158957648801</v>
      </c>
      <c r="AG1023" s="3">
        <v>24.492290933859401</v>
      </c>
      <c r="AH1023" s="3">
        <v>25.094934886280502</v>
      </c>
      <c r="AI1023" s="3">
        <v>25.784553322467101</v>
      </c>
      <c r="AJ1023" s="3">
        <v>26.473712540560399</v>
      </c>
      <c r="AK1023" s="3">
        <v>27.1624125405604</v>
      </c>
      <c r="AL1023" s="3">
        <v>27.8506533224671</v>
      </c>
      <c r="AM1023" s="3">
        <v>28.538434886280498</v>
      </c>
      <c r="AN1023" s="4"/>
      <c r="AO1023" s="4"/>
    </row>
    <row r="1024" spans="1:41" x14ac:dyDescent="0.25">
      <c r="A1024" s="13" t="s">
        <v>359</v>
      </c>
      <c r="B1024" s="2" t="s">
        <v>4</v>
      </c>
      <c r="C1024" s="2" t="s">
        <v>2</v>
      </c>
      <c r="D1024" s="2" t="s">
        <v>23</v>
      </c>
      <c r="E1024" s="2" t="s">
        <v>2</v>
      </c>
      <c r="F1024" s="2" t="s">
        <v>193</v>
      </c>
      <c r="G1024" s="4"/>
      <c r="H1024" s="3">
        <v>315.95741007694397</v>
      </c>
      <c r="I1024" s="3">
        <v>399.26936227998601</v>
      </c>
      <c r="J1024" s="3">
        <v>411.96853791196099</v>
      </c>
      <c r="K1024" s="3">
        <v>424.66771354393597</v>
      </c>
      <c r="L1024" s="3">
        <v>437.36688917590999</v>
      </c>
      <c r="M1024" s="3">
        <v>451.42927590975302</v>
      </c>
      <c r="N1024" s="3">
        <v>465.49166264359502</v>
      </c>
      <c r="O1024" s="3">
        <v>475.12292530977601</v>
      </c>
      <c r="P1024" s="3">
        <v>489.99361339936598</v>
      </c>
      <c r="Q1024" s="3">
        <v>557.37877602651395</v>
      </c>
      <c r="R1024" s="3">
        <v>558.74571111919704</v>
      </c>
      <c r="S1024" s="3">
        <v>560.11264621188104</v>
      </c>
      <c r="T1024" s="3">
        <v>560.82007795949801</v>
      </c>
      <c r="U1024" s="3">
        <v>561.52750970711395</v>
      </c>
      <c r="V1024" s="3">
        <v>568.93287052047901</v>
      </c>
      <c r="W1024" s="3">
        <v>572.11775177580103</v>
      </c>
      <c r="X1024" s="3">
        <v>572.11775177580103</v>
      </c>
      <c r="Y1024" s="3">
        <v>572.11775177580103</v>
      </c>
      <c r="Z1024" s="3">
        <v>572.11775177580103</v>
      </c>
      <c r="AA1024" s="3">
        <v>572.11775177580103</v>
      </c>
      <c r="AB1024" s="3">
        <v>572.11775177580103</v>
      </c>
      <c r="AC1024" s="3">
        <v>572.11775177580103</v>
      </c>
      <c r="AD1024" s="3">
        <v>572.11775177580103</v>
      </c>
      <c r="AE1024" s="3">
        <v>572.11775177580103</v>
      </c>
      <c r="AF1024" s="3">
        <v>572.11775177580103</v>
      </c>
      <c r="AG1024" s="3">
        <v>572.11775177580103</v>
      </c>
      <c r="AH1024" s="3">
        <v>572.11775177580103</v>
      </c>
      <c r="AI1024" s="3">
        <v>572.11775177580103</v>
      </c>
      <c r="AJ1024" s="3">
        <v>572.11775177580103</v>
      </c>
      <c r="AK1024" s="3">
        <v>572.11775177580103</v>
      </c>
      <c r="AL1024" s="3">
        <v>572.11775177580103</v>
      </c>
      <c r="AM1024" s="3">
        <v>572.11775177580103</v>
      </c>
      <c r="AN1024" s="4"/>
      <c r="AO1024" s="4"/>
    </row>
    <row r="1025" spans="1:41" x14ac:dyDescent="0.25">
      <c r="A1025" s="13" t="s">
        <v>359</v>
      </c>
      <c r="B1025" s="2" t="s">
        <v>4</v>
      </c>
      <c r="C1025" s="2" t="s">
        <v>2</v>
      </c>
      <c r="D1025" s="2" t="s">
        <v>23</v>
      </c>
      <c r="E1025" s="2" t="s">
        <v>2</v>
      </c>
      <c r="F1025" s="2" t="s">
        <v>181</v>
      </c>
      <c r="G1025" s="4"/>
      <c r="H1025" s="3">
        <v>12.8941913651903</v>
      </c>
      <c r="I1025" s="3">
        <v>11.9636421699146</v>
      </c>
      <c r="J1025" s="3">
        <v>10.6803532566501</v>
      </c>
      <c r="K1025" s="3">
        <v>10.0286883033646</v>
      </c>
      <c r="L1025" s="3">
        <v>6.7076023024219404</v>
      </c>
      <c r="M1025" s="3">
        <v>5.8666014830378002</v>
      </c>
      <c r="N1025" s="3">
        <v>5.0162275211060798</v>
      </c>
      <c r="O1025" s="3">
        <v>4.4289783329280503</v>
      </c>
      <c r="P1025" s="3">
        <v>1.71627855641845</v>
      </c>
      <c r="Q1025" s="3">
        <v>0.64606807009474798</v>
      </c>
      <c r="R1025" s="3">
        <v>0.40128041711603502</v>
      </c>
      <c r="S1025" s="3">
        <v>2.5470016203791999</v>
      </c>
      <c r="T1025" s="3">
        <v>2.5360698696011199</v>
      </c>
      <c r="U1025" s="3">
        <v>1.2968833990514601</v>
      </c>
      <c r="V1025" s="3">
        <v>5.4051749753412801E-2</v>
      </c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</row>
    <row r="1026" spans="1:41" x14ac:dyDescent="0.25">
      <c r="A1026" s="13" t="s">
        <v>359</v>
      </c>
      <c r="B1026" s="2" t="s">
        <v>4</v>
      </c>
      <c r="C1026" s="2" t="s">
        <v>2</v>
      </c>
      <c r="D1026" s="2" t="s">
        <v>23</v>
      </c>
      <c r="E1026" s="2" t="s">
        <v>2</v>
      </c>
      <c r="F1026" s="2" t="s">
        <v>194</v>
      </c>
      <c r="G1026" s="4"/>
      <c r="H1026" s="3">
        <v>68.678696673107595</v>
      </c>
      <c r="I1026" s="3">
        <v>55.498016951083997</v>
      </c>
      <c r="J1026" s="3">
        <v>43.451911431261003</v>
      </c>
      <c r="K1026" s="3">
        <v>50.743687576035803</v>
      </c>
      <c r="L1026" s="3">
        <v>48.366522888511597</v>
      </c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</row>
    <row r="1027" spans="1:41" x14ac:dyDescent="0.25">
      <c r="A1027" s="13" t="s">
        <v>359</v>
      </c>
      <c r="B1027" s="2" t="s">
        <v>4</v>
      </c>
      <c r="C1027" s="2" t="s">
        <v>2</v>
      </c>
      <c r="D1027" s="2" t="s">
        <v>23</v>
      </c>
      <c r="E1027" s="2" t="s">
        <v>2</v>
      </c>
      <c r="F1027" s="2" t="s">
        <v>195</v>
      </c>
      <c r="G1027" s="4"/>
      <c r="H1027" s="3">
        <v>366.97814570935401</v>
      </c>
      <c r="I1027" s="3">
        <v>354.76252160851698</v>
      </c>
      <c r="J1027" s="3">
        <v>319.03482068473699</v>
      </c>
      <c r="K1027" s="3">
        <v>316.32684085140397</v>
      </c>
      <c r="L1027" s="3">
        <v>174.068204216602</v>
      </c>
      <c r="M1027" s="3">
        <v>174.068204216602</v>
      </c>
      <c r="N1027" s="3">
        <v>174.068204216602</v>
      </c>
      <c r="O1027" s="3">
        <v>174.068204216602</v>
      </c>
      <c r="P1027" s="3">
        <v>54.456092747394301</v>
      </c>
      <c r="Q1027" s="3">
        <v>18.596200352882001</v>
      </c>
      <c r="R1027" s="3">
        <v>9.3122027577541999</v>
      </c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</row>
    <row r="1028" spans="1:41" x14ac:dyDescent="0.25">
      <c r="A1028" s="13" t="s">
        <v>359</v>
      </c>
      <c r="B1028" s="2" t="s">
        <v>4</v>
      </c>
      <c r="C1028" s="2" t="s">
        <v>2</v>
      </c>
      <c r="D1028" s="2" t="s">
        <v>23</v>
      </c>
      <c r="E1028" s="2" t="s">
        <v>2</v>
      </c>
      <c r="F1028" s="2" t="s">
        <v>196</v>
      </c>
      <c r="G1028" s="4"/>
      <c r="H1028" s="3">
        <v>727.99808370307301</v>
      </c>
      <c r="I1028" s="3">
        <v>689.086682591113</v>
      </c>
      <c r="J1028" s="3">
        <v>655.59225239616205</v>
      </c>
      <c r="K1028" s="3">
        <v>622.09782220121099</v>
      </c>
      <c r="L1028" s="3">
        <v>588.60339200626004</v>
      </c>
      <c r="M1028" s="3">
        <v>541.95410388484697</v>
      </c>
      <c r="N1028" s="3">
        <v>495.30481576343402</v>
      </c>
      <c r="O1028" s="3">
        <v>458.31235504878902</v>
      </c>
      <c r="P1028" s="3">
        <v>421.31989433414299</v>
      </c>
      <c r="Q1028" s="3">
        <v>384.32743361949798</v>
      </c>
      <c r="R1028" s="3">
        <v>245.97814354745901</v>
      </c>
      <c r="S1028" s="3">
        <v>245.97814354745901</v>
      </c>
      <c r="T1028" s="3">
        <v>245.97814354745901</v>
      </c>
      <c r="U1028" s="3">
        <v>174.18093218067301</v>
      </c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</row>
    <row r="1029" spans="1:41" x14ac:dyDescent="0.25">
      <c r="A1029" s="13" t="s">
        <v>359</v>
      </c>
      <c r="B1029" s="2" t="s">
        <v>4</v>
      </c>
      <c r="C1029" s="2" t="s">
        <v>2</v>
      </c>
      <c r="D1029" s="2" t="s">
        <v>23</v>
      </c>
      <c r="E1029" s="2" t="s">
        <v>2</v>
      </c>
      <c r="F1029" s="2" t="s">
        <v>197</v>
      </c>
      <c r="G1029" s="4"/>
      <c r="H1029" s="3">
        <v>7.2846848137516496</v>
      </c>
      <c r="I1029" s="3">
        <v>6.8837623889034303</v>
      </c>
      <c r="J1029" s="3">
        <v>6.5811794267538302</v>
      </c>
      <c r="K1029" s="3">
        <v>6.2785964646042203</v>
      </c>
      <c r="L1029" s="3">
        <v>5.9760135024546202</v>
      </c>
      <c r="M1029" s="3">
        <v>5.67343054030502</v>
      </c>
      <c r="N1029" s="3">
        <v>5.3708475781554199</v>
      </c>
      <c r="O1029" s="3">
        <v>0.61188664507181401</v>
      </c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</row>
    <row r="1030" spans="1:41" x14ac:dyDescent="0.25">
      <c r="A1030" s="13" t="s">
        <v>359</v>
      </c>
      <c r="B1030" s="2" t="s">
        <v>4</v>
      </c>
      <c r="C1030" s="2" t="s">
        <v>2</v>
      </c>
      <c r="D1030" s="2" t="s">
        <v>23</v>
      </c>
      <c r="E1030" s="2" t="s">
        <v>2</v>
      </c>
      <c r="F1030" s="2" t="s">
        <v>198</v>
      </c>
      <c r="G1030" s="4"/>
      <c r="H1030" s="3">
        <v>166.218276552454</v>
      </c>
      <c r="I1030" s="3">
        <v>154.61054306185801</v>
      </c>
      <c r="J1030" s="3">
        <v>142.371617931918</v>
      </c>
      <c r="K1030" s="3">
        <v>130.13269280197801</v>
      </c>
      <c r="L1030" s="3">
        <v>117.893767672038</v>
      </c>
      <c r="M1030" s="3">
        <v>104.77548344011601</v>
      </c>
      <c r="N1030" s="3">
        <v>91.657199208193504</v>
      </c>
      <c r="O1030" s="3">
        <v>82.596473311654904</v>
      </c>
      <c r="P1030" s="3">
        <v>68.404712819989498</v>
      </c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</row>
    <row r="1031" spans="1:41" x14ac:dyDescent="0.25">
      <c r="A1031" s="13" t="s">
        <v>359</v>
      </c>
      <c r="B1031" s="2" t="s">
        <v>4</v>
      </c>
      <c r="C1031" s="2" t="s">
        <v>2</v>
      </c>
      <c r="D1031" s="2" t="s">
        <v>23</v>
      </c>
      <c r="E1031" s="2" t="s">
        <v>2</v>
      </c>
      <c r="F1031" s="2" t="s">
        <v>199</v>
      </c>
      <c r="G1031" s="4"/>
      <c r="H1031" s="3">
        <v>30.106735962689498</v>
      </c>
      <c r="I1031" s="3">
        <v>28.0621245838901</v>
      </c>
      <c r="J1031" s="3">
        <v>26.771198064649699</v>
      </c>
      <c r="K1031" s="3">
        <v>25.480271545409199</v>
      </c>
      <c r="L1031" s="3">
        <v>24.189345026168699</v>
      </c>
      <c r="M1031" s="3">
        <v>22.314706624743099</v>
      </c>
      <c r="N1031" s="3">
        <v>20.440068223317599</v>
      </c>
      <c r="O1031" s="3">
        <v>18.878960951996699</v>
      </c>
      <c r="P1031" s="3">
        <v>17.317853680675899</v>
      </c>
      <c r="Q1031" s="3">
        <v>15.8290896783622</v>
      </c>
      <c r="R1031" s="3">
        <v>14.340325676048501</v>
      </c>
      <c r="S1031" s="3">
        <v>12.8515616737348</v>
      </c>
      <c r="T1031" s="3">
        <v>12.081079647497999</v>
      </c>
      <c r="U1031" s="3">
        <v>11.3105976212613</v>
      </c>
      <c r="V1031" s="3">
        <v>3.3584371380747</v>
      </c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</row>
    <row r="1032" spans="1:41" x14ac:dyDescent="0.25">
      <c r="A1032" s="13" t="s">
        <v>359</v>
      </c>
      <c r="B1032" s="2" t="s">
        <v>4</v>
      </c>
      <c r="C1032" s="2" t="s">
        <v>2</v>
      </c>
      <c r="D1032" s="2" t="s">
        <v>23</v>
      </c>
      <c r="E1032" s="2" t="s">
        <v>2</v>
      </c>
      <c r="F1032" s="2" t="s">
        <v>200</v>
      </c>
      <c r="G1032" s="4"/>
      <c r="H1032" s="3">
        <v>14.052567579841901</v>
      </c>
      <c r="I1032" s="3">
        <v>13.797240938600201</v>
      </c>
      <c r="J1032" s="3">
        <v>13.805841957869999</v>
      </c>
      <c r="K1032" s="3">
        <v>13.8144429771398</v>
      </c>
      <c r="L1032" s="3">
        <v>13.8230439964096</v>
      </c>
      <c r="M1032" s="3">
        <v>12.771045114385799</v>
      </c>
      <c r="N1032" s="3">
        <v>11.719046232361899</v>
      </c>
      <c r="O1032" s="3">
        <v>10.853375504253799</v>
      </c>
      <c r="P1032" s="3">
        <v>9.9877047761457707</v>
      </c>
      <c r="Q1032" s="3">
        <v>9.2701568953339493</v>
      </c>
      <c r="R1032" s="3">
        <v>8.5526090145221207</v>
      </c>
      <c r="S1032" s="3">
        <v>7.8350611337103002</v>
      </c>
      <c r="T1032" s="3">
        <v>7.3316839955147497</v>
      </c>
      <c r="U1032" s="3">
        <v>6.8283068573192001</v>
      </c>
      <c r="V1032" s="3">
        <v>3.3103970150278901</v>
      </c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</row>
    <row r="1033" spans="1:41" x14ac:dyDescent="0.25">
      <c r="A1033" s="13" t="s">
        <v>359</v>
      </c>
      <c r="B1033" s="2" t="s">
        <v>4</v>
      </c>
      <c r="C1033" s="2" t="s">
        <v>2</v>
      </c>
      <c r="D1033" s="2" t="s">
        <v>23</v>
      </c>
      <c r="E1033" s="2" t="s">
        <v>2</v>
      </c>
      <c r="F1033" s="2" t="s">
        <v>265</v>
      </c>
      <c r="G1033" s="4"/>
      <c r="H1033" s="3">
        <v>344.38187853250997</v>
      </c>
      <c r="I1033" s="3">
        <v>366.600064244284</v>
      </c>
      <c r="J1033" s="3">
        <v>366.600064244284</v>
      </c>
      <c r="K1033" s="3">
        <v>366.600064244284</v>
      </c>
      <c r="L1033" s="3">
        <v>366.600064244284</v>
      </c>
      <c r="M1033" s="3">
        <v>366.600064244284</v>
      </c>
      <c r="N1033" s="3">
        <v>366.600064244284</v>
      </c>
      <c r="O1033" s="3">
        <v>366.600064244284</v>
      </c>
      <c r="P1033" s="3">
        <v>366.600064244284</v>
      </c>
      <c r="Q1033" s="3">
        <v>366.600064244284</v>
      </c>
      <c r="R1033" s="3">
        <v>366.600064244284</v>
      </c>
      <c r="S1033" s="3">
        <v>366.600064244284</v>
      </c>
      <c r="T1033" s="3">
        <v>366.600064244284</v>
      </c>
      <c r="U1033" s="3">
        <v>366.600064244284</v>
      </c>
      <c r="V1033" s="3">
        <v>366.600064244284</v>
      </c>
      <c r="W1033" s="3">
        <v>366.600064244284</v>
      </c>
      <c r="X1033" s="3">
        <v>366.600064244284</v>
      </c>
      <c r="Y1033" s="3">
        <v>366.600064244284</v>
      </c>
      <c r="Z1033" s="3">
        <v>366.600064244284</v>
      </c>
      <c r="AA1033" s="3">
        <v>366.600064244284</v>
      </c>
      <c r="AB1033" s="3">
        <v>366.600064244284</v>
      </c>
      <c r="AC1033" s="3">
        <v>366.600064244284</v>
      </c>
      <c r="AD1033" s="3">
        <v>366.600064244284</v>
      </c>
      <c r="AE1033" s="3">
        <v>366.600064244284</v>
      </c>
      <c r="AF1033" s="3">
        <v>366.600064244284</v>
      </c>
      <c r="AG1033" s="3">
        <v>366.600064244284</v>
      </c>
      <c r="AH1033" s="3">
        <v>366.600064244284</v>
      </c>
      <c r="AI1033" s="3">
        <v>366.600064244284</v>
      </c>
      <c r="AJ1033" s="3">
        <v>366.600064244284</v>
      </c>
      <c r="AK1033" s="3">
        <v>366.600064244284</v>
      </c>
      <c r="AL1033" s="3">
        <v>366.600064244284</v>
      </c>
      <c r="AM1033" s="3">
        <v>366.600064244284</v>
      </c>
      <c r="AN1033" s="4"/>
      <c r="AO1033" s="4"/>
    </row>
    <row r="1034" spans="1:41" x14ac:dyDescent="0.25">
      <c r="A1034" s="13" t="s">
        <v>359</v>
      </c>
      <c r="B1034" s="2" t="s">
        <v>4</v>
      </c>
      <c r="C1034" s="2" t="s">
        <v>2</v>
      </c>
      <c r="D1034" s="2" t="s">
        <v>23</v>
      </c>
      <c r="E1034" s="2" t="s">
        <v>2</v>
      </c>
      <c r="F1034" s="2" t="s">
        <v>266</v>
      </c>
      <c r="G1034" s="4"/>
      <c r="H1034" s="3">
        <v>485.68953965939698</v>
      </c>
      <c r="I1034" s="3">
        <v>555.45464279437101</v>
      </c>
      <c r="J1034" s="3">
        <v>555.45464279437101</v>
      </c>
      <c r="K1034" s="3">
        <v>555.45464279437101</v>
      </c>
      <c r="L1034" s="3">
        <v>555.45464279437101</v>
      </c>
      <c r="M1034" s="3">
        <v>555.45464279437101</v>
      </c>
      <c r="N1034" s="3">
        <v>555.45464279437101</v>
      </c>
      <c r="O1034" s="3">
        <v>555.45464279437101</v>
      </c>
      <c r="P1034" s="3">
        <v>555.45464279437101</v>
      </c>
      <c r="Q1034" s="3">
        <v>555.45464279437101</v>
      </c>
      <c r="R1034" s="3">
        <v>555.45464279437101</v>
      </c>
      <c r="S1034" s="3">
        <v>555.45464279437101</v>
      </c>
      <c r="T1034" s="3">
        <v>555.45464279437101</v>
      </c>
      <c r="U1034" s="3">
        <v>555.45464279437101</v>
      </c>
      <c r="V1034" s="3">
        <v>555.45464279437101</v>
      </c>
      <c r="W1034" s="3">
        <v>555.45464279437101</v>
      </c>
      <c r="X1034" s="3">
        <v>555.45464279437101</v>
      </c>
      <c r="Y1034" s="3">
        <v>555.45464279437101</v>
      </c>
      <c r="Z1034" s="3">
        <v>555.45464279437101</v>
      </c>
      <c r="AA1034" s="3">
        <v>555.45464279437101</v>
      </c>
      <c r="AB1034" s="3">
        <v>555.45464279437101</v>
      </c>
      <c r="AC1034" s="3">
        <v>555.45464279437101</v>
      </c>
      <c r="AD1034" s="3">
        <v>555.45464279437101</v>
      </c>
      <c r="AE1034" s="3">
        <v>555.45464279437101</v>
      </c>
      <c r="AF1034" s="3">
        <v>555.45464279437101</v>
      </c>
      <c r="AG1034" s="3">
        <v>555.45464279437101</v>
      </c>
      <c r="AH1034" s="3">
        <v>555.45464279437101</v>
      </c>
      <c r="AI1034" s="3">
        <v>555.45464279437101</v>
      </c>
      <c r="AJ1034" s="3">
        <v>555.45464279437101</v>
      </c>
      <c r="AK1034" s="3">
        <v>555.45464279437101</v>
      </c>
      <c r="AL1034" s="3">
        <v>555.45464279437101</v>
      </c>
      <c r="AM1034" s="3">
        <v>555.45464279437101</v>
      </c>
      <c r="AN1034" s="4"/>
      <c r="AO1034" s="4"/>
    </row>
    <row r="1035" spans="1:41" x14ac:dyDescent="0.25">
      <c r="A1035" s="13" t="s">
        <v>359</v>
      </c>
      <c r="B1035" s="2" t="s">
        <v>4</v>
      </c>
      <c r="C1035" s="2" t="s">
        <v>2</v>
      </c>
      <c r="D1035" s="2" t="s">
        <v>23</v>
      </c>
      <c r="E1035" s="2" t="s">
        <v>2</v>
      </c>
      <c r="F1035" s="2" t="s">
        <v>267</v>
      </c>
      <c r="G1035" s="4"/>
      <c r="H1035" s="3">
        <v>107.235436845107</v>
      </c>
      <c r="I1035" s="3">
        <v>107.235436845107</v>
      </c>
      <c r="J1035" s="3">
        <v>107.235436845107</v>
      </c>
      <c r="K1035" s="3">
        <v>107.235436845107</v>
      </c>
      <c r="L1035" s="3">
        <v>107.235436845107</v>
      </c>
      <c r="M1035" s="3">
        <v>107.235436845107</v>
      </c>
      <c r="N1035" s="3">
        <v>107.235436845107</v>
      </c>
      <c r="O1035" s="3">
        <v>107.235436845107</v>
      </c>
      <c r="P1035" s="3">
        <v>24.087908814240699</v>
      </c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</row>
    <row r="1036" spans="1:41" x14ac:dyDescent="0.25">
      <c r="A1036" s="13" t="s">
        <v>359</v>
      </c>
      <c r="B1036" s="2" t="s">
        <v>4</v>
      </c>
      <c r="C1036" s="2" t="s">
        <v>2</v>
      </c>
      <c r="D1036" s="2" t="s">
        <v>23</v>
      </c>
      <c r="E1036" s="2" t="s">
        <v>2</v>
      </c>
      <c r="F1036" s="2" t="s">
        <v>268</v>
      </c>
      <c r="G1036" s="4"/>
      <c r="H1036" s="3">
        <v>0.76119589685056099</v>
      </c>
      <c r="I1036" s="3">
        <v>0.72051007702467895</v>
      </c>
      <c r="J1036" s="3">
        <v>0.68548825017857495</v>
      </c>
      <c r="K1036" s="3">
        <v>0.65046642333247195</v>
      </c>
      <c r="L1036" s="3">
        <v>0.61544459648636796</v>
      </c>
      <c r="M1036" s="3">
        <v>0.56666803030586999</v>
      </c>
      <c r="N1036" s="3">
        <v>0.51789146412537101</v>
      </c>
      <c r="O1036" s="3">
        <v>0.479212091279826</v>
      </c>
      <c r="P1036" s="3">
        <v>0.44053271843427999</v>
      </c>
      <c r="Q1036" s="3">
        <v>0.40185334558873498</v>
      </c>
      <c r="R1036" s="3">
        <v>0.257195118743764</v>
      </c>
      <c r="S1036" s="3">
        <v>0.25719511874376699</v>
      </c>
      <c r="T1036" s="3">
        <v>0.25719511874376699</v>
      </c>
      <c r="U1036" s="3">
        <v>0.18212384600123699</v>
      </c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</row>
    <row r="1037" spans="1:41" x14ac:dyDescent="0.25">
      <c r="A1037" s="13" t="s">
        <v>359</v>
      </c>
      <c r="B1037" s="2" t="s">
        <v>4</v>
      </c>
      <c r="C1037" s="2" t="s">
        <v>2</v>
      </c>
      <c r="D1037" s="2" t="s">
        <v>23</v>
      </c>
      <c r="E1037" s="2" t="s">
        <v>2</v>
      </c>
      <c r="F1037" s="2" t="s">
        <v>269</v>
      </c>
      <c r="G1037" s="4"/>
      <c r="H1037" s="3">
        <v>0.66500931021379195</v>
      </c>
      <c r="I1037" s="3">
        <v>0.66500931021379195</v>
      </c>
      <c r="J1037" s="3">
        <v>0.66500931021379195</v>
      </c>
      <c r="K1037" s="3">
        <v>0.66500931021379195</v>
      </c>
      <c r="L1037" s="3">
        <v>0.66500931021379195</v>
      </c>
      <c r="M1037" s="3">
        <v>0.66500931021379195</v>
      </c>
      <c r="N1037" s="3">
        <v>0.63400606730231002</v>
      </c>
      <c r="O1037" s="3">
        <v>0.56986921640589305</v>
      </c>
      <c r="P1037" s="3">
        <v>0.50573236550947598</v>
      </c>
      <c r="Q1037" s="3">
        <v>0.44456768029501198</v>
      </c>
      <c r="R1037" s="3">
        <v>0.38340299508054898</v>
      </c>
      <c r="S1037" s="3">
        <v>0.32223830986608598</v>
      </c>
      <c r="T1037" s="3">
        <v>0.29058366848240502</v>
      </c>
      <c r="U1037" s="3">
        <v>0.25892902709872401</v>
      </c>
      <c r="V1037" s="3">
        <v>3.6438771303037999E-2</v>
      </c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</row>
    <row r="1038" spans="1:41" x14ac:dyDescent="0.25">
      <c r="A1038" s="13" t="s">
        <v>359</v>
      </c>
      <c r="B1038" s="2" t="s">
        <v>4</v>
      </c>
      <c r="C1038" s="2" t="s">
        <v>2</v>
      </c>
      <c r="D1038" s="2" t="s">
        <v>23</v>
      </c>
      <c r="E1038" s="2" t="s">
        <v>2</v>
      </c>
      <c r="F1038" s="2" t="s">
        <v>170</v>
      </c>
      <c r="G1038" s="4"/>
      <c r="H1038" s="3">
        <v>68.585731940983607</v>
      </c>
      <c r="I1038" s="3">
        <v>55.422893826604401</v>
      </c>
      <c r="J1038" s="3">
        <v>43.393094134163597</v>
      </c>
      <c r="K1038" s="3">
        <v>50.674999998213103</v>
      </c>
      <c r="L1038" s="3">
        <v>48.301053084017497</v>
      </c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</row>
    <row r="1039" spans="1:41" x14ac:dyDescent="0.25">
      <c r="A1039" s="13" t="s">
        <v>359</v>
      </c>
      <c r="B1039" s="2" t="s">
        <v>4</v>
      </c>
      <c r="C1039" s="2" t="s">
        <v>2</v>
      </c>
      <c r="D1039" s="2" t="s">
        <v>23</v>
      </c>
      <c r="E1039" s="2" t="s">
        <v>2</v>
      </c>
      <c r="F1039" s="2" t="s">
        <v>171</v>
      </c>
      <c r="G1039" s="4"/>
      <c r="H1039" s="3">
        <v>363.68563536317902</v>
      </c>
      <c r="I1039" s="3">
        <v>351.57960925668402</v>
      </c>
      <c r="J1039" s="3">
        <v>316.17245555434403</v>
      </c>
      <c r="K1039" s="3">
        <v>313.48877158637202</v>
      </c>
      <c r="L1039" s="3">
        <v>172.50647262570399</v>
      </c>
      <c r="M1039" s="3">
        <v>172.50647262570399</v>
      </c>
      <c r="N1039" s="3">
        <v>172.50647262570399</v>
      </c>
      <c r="O1039" s="3">
        <v>172.50647262570399</v>
      </c>
      <c r="P1039" s="3">
        <v>53.9675152915447</v>
      </c>
      <c r="Q1039" s="3">
        <v>18.429356134016999</v>
      </c>
      <c r="R1039" s="3">
        <v>9.2286541206376196</v>
      </c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</row>
    <row r="1040" spans="1:41" x14ac:dyDescent="0.25">
      <c r="A1040" s="13" t="s">
        <v>359</v>
      </c>
      <c r="B1040" s="2" t="s">
        <v>4</v>
      </c>
      <c r="C1040" s="2" t="s">
        <v>2</v>
      </c>
      <c r="D1040" s="2" t="s">
        <v>23</v>
      </c>
      <c r="E1040" s="2" t="s">
        <v>2</v>
      </c>
      <c r="F1040" s="2" t="s">
        <v>172</v>
      </c>
      <c r="G1040" s="4"/>
      <c r="H1040" s="3">
        <v>726.70451084468402</v>
      </c>
      <c r="I1040" s="3">
        <v>687.86225103060201</v>
      </c>
      <c r="J1040" s="3">
        <v>654.42733676952105</v>
      </c>
      <c r="K1040" s="3">
        <v>620.992422508441</v>
      </c>
      <c r="L1040" s="3">
        <v>587.55750824736003</v>
      </c>
      <c r="M1040" s="3">
        <v>540.991110801525</v>
      </c>
      <c r="N1040" s="3">
        <v>494.42471335568899</v>
      </c>
      <c r="O1040" s="3">
        <v>457.49798419201397</v>
      </c>
      <c r="P1040" s="3">
        <v>420.57125502833901</v>
      </c>
      <c r="Q1040" s="3">
        <v>383.64452586466501</v>
      </c>
      <c r="R1040" s="3">
        <v>245.541067327929</v>
      </c>
      <c r="S1040" s="3">
        <v>245.54106732792999</v>
      </c>
      <c r="T1040" s="3">
        <v>245.54106732792999</v>
      </c>
      <c r="U1040" s="3">
        <v>173.871431741919</v>
      </c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</row>
    <row r="1041" spans="1:41" x14ac:dyDescent="0.25">
      <c r="A1041" s="13" t="s">
        <v>359</v>
      </c>
      <c r="B1041" s="2" t="s">
        <v>4</v>
      </c>
      <c r="C1041" s="2" t="s">
        <v>2</v>
      </c>
      <c r="D1041" s="2" t="s">
        <v>23</v>
      </c>
      <c r="E1041" s="2" t="s">
        <v>2</v>
      </c>
      <c r="F1041" s="2" t="s">
        <v>173</v>
      </c>
      <c r="G1041" s="4"/>
      <c r="H1041" s="3">
        <v>5.6352908998762903</v>
      </c>
      <c r="I1041" s="3">
        <v>5.3251450871105197</v>
      </c>
      <c r="J1041" s="3">
        <v>5.09107277558918</v>
      </c>
      <c r="K1041" s="3">
        <v>4.8570004640678297</v>
      </c>
      <c r="L1041" s="3">
        <v>4.62292815254649</v>
      </c>
      <c r="M1041" s="3">
        <v>4.3888558410251504</v>
      </c>
      <c r="N1041" s="3">
        <v>4.1547835295038098</v>
      </c>
      <c r="O1041" s="3">
        <v>0.47334364229729903</v>
      </c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</row>
    <row r="1042" spans="1:41" x14ac:dyDescent="0.25">
      <c r="A1042" s="13" t="s">
        <v>359</v>
      </c>
      <c r="B1042" s="2" t="s">
        <v>4</v>
      </c>
      <c r="C1042" s="2" t="s">
        <v>2</v>
      </c>
      <c r="D1042" s="2" t="s">
        <v>23</v>
      </c>
      <c r="E1042" s="2" t="s">
        <v>2</v>
      </c>
      <c r="F1042" s="2" t="s">
        <v>174</v>
      </c>
      <c r="G1042" s="4"/>
      <c r="H1042" s="3">
        <v>165.4447887378</v>
      </c>
      <c r="I1042" s="3">
        <v>153.89107121101301</v>
      </c>
      <c r="J1042" s="3">
        <v>141.709099261246</v>
      </c>
      <c r="K1042" s="3">
        <v>129.52712731147801</v>
      </c>
      <c r="L1042" s="3">
        <v>117.34515536171099</v>
      </c>
      <c r="M1042" s="3">
        <v>104.287916360271</v>
      </c>
      <c r="N1042" s="3">
        <v>91.230677358831599</v>
      </c>
      <c r="O1042" s="3">
        <v>82.212115063181301</v>
      </c>
      <c r="P1042" s="3">
        <v>68.086395166067106</v>
      </c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</row>
    <row r="1043" spans="1:41" x14ac:dyDescent="0.25">
      <c r="A1043" s="13" t="s">
        <v>359</v>
      </c>
      <c r="B1043" s="2" t="s">
        <v>4</v>
      </c>
      <c r="C1043" s="2" t="s">
        <v>2</v>
      </c>
      <c r="D1043" s="2" t="s">
        <v>23</v>
      </c>
      <c r="E1043" s="2" t="s">
        <v>2</v>
      </c>
      <c r="F1043" s="2" t="s">
        <v>175</v>
      </c>
      <c r="G1043" s="4"/>
      <c r="H1043" s="3">
        <v>29.8631785601129</v>
      </c>
      <c r="I1043" s="3">
        <v>27.835107673690899</v>
      </c>
      <c r="J1043" s="3">
        <v>26.5546244888037</v>
      </c>
      <c r="K1043" s="3">
        <v>25.274141303916402</v>
      </c>
      <c r="L1043" s="3">
        <v>23.993658119029199</v>
      </c>
      <c r="M1043" s="3">
        <v>22.134185162983901</v>
      </c>
      <c r="N1043" s="3">
        <v>20.274712206938698</v>
      </c>
      <c r="O1043" s="3">
        <v>18.726233977591001</v>
      </c>
      <c r="P1043" s="3">
        <v>17.1777557482433</v>
      </c>
      <c r="Q1043" s="3">
        <v>15.701035545493299</v>
      </c>
      <c r="R1043" s="3">
        <v>14.224315342743401</v>
      </c>
      <c r="S1043" s="3">
        <v>12.7475951399934</v>
      </c>
      <c r="T1043" s="3">
        <v>11.9833461574607</v>
      </c>
      <c r="U1043" s="3">
        <v>11.219097174928001</v>
      </c>
      <c r="V1043" s="3">
        <v>3.3312680611252699</v>
      </c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</row>
    <row r="1044" spans="1:41" x14ac:dyDescent="0.25">
      <c r="A1044" s="13" t="s">
        <v>359</v>
      </c>
      <c r="B1044" s="2" t="s">
        <v>4</v>
      </c>
      <c r="C1044" s="2" t="s">
        <v>2</v>
      </c>
      <c r="D1044" s="2" t="s">
        <v>23</v>
      </c>
      <c r="E1044" s="2" t="s">
        <v>2</v>
      </c>
      <c r="F1044" s="2" t="s">
        <v>176</v>
      </c>
      <c r="G1044" s="4"/>
      <c r="H1044" s="3">
        <v>13.805861909055601</v>
      </c>
      <c r="I1044" s="3">
        <v>13.5550177604217</v>
      </c>
      <c r="J1044" s="3">
        <v>13.563467780935101</v>
      </c>
      <c r="K1044" s="3">
        <v>13.571917801448601</v>
      </c>
      <c r="L1044" s="3">
        <v>13.580367821962</v>
      </c>
      <c r="M1044" s="3">
        <v>12.546837742054301</v>
      </c>
      <c r="N1044" s="3">
        <v>11.5133076621466</v>
      </c>
      <c r="O1044" s="3">
        <v>10.662834575070701</v>
      </c>
      <c r="P1044" s="3">
        <v>9.8123614879947105</v>
      </c>
      <c r="Q1044" s="3">
        <v>9.1074108162161203</v>
      </c>
      <c r="R1044" s="3">
        <v>8.4024601444375406</v>
      </c>
      <c r="S1044" s="3">
        <v>7.6975094726589504</v>
      </c>
      <c r="T1044" s="3">
        <v>7.2029695803141296</v>
      </c>
      <c r="U1044" s="3">
        <v>6.7084296879692999</v>
      </c>
      <c r="V1044" s="3">
        <v>3.25227996904884</v>
      </c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</row>
    <row r="1045" spans="1:41" x14ac:dyDescent="0.25">
      <c r="A1045" s="13" t="s">
        <v>359</v>
      </c>
      <c r="B1045" s="2" t="s">
        <v>4</v>
      </c>
      <c r="C1045" s="2" t="s">
        <v>2</v>
      </c>
      <c r="D1045" s="2" t="s">
        <v>23</v>
      </c>
      <c r="E1045" s="2" t="s">
        <v>2</v>
      </c>
      <c r="F1045" s="2" t="s">
        <v>270</v>
      </c>
      <c r="G1045" s="4"/>
      <c r="H1045" s="3">
        <v>305.18849488368301</v>
      </c>
      <c r="I1045" s="3">
        <v>324.87807519875901</v>
      </c>
      <c r="J1045" s="3">
        <v>324.87807519875901</v>
      </c>
      <c r="K1045" s="3">
        <v>324.87807519875901</v>
      </c>
      <c r="L1045" s="3">
        <v>324.87807519875901</v>
      </c>
      <c r="M1045" s="3">
        <v>324.87807519875901</v>
      </c>
      <c r="N1045" s="3">
        <v>324.87807519875901</v>
      </c>
      <c r="O1045" s="3">
        <v>324.87807519875901</v>
      </c>
      <c r="P1045" s="3">
        <v>324.87807519875901</v>
      </c>
      <c r="Q1045" s="3">
        <v>324.87807519875901</v>
      </c>
      <c r="R1045" s="3">
        <v>324.87807519875901</v>
      </c>
      <c r="S1045" s="3">
        <v>324.87807519875901</v>
      </c>
      <c r="T1045" s="3">
        <v>324.87807519875901</v>
      </c>
      <c r="U1045" s="3">
        <v>324.87807519875901</v>
      </c>
      <c r="V1045" s="3">
        <v>324.87807519875901</v>
      </c>
      <c r="W1045" s="3">
        <v>324.87807519875901</v>
      </c>
      <c r="X1045" s="3">
        <v>324.87807519875901</v>
      </c>
      <c r="Y1045" s="3">
        <v>324.87807519875901</v>
      </c>
      <c r="Z1045" s="3">
        <v>324.87807519875901</v>
      </c>
      <c r="AA1045" s="3">
        <v>324.87807519875901</v>
      </c>
      <c r="AB1045" s="3">
        <v>324.87807519875901</v>
      </c>
      <c r="AC1045" s="3">
        <v>324.87807519875901</v>
      </c>
      <c r="AD1045" s="3">
        <v>324.87807519875901</v>
      </c>
      <c r="AE1045" s="3">
        <v>324.87807519875901</v>
      </c>
      <c r="AF1045" s="3">
        <v>324.87807519875901</v>
      </c>
      <c r="AG1045" s="3">
        <v>324.87807519875901</v>
      </c>
      <c r="AH1045" s="3">
        <v>324.87807519875901</v>
      </c>
      <c r="AI1045" s="3">
        <v>324.87807519875901</v>
      </c>
      <c r="AJ1045" s="3">
        <v>324.87807519875901</v>
      </c>
      <c r="AK1045" s="3">
        <v>324.87807519875901</v>
      </c>
      <c r="AL1045" s="3">
        <v>324.87807519875901</v>
      </c>
      <c r="AM1045" s="3">
        <v>324.87807519875901</v>
      </c>
      <c r="AN1045" s="4"/>
      <c r="AO1045" s="4"/>
    </row>
    <row r="1046" spans="1:41" x14ac:dyDescent="0.25">
      <c r="A1046" s="13" t="s">
        <v>359</v>
      </c>
      <c r="B1046" s="2" t="s">
        <v>4</v>
      </c>
      <c r="C1046" s="2" t="s">
        <v>2</v>
      </c>
      <c r="D1046" s="2" t="s">
        <v>23</v>
      </c>
      <c r="E1046" s="2" t="s">
        <v>2</v>
      </c>
      <c r="F1046" s="2" t="s">
        <v>271</v>
      </c>
      <c r="G1046" s="4"/>
      <c r="H1046" s="3">
        <v>371.06680829977898</v>
      </c>
      <c r="I1046" s="3">
        <v>424.367347094899</v>
      </c>
      <c r="J1046" s="3">
        <v>424.367347094899</v>
      </c>
      <c r="K1046" s="3">
        <v>424.367347094899</v>
      </c>
      <c r="L1046" s="3">
        <v>424.367347094899</v>
      </c>
      <c r="M1046" s="3">
        <v>424.367347094899</v>
      </c>
      <c r="N1046" s="3">
        <v>424.367347094899</v>
      </c>
      <c r="O1046" s="3">
        <v>424.367347094899</v>
      </c>
      <c r="P1046" s="3">
        <v>424.367347094899</v>
      </c>
      <c r="Q1046" s="3">
        <v>424.367347094899</v>
      </c>
      <c r="R1046" s="3">
        <v>424.367347094899</v>
      </c>
      <c r="S1046" s="3">
        <v>424.367347094899</v>
      </c>
      <c r="T1046" s="3">
        <v>424.367347094899</v>
      </c>
      <c r="U1046" s="3">
        <v>424.367347094899</v>
      </c>
      <c r="V1046" s="3">
        <v>424.367347094899</v>
      </c>
      <c r="W1046" s="3">
        <v>424.367347094899</v>
      </c>
      <c r="X1046" s="3">
        <v>424.367347094899</v>
      </c>
      <c r="Y1046" s="3">
        <v>424.367347094899</v>
      </c>
      <c r="Z1046" s="3">
        <v>424.367347094899</v>
      </c>
      <c r="AA1046" s="3">
        <v>424.367347094899</v>
      </c>
      <c r="AB1046" s="3">
        <v>424.367347094899</v>
      </c>
      <c r="AC1046" s="3">
        <v>424.367347094899</v>
      </c>
      <c r="AD1046" s="3">
        <v>424.367347094899</v>
      </c>
      <c r="AE1046" s="3">
        <v>424.367347094899</v>
      </c>
      <c r="AF1046" s="3">
        <v>424.367347094899</v>
      </c>
      <c r="AG1046" s="3">
        <v>424.367347094899</v>
      </c>
      <c r="AH1046" s="3">
        <v>424.367347094899</v>
      </c>
      <c r="AI1046" s="3">
        <v>424.367347094899</v>
      </c>
      <c r="AJ1046" s="3">
        <v>424.367347094899</v>
      </c>
      <c r="AK1046" s="3">
        <v>424.367347094899</v>
      </c>
      <c r="AL1046" s="3">
        <v>424.367347094899</v>
      </c>
      <c r="AM1046" s="3">
        <v>424.367347094899</v>
      </c>
      <c r="AN1046" s="4"/>
      <c r="AO1046" s="4"/>
    </row>
    <row r="1047" spans="1:41" x14ac:dyDescent="0.25">
      <c r="A1047" s="13" t="s">
        <v>359</v>
      </c>
      <c r="B1047" s="2" t="s">
        <v>4</v>
      </c>
      <c r="C1047" s="2" t="s">
        <v>2</v>
      </c>
      <c r="D1047" s="2" t="s">
        <v>23</v>
      </c>
      <c r="E1047" s="2" t="s">
        <v>2</v>
      </c>
      <c r="F1047" s="2" t="s">
        <v>272</v>
      </c>
      <c r="G1047" s="4"/>
      <c r="H1047" s="3">
        <v>68.585731940983607</v>
      </c>
      <c r="I1047" s="3">
        <v>55.422893826604401</v>
      </c>
      <c r="J1047" s="3">
        <v>43.393094134163597</v>
      </c>
      <c r="K1047" s="3">
        <v>50.674999998213103</v>
      </c>
      <c r="L1047" s="3">
        <v>48.301053084017497</v>
      </c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</row>
    <row r="1048" spans="1:41" x14ac:dyDescent="0.25">
      <c r="A1048" s="13" t="s">
        <v>359</v>
      </c>
      <c r="B1048" s="2" t="s">
        <v>4</v>
      </c>
      <c r="C1048" s="2" t="s">
        <v>2</v>
      </c>
      <c r="D1048" s="2" t="s">
        <v>23</v>
      </c>
      <c r="E1048" s="2" t="s">
        <v>2</v>
      </c>
      <c r="F1048" s="2" t="s">
        <v>273</v>
      </c>
      <c r="G1048" s="4"/>
      <c r="H1048" s="3">
        <v>363.68563536317902</v>
      </c>
      <c r="I1048" s="3">
        <v>351.57960925668402</v>
      </c>
      <c r="J1048" s="3">
        <v>316.17245555434403</v>
      </c>
      <c r="K1048" s="3">
        <v>313.48877158637202</v>
      </c>
      <c r="L1048" s="3">
        <v>172.50647262570399</v>
      </c>
      <c r="M1048" s="3">
        <v>172.50647262570399</v>
      </c>
      <c r="N1048" s="3">
        <v>172.50647262570399</v>
      </c>
      <c r="O1048" s="3">
        <v>172.50647262570399</v>
      </c>
      <c r="P1048" s="3">
        <v>53.9675152915447</v>
      </c>
      <c r="Q1048" s="3">
        <v>18.429356134016999</v>
      </c>
      <c r="R1048" s="3">
        <v>9.2286541206376196</v>
      </c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</row>
    <row r="1049" spans="1:41" x14ac:dyDescent="0.25">
      <c r="A1049" s="13" t="s">
        <v>359</v>
      </c>
      <c r="B1049" s="2" t="s">
        <v>4</v>
      </c>
      <c r="C1049" s="2" t="s">
        <v>2</v>
      </c>
      <c r="D1049" s="2" t="s">
        <v>23</v>
      </c>
      <c r="E1049" s="2" t="s">
        <v>2</v>
      </c>
      <c r="F1049" s="2" t="s">
        <v>274</v>
      </c>
      <c r="G1049" s="4"/>
      <c r="H1049" s="3">
        <v>726.70451084468402</v>
      </c>
      <c r="I1049" s="3">
        <v>687.86225103060201</v>
      </c>
      <c r="J1049" s="3">
        <v>654.42733676952105</v>
      </c>
      <c r="K1049" s="3">
        <v>620.992422508441</v>
      </c>
      <c r="L1049" s="3">
        <v>587.55750824736003</v>
      </c>
      <c r="M1049" s="3">
        <v>540.991110801525</v>
      </c>
      <c r="N1049" s="3">
        <v>494.42471335568899</v>
      </c>
      <c r="O1049" s="3">
        <v>457.49798419201397</v>
      </c>
      <c r="P1049" s="3">
        <v>420.57125502833901</v>
      </c>
      <c r="Q1049" s="3">
        <v>383.64452586466501</v>
      </c>
      <c r="R1049" s="3">
        <v>245.541067327929</v>
      </c>
      <c r="S1049" s="3">
        <v>245.54106732792999</v>
      </c>
      <c r="T1049" s="3">
        <v>245.54106732792999</v>
      </c>
      <c r="U1049" s="3">
        <v>173.871431741919</v>
      </c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</row>
    <row r="1050" spans="1:41" x14ac:dyDescent="0.25">
      <c r="A1050" s="13" t="s">
        <v>359</v>
      </c>
      <c r="B1050" s="2" t="s">
        <v>4</v>
      </c>
      <c r="C1050" s="2" t="s">
        <v>2</v>
      </c>
      <c r="D1050" s="2" t="s">
        <v>23</v>
      </c>
      <c r="E1050" s="2" t="s">
        <v>2</v>
      </c>
      <c r="F1050" s="2" t="s">
        <v>275</v>
      </c>
      <c r="G1050" s="4"/>
      <c r="H1050" s="3">
        <v>5.6352908998762903</v>
      </c>
      <c r="I1050" s="3">
        <v>5.3251450871105197</v>
      </c>
      <c r="J1050" s="3">
        <v>5.09107277558918</v>
      </c>
      <c r="K1050" s="3">
        <v>4.8570004640678297</v>
      </c>
      <c r="L1050" s="3">
        <v>4.62292815254649</v>
      </c>
      <c r="M1050" s="3">
        <v>4.3888558410251504</v>
      </c>
      <c r="N1050" s="3">
        <v>4.1547835295038098</v>
      </c>
      <c r="O1050" s="3">
        <v>0.47334364229729903</v>
      </c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</row>
    <row r="1051" spans="1:41" x14ac:dyDescent="0.25">
      <c r="A1051" s="13" t="s">
        <v>359</v>
      </c>
      <c r="B1051" s="2" t="s">
        <v>4</v>
      </c>
      <c r="C1051" s="2" t="s">
        <v>2</v>
      </c>
      <c r="D1051" s="2" t="s">
        <v>23</v>
      </c>
      <c r="E1051" s="2" t="s">
        <v>2</v>
      </c>
      <c r="F1051" s="2" t="s">
        <v>276</v>
      </c>
      <c r="G1051" s="4"/>
      <c r="H1051" s="3">
        <v>165.4447887378</v>
      </c>
      <c r="I1051" s="3">
        <v>153.89107121101301</v>
      </c>
      <c r="J1051" s="3">
        <v>141.709099261246</v>
      </c>
      <c r="K1051" s="3">
        <v>129.52712731147801</v>
      </c>
      <c r="L1051" s="3">
        <v>117.34515536171099</v>
      </c>
      <c r="M1051" s="3">
        <v>104.287916360271</v>
      </c>
      <c r="N1051" s="3">
        <v>91.230677358831599</v>
      </c>
      <c r="O1051" s="3">
        <v>82.212115063181301</v>
      </c>
      <c r="P1051" s="3">
        <v>68.086395166067106</v>
      </c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</row>
    <row r="1052" spans="1:41" x14ac:dyDescent="0.25">
      <c r="A1052" s="13" t="s">
        <v>359</v>
      </c>
      <c r="B1052" s="2" t="s">
        <v>4</v>
      </c>
      <c r="C1052" s="2" t="s">
        <v>2</v>
      </c>
      <c r="D1052" s="2" t="s">
        <v>23</v>
      </c>
      <c r="E1052" s="2" t="s">
        <v>2</v>
      </c>
      <c r="F1052" s="2" t="s">
        <v>277</v>
      </c>
      <c r="G1052" s="4"/>
      <c r="H1052" s="3">
        <v>29.8631785601129</v>
      </c>
      <c r="I1052" s="3">
        <v>27.835107673690899</v>
      </c>
      <c r="J1052" s="3">
        <v>26.5546244888037</v>
      </c>
      <c r="K1052" s="3">
        <v>25.274141303916402</v>
      </c>
      <c r="L1052" s="3">
        <v>23.993658119029199</v>
      </c>
      <c r="M1052" s="3">
        <v>22.134185162983901</v>
      </c>
      <c r="N1052" s="3">
        <v>20.274712206938698</v>
      </c>
      <c r="O1052" s="3">
        <v>18.726233977591001</v>
      </c>
      <c r="P1052" s="3">
        <v>17.1777557482433</v>
      </c>
      <c r="Q1052" s="3">
        <v>15.701035545493299</v>
      </c>
      <c r="R1052" s="3">
        <v>14.224315342743401</v>
      </c>
      <c r="S1052" s="3">
        <v>12.7475951399934</v>
      </c>
      <c r="T1052" s="3">
        <v>11.9833461574607</v>
      </c>
      <c r="U1052" s="3">
        <v>11.219097174928001</v>
      </c>
      <c r="V1052" s="3">
        <v>3.3312680611252699</v>
      </c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</row>
    <row r="1053" spans="1:41" x14ac:dyDescent="0.25">
      <c r="A1053" s="13" t="s">
        <v>359</v>
      </c>
      <c r="B1053" s="2" t="s">
        <v>4</v>
      </c>
      <c r="C1053" s="2" t="s">
        <v>2</v>
      </c>
      <c r="D1053" s="2" t="s">
        <v>23</v>
      </c>
      <c r="E1053" s="2" t="s">
        <v>2</v>
      </c>
      <c r="F1053" s="2" t="s">
        <v>278</v>
      </c>
      <c r="G1053" s="4"/>
      <c r="H1053" s="3">
        <v>13.805861909055601</v>
      </c>
      <c r="I1053" s="3">
        <v>13.5550177604217</v>
      </c>
      <c r="J1053" s="3">
        <v>13.563467780935101</v>
      </c>
      <c r="K1053" s="3">
        <v>13.571917801448601</v>
      </c>
      <c r="L1053" s="3">
        <v>13.580367821962</v>
      </c>
      <c r="M1053" s="3">
        <v>12.546837742054301</v>
      </c>
      <c r="N1053" s="3">
        <v>11.5133076621466</v>
      </c>
      <c r="O1053" s="3">
        <v>10.662834575070701</v>
      </c>
      <c r="P1053" s="3">
        <v>9.8123614879947105</v>
      </c>
      <c r="Q1053" s="3">
        <v>9.1074108162161203</v>
      </c>
      <c r="R1053" s="3">
        <v>8.4024601444375406</v>
      </c>
      <c r="S1053" s="3">
        <v>7.6975094726589504</v>
      </c>
      <c r="T1053" s="3">
        <v>7.2029695803141296</v>
      </c>
      <c r="U1053" s="3">
        <v>6.7084296879692999</v>
      </c>
      <c r="V1053" s="3">
        <v>3.25227996904884</v>
      </c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</row>
    <row r="1054" spans="1:41" x14ac:dyDescent="0.25">
      <c r="A1054" s="13" t="s">
        <v>359</v>
      </c>
      <c r="B1054" s="2" t="s">
        <v>4</v>
      </c>
      <c r="C1054" s="2" t="s">
        <v>2</v>
      </c>
      <c r="D1054" s="2" t="s">
        <v>23</v>
      </c>
      <c r="E1054" s="2" t="s">
        <v>2</v>
      </c>
      <c r="F1054" s="2" t="s">
        <v>279</v>
      </c>
      <c r="G1054" s="4"/>
      <c r="H1054" s="3">
        <v>2.9272459675263298</v>
      </c>
      <c r="I1054" s="3">
        <v>3.11610054607642</v>
      </c>
      <c r="J1054" s="3">
        <v>3.11610054607642</v>
      </c>
      <c r="K1054" s="3">
        <v>3.11610054607642</v>
      </c>
      <c r="L1054" s="3">
        <v>3.11610054607642</v>
      </c>
      <c r="M1054" s="3">
        <v>3.11610054607642</v>
      </c>
      <c r="N1054" s="3">
        <v>3.11610054607642</v>
      </c>
      <c r="O1054" s="3">
        <v>3.11610054607642</v>
      </c>
      <c r="P1054" s="3">
        <v>3.11610054607642</v>
      </c>
      <c r="Q1054" s="3">
        <v>3.11610054607642</v>
      </c>
      <c r="R1054" s="3">
        <v>3.11610054607642</v>
      </c>
      <c r="S1054" s="3">
        <v>3.11610054607642</v>
      </c>
      <c r="T1054" s="3">
        <v>3.11610054607642</v>
      </c>
      <c r="U1054" s="3">
        <v>3.11610054607642</v>
      </c>
      <c r="V1054" s="3">
        <v>3.11610054607642</v>
      </c>
      <c r="W1054" s="3">
        <v>3.11610054607642</v>
      </c>
      <c r="X1054" s="3">
        <v>3.11610054607642</v>
      </c>
      <c r="Y1054" s="3">
        <v>3.11610054607642</v>
      </c>
      <c r="Z1054" s="3">
        <v>3.11610054607642</v>
      </c>
      <c r="AA1054" s="3">
        <v>3.11610054607642</v>
      </c>
      <c r="AB1054" s="3">
        <v>3.11610054607642</v>
      </c>
      <c r="AC1054" s="3">
        <v>3.11610054607642</v>
      </c>
      <c r="AD1054" s="3">
        <v>3.11610054607642</v>
      </c>
      <c r="AE1054" s="3">
        <v>3.11610054607642</v>
      </c>
      <c r="AF1054" s="3">
        <v>3.11610054607642</v>
      </c>
      <c r="AG1054" s="3">
        <v>3.11610054607642</v>
      </c>
      <c r="AH1054" s="3">
        <v>3.11610054607642</v>
      </c>
      <c r="AI1054" s="3">
        <v>3.11610054607642</v>
      </c>
      <c r="AJ1054" s="3">
        <v>3.11610054607642</v>
      </c>
      <c r="AK1054" s="3">
        <v>3.11610054607642</v>
      </c>
      <c r="AL1054" s="3">
        <v>3.11610054607642</v>
      </c>
      <c r="AM1054" s="3">
        <v>3.11610054607642</v>
      </c>
      <c r="AN1054" s="4"/>
      <c r="AO1054" s="4"/>
    </row>
    <row r="1055" spans="1:41" x14ac:dyDescent="0.25">
      <c r="A1055" s="13" t="s">
        <v>359</v>
      </c>
      <c r="B1055" s="2" t="s">
        <v>4</v>
      </c>
      <c r="C1055" s="2" t="s">
        <v>2</v>
      </c>
      <c r="D1055" s="2" t="s">
        <v>23</v>
      </c>
      <c r="E1055" s="2" t="s">
        <v>2</v>
      </c>
      <c r="F1055" s="2" t="s">
        <v>280</v>
      </c>
      <c r="G1055" s="4"/>
      <c r="H1055" s="3">
        <v>0.24284476982969799</v>
      </c>
      <c r="I1055" s="3">
        <v>0.27772732139718498</v>
      </c>
      <c r="J1055" s="3">
        <v>0.27772732139718498</v>
      </c>
      <c r="K1055" s="3">
        <v>0.27772732139718498</v>
      </c>
      <c r="L1055" s="3">
        <v>0.27772732139718498</v>
      </c>
      <c r="M1055" s="3">
        <v>0.27772732139718498</v>
      </c>
      <c r="N1055" s="3">
        <v>0.27772732139718498</v>
      </c>
      <c r="O1055" s="3">
        <v>0.27772732139718498</v>
      </c>
      <c r="P1055" s="3">
        <v>0.27772732139718498</v>
      </c>
      <c r="Q1055" s="3">
        <v>0.27772732139718498</v>
      </c>
      <c r="R1055" s="3">
        <v>0.27772732139718498</v>
      </c>
      <c r="S1055" s="3">
        <v>0.27772732139718498</v>
      </c>
      <c r="T1055" s="3">
        <v>0.27772732139718498</v>
      </c>
      <c r="U1055" s="3">
        <v>0.27772732139718498</v>
      </c>
      <c r="V1055" s="3">
        <v>0.27772732139718498</v>
      </c>
      <c r="W1055" s="3">
        <v>0.27772732139718498</v>
      </c>
      <c r="X1055" s="3">
        <v>0.27772732139718498</v>
      </c>
      <c r="Y1055" s="3">
        <v>0.27772732139718498</v>
      </c>
      <c r="Z1055" s="3">
        <v>0.27772732139718498</v>
      </c>
      <c r="AA1055" s="3">
        <v>0.27772732139718498</v>
      </c>
      <c r="AB1055" s="3">
        <v>0.27772732139718498</v>
      </c>
      <c r="AC1055" s="3">
        <v>0.27772732139718498</v>
      </c>
      <c r="AD1055" s="3">
        <v>0.27772732139718498</v>
      </c>
      <c r="AE1055" s="3">
        <v>0.27772732139718498</v>
      </c>
      <c r="AF1055" s="3">
        <v>0.27772732139718498</v>
      </c>
      <c r="AG1055" s="3">
        <v>0.27772732139718498</v>
      </c>
      <c r="AH1055" s="3">
        <v>0.27772732139718498</v>
      </c>
      <c r="AI1055" s="3">
        <v>0.27772732139718498</v>
      </c>
      <c r="AJ1055" s="3">
        <v>0.27772732139718498</v>
      </c>
      <c r="AK1055" s="3">
        <v>0.27772732139718498</v>
      </c>
      <c r="AL1055" s="3">
        <v>0.27772732139718498</v>
      </c>
      <c r="AM1055" s="3">
        <v>0.27772732139718498</v>
      </c>
      <c r="AN1055" s="4"/>
      <c r="AO1055" s="4"/>
    </row>
    <row r="1056" spans="1:41" x14ac:dyDescent="0.25">
      <c r="A1056" s="13" t="s">
        <v>359</v>
      </c>
      <c r="B1056" s="2" t="s">
        <v>4</v>
      </c>
      <c r="C1056" s="2" t="s">
        <v>2</v>
      </c>
      <c r="D1056" s="2" t="s">
        <v>24</v>
      </c>
      <c r="E1056" s="2" t="s">
        <v>2</v>
      </c>
      <c r="F1056" s="2" t="s">
        <v>281</v>
      </c>
      <c r="G1056" s="4"/>
      <c r="H1056" s="4"/>
      <c r="I1056" s="4"/>
      <c r="J1056" s="4"/>
      <c r="K1056" s="4"/>
      <c r="L1056" s="4"/>
      <c r="M1056" s="3">
        <v>1.1305982000000001</v>
      </c>
      <c r="N1056" s="3">
        <v>2.4965597000000002</v>
      </c>
      <c r="O1056" s="3">
        <v>3.3075448999999999</v>
      </c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</row>
    <row r="1057" spans="1:41" x14ac:dyDescent="0.25">
      <c r="A1057" s="13" t="s">
        <v>359</v>
      </c>
      <c r="B1057" s="2" t="s">
        <v>4</v>
      </c>
      <c r="C1057" s="2" t="s">
        <v>2</v>
      </c>
      <c r="D1057" s="2" t="s">
        <v>24</v>
      </c>
      <c r="E1057" s="2" t="s">
        <v>2</v>
      </c>
      <c r="F1057" s="2" t="s">
        <v>282</v>
      </c>
      <c r="G1057" s="4"/>
      <c r="H1057" s="4"/>
      <c r="I1057" s="4"/>
      <c r="J1057" s="4"/>
      <c r="K1057" s="4"/>
      <c r="L1057" s="4"/>
      <c r="M1057" s="4"/>
      <c r="N1057" s="4"/>
      <c r="O1057" s="3">
        <v>0.15485560000000001</v>
      </c>
      <c r="P1057" s="3">
        <v>0.90097459999999996</v>
      </c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</row>
    <row r="1058" spans="1:41" x14ac:dyDescent="0.25">
      <c r="A1058" s="13" t="s">
        <v>359</v>
      </c>
      <c r="B1058" s="2" t="s">
        <v>4</v>
      </c>
      <c r="C1058" s="2" t="s">
        <v>2</v>
      </c>
      <c r="D1058" s="2" t="s">
        <v>24</v>
      </c>
      <c r="E1058" s="2" t="s">
        <v>2</v>
      </c>
      <c r="F1058" s="2" t="s">
        <v>283</v>
      </c>
      <c r="G1058" s="4"/>
      <c r="H1058" s="3">
        <v>16.5202171</v>
      </c>
      <c r="I1058" s="3">
        <v>15.516583900000001</v>
      </c>
      <c r="J1058" s="3">
        <v>15.903658999999999</v>
      </c>
      <c r="K1058" s="3">
        <v>14.3275731</v>
      </c>
      <c r="L1058" s="3">
        <v>15.293779499999999</v>
      </c>
      <c r="M1058" s="3">
        <v>16.259986000000001</v>
      </c>
      <c r="N1058" s="3">
        <v>34.269263799999997</v>
      </c>
      <c r="O1058" s="3">
        <v>35.013418199999997</v>
      </c>
      <c r="P1058" s="3">
        <v>35.757572699999997</v>
      </c>
      <c r="Q1058" s="3">
        <v>36.501727199999998</v>
      </c>
      <c r="R1058" s="3">
        <v>37.245881599999997</v>
      </c>
      <c r="S1058" s="3">
        <v>37.990036099999998</v>
      </c>
      <c r="T1058" s="3">
        <v>38.869837500000003</v>
      </c>
      <c r="U1058" s="3">
        <v>39.749638900000001</v>
      </c>
      <c r="V1058" s="3">
        <v>31.678656700000001</v>
      </c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</row>
    <row r="1059" spans="1:41" x14ac:dyDescent="0.25">
      <c r="A1059" s="13" t="s">
        <v>359</v>
      </c>
      <c r="B1059" s="2" t="s">
        <v>4</v>
      </c>
      <c r="C1059" s="2" t="s">
        <v>2</v>
      </c>
      <c r="D1059" s="2" t="s">
        <v>24</v>
      </c>
      <c r="E1059" s="2" t="s">
        <v>2</v>
      </c>
      <c r="F1059" s="2" t="s">
        <v>201</v>
      </c>
      <c r="G1059" s="4"/>
      <c r="H1059" s="4"/>
      <c r="I1059" s="4"/>
      <c r="J1059" s="4"/>
      <c r="K1059" s="4"/>
      <c r="L1059" s="4"/>
      <c r="M1059" s="3">
        <v>8.843083</v>
      </c>
      <c r="N1059" s="4"/>
      <c r="O1059" s="4"/>
      <c r="P1059" s="3">
        <v>18.248401900000001</v>
      </c>
      <c r="Q1059" s="4"/>
      <c r="R1059" s="4"/>
      <c r="S1059" s="3">
        <v>19.223959499999999</v>
      </c>
      <c r="T1059" s="3">
        <v>19.264970900000002</v>
      </c>
      <c r="U1059" s="3">
        <v>19.305982199999999</v>
      </c>
      <c r="V1059" s="3">
        <v>19.346993600000001</v>
      </c>
      <c r="W1059" s="4"/>
      <c r="X1059" s="3">
        <v>19.429016300000001</v>
      </c>
      <c r="Y1059" s="3">
        <v>19.457559799999999</v>
      </c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</row>
    <row r="1060" spans="1:41" x14ac:dyDescent="0.25">
      <c r="A1060" s="13" t="s">
        <v>359</v>
      </c>
      <c r="B1060" s="2" t="s">
        <v>4</v>
      </c>
      <c r="C1060" s="2" t="s">
        <v>2</v>
      </c>
      <c r="D1060" s="2" t="s">
        <v>24</v>
      </c>
      <c r="E1060" s="2" t="s">
        <v>2</v>
      </c>
      <c r="F1060" s="2" t="s">
        <v>202</v>
      </c>
      <c r="G1060" s="4"/>
      <c r="H1060" s="3">
        <v>-31.189988</v>
      </c>
      <c r="I1060" s="3">
        <v>-31.923809599999998</v>
      </c>
      <c r="J1060" s="3">
        <v>-31.029278300000001</v>
      </c>
      <c r="K1060" s="3">
        <v>-28.107661400000001</v>
      </c>
      <c r="L1060" s="3">
        <v>-27.125773500000001</v>
      </c>
      <c r="M1060" s="3">
        <v>-24.7094475</v>
      </c>
      <c r="N1060" s="3">
        <v>-21.933392399999999</v>
      </c>
      <c r="O1060" s="3">
        <v>-18.518217199999999</v>
      </c>
      <c r="P1060" s="3">
        <v>-5.9383613000000004</v>
      </c>
      <c r="Q1060" s="3">
        <v>-2.0339930000000002</v>
      </c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</row>
    <row r="1061" spans="1:41" x14ac:dyDescent="0.25">
      <c r="A1061" s="13" t="s">
        <v>359</v>
      </c>
      <c r="B1061" s="2" t="s">
        <v>4</v>
      </c>
      <c r="C1061" s="2" t="s">
        <v>2</v>
      </c>
      <c r="D1061" s="2" t="s">
        <v>24</v>
      </c>
      <c r="E1061" s="2" t="s">
        <v>2</v>
      </c>
      <c r="F1061" s="2" t="s">
        <v>203</v>
      </c>
      <c r="G1061" s="4"/>
      <c r="H1061" s="3">
        <v>-22.192823400000002</v>
      </c>
      <c r="I1061" s="3">
        <v>-22.926645000000001</v>
      </c>
      <c r="J1061" s="3">
        <v>-22.0321137</v>
      </c>
      <c r="K1061" s="3">
        <v>-19.1104968</v>
      </c>
      <c r="L1061" s="3">
        <v>-18.813954599999999</v>
      </c>
      <c r="M1061" s="3">
        <v>-18.517412499999999</v>
      </c>
      <c r="N1061" s="3">
        <v>-18.220870300000001</v>
      </c>
      <c r="O1061" s="3">
        <v>-17.895684500000002</v>
      </c>
      <c r="P1061" s="3">
        <v>0.90097459999999996</v>
      </c>
      <c r="Q1061" s="4"/>
      <c r="R1061" s="3">
        <v>18.8987737</v>
      </c>
      <c r="S1061" s="3">
        <v>19.223959499999999</v>
      </c>
      <c r="T1061" s="3">
        <v>19.264970900000002</v>
      </c>
      <c r="U1061" s="3">
        <v>19.305982199999999</v>
      </c>
      <c r="V1061" s="3">
        <v>19.346993600000001</v>
      </c>
      <c r="W1061" s="3">
        <v>19.388005</v>
      </c>
      <c r="X1061" s="3">
        <v>19.429016300000001</v>
      </c>
      <c r="Y1061" s="3">
        <v>19.457559799999999</v>
      </c>
      <c r="Z1061" s="3">
        <v>19.486103400000001</v>
      </c>
      <c r="AA1061" s="3">
        <v>19.514646899999999</v>
      </c>
      <c r="AB1061" s="4"/>
      <c r="AC1061" s="4"/>
      <c r="AD1061" s="4"/>
      <c r="AE1061" s="4"/>
      <c r="AF1061" s="3">
        <v>19.706789700000002</v>
      </c>
      <c r="AG1061" s="3">
        <v>19.7518083</v>
      </c>
      <c r="AH1061" s="3">
        <v>19.796826899999999</v>
      </c>
      <c r="AI1061" s="3">
        <v>19.911574300000002</v>
      </c>
      <c r="AJ1061" s="3">
        <v>20.026321800000002</v>
      </c>
      <c r="AK1061" s="3">
        <v>20.141069300000002</v>
      </c>
      <c r="AL1061" s="4"/>
      <c r="AM1061" s="3">
        <v>20.3705642</v>
      </c>
      <c r="AN1061" s="4"/>
      <c r="AO1061" s="4"/>
    </row>
    <row r="1062" spans="1:41" x14ac:dyDescent="0.25">
      <c r="A1062" s="13" t="s">
        <v>359</v>
      </c>
      <c r="B1062" s="2" t="s">
        <v>4</v>
      </c>
      <c r="C1062" s="2" t="s">
        <v>2</v>
      </c>
      <c r="D1062" s="2" t="s">
        <v>24</v>
      </c>
      <c r="E1062" s="2" t="s">
        <v>2</v>
      </c>
      <c r="F1062" s="2" t="s">
        <v>204</v>
      </c>
      <c r="G1062" s="4"/>
      <c r="H1062" s="4"/>
      <c r="I1062" s="4"/>
      <c r="J1062" s="4"/>
      <c r="K1062" s="4"/>
      <c r="L1062" s="4"/>
      <c r="M1062" s="4"/>
      <c r="N1062" s="3">
        <v>22.3401763</v>
      </c>
      <c r="O1062" s="3">
        <v>22.823477</v>
      </c>
      <c r="P1062" s="3">
        <v>29.133472099999999</v>
      </c>
      <c r="Q1062" s="3">
        <v>29.737597900000001</v>
      </c>
      <c r="R1062" s="3">
        <v>30.3417238</v>
      </c>
      <c r="S1062" s="3">
        <v>30.945849599999999</v>
      </c>
      <c r="T1062" s="3">
        <v>31.190118600000002</v>
      </c>
      <c r="U1062" s="3">
        <v>31.434387699999998</v>
      </c>
      <c r="V1062" s="3">
        <v>31.678656700000001</v>
      </c>
      <c r="W1062" s="3">
        <v>31.922925800000002</v>
      </c>
      <c r="X1062" s="3">
        <v>32.167194799999997</v>
      </c>
      <c r="Y1062" s="3">
        <v>32.594589800000001</v>
      </c>
      <c r="Z1062" s="3">
        <v>33.021984799999998</v>
      </c>
      <c r="AA1062" s="3">
        <v>33.449379700000001</v>
      </c>
      <c r="AB1062" s="3">
        <v>33.876774699999999</v>
      </c>
      <c r="AC1062" s="3">
        <v>34.304169700000003</v>
      </c>
      <c r="AD1062" s="3">
        <v>34.715946500000001</v>
      </c>
      <c r="AE1062" s="3">
        <v>35.127723199999998</v>
      </c>
      <c r="AF1062" s="3">
        <v>35.539499999999997</v>
      </c>
      <c r="AG1062" s="3">
        <v>35.951276700000001</v>
      </c>
      <c r="AH1062" s="3">
        <v>36.363053499999999</v>
      </c>
      <c r="AI1062" s="3">
        <v>36.798129299999999</v>
      </c>
      <c r="AJ1062" s="3">
        <v>37.2332052</v>
      </c>
      <c r="AK1062" s="3">
        <v>37.668281</v>
      </c>
      <c r="AL1062" s="3">
        <v>38.1033568</v>
      </c>
      <c r="AM1062" s="3">
        <v>38.5384326</v>
      </c>
      <c r="AN1062" s="4"/>
      <c r="AO1062" s="4"/>
    </row>
    <row r="1063" spans="1:41" x14ac:dyDescent="0.25">
      <c r="A1063" s="13" t="s">
        <v>359</v>
      </c>
      <c r="B1063" s="2" t="s">
        <v>4</v>
      </c>
      <c r="C1063" s="2" t="s">
        <v>2</v>
      </c>
      <c r="D1063" s="2" t="s">
        <v>24</v>
      </c>
      <c r="E1063" s="2" t="s">
        <v>2</v>
      </c>
      <c r="F1063" s="2" t="s">
        <v>205</v>
      </c>
      <c r="G1063" s="4"/>
      <c r="H1063" s="3">
        <v>-31.189988</v>
      </c>
      <c r="I1063" s="3">
        <v>-31.923809599999998</v>
      </c>
      <c r="J1063" s="3">
        <v>-31.029278300000001</v>
      </c>
      <c r="K1063" s="3">
        <v>-28.107661400000001</v>
      </c>
      <c r="L1063" s="3">
        <v>-27.8111192</v>
      </c>
      <c r="M1063" s="3">
        <v>-27.5145771</v>
      </c>
      <c r="N1063" s="3">
        <v>-27.218034899999999</v>
      </c>
      <c r="O1063" s="3">
        <v>-26.892849099999999</v>
      </c>
      <c r="P1063" s="3">
        <v>-26.567663199999998</v>
      </c>
      <c r="Q1063" s="3">
        <v>-26.242477399999999</v>
      </c>
      <c r="R1063" s="3">
        <v>-25.917291500000001</v>
      </c>
      <c r="S1063" s="3">
        <v>-25.5921056</v>
      </c>
      <c r="T1063" s="3">
        <v>-25.551094299999999</v>
      </c>
      <c r="U1063" s="3">
        <v>-25.5100829</v>
      </c>
      <c r="V1063" s="3">
        <v>-25.469071599999999</v>
      </c>
      <c r="W1063" s="4"/>
      <c r="X1063" s="4"/>
      <c r="Y1063" s="4"/>
      <c r="Z1063" s="4"/>
      <c r="AA1063" s="4"/>
      <c r="AB1063" s="3">
        <v>19.5431904</v>
      </c>
      <c r="AC1063" s="3">
        <v>19.571733900000002</v>
      </c>
      <c r="AD1063" s="3">
        <v>19.6167525</v>
      </c>
      <c r="AE1063" s="3">
        <v>19.661771099999999</v>
      </c>
      <c r="AF1063" s="3">
        <v>19.706789700000002</v>
      </c>
      <c r="AG1063" s="3">
        <v>19.7518083</v>
      </c>
      <c r="AH1063" s="3">
        <v>19.796826899999999</v>
      </c>
      <c r="AI1063" s="3">
        <v>19.911574300000002</v>
      </c>
      <c r="AJ1063" s="3">
        <v>20.026321800000002</v>
      </c>
      <c r="AK1063" s="3">
        <v>20.141069300000002</v>
      </c>
      <c r="AL1063" s="3">
        <v>20.2558167</v>
      </c>
      <c r="AM1063" s="3">
        <v>20.3705642</v>
      </c>
      <c r="AN1063" s="4"/>
      <c r="AO1063" s="4"/>
    </row>
    <row r="1064" spans="1:41" x14ac:dyDescent="0.25">
      <c r="A1064" s="13" t="s">
        <v>359</v>
      </c>
      <c r="B1064" s="2" t="s">
        <v>4</v>
      </c>
      <c r="C1064" s="2" t="s">
        <v>2</v>
      </c>
      <c r="D1064" s="2" t="s">
        <v>24</v>
      </c>
      <c r="E1064" s="2" t="s">
        <v>2</v>
      </c>
      <c r="F1064" s="2" t="s">
        <v>206</v>
      </c>
      <c r="G1064" s="4"/>
      <c r="H1064" s="3">
        <v>-25.930090400000001</v>
      </c>
      <c r="I1064" s="3">
        <v>-27.066069899999999</v>
      </c>
      <c r="J1064" s="3">
        <v>-26.235513900000001</v>
      </c>
      <c r="K1064" s="3">
        <v>-25.404958000000001</v>
      </c>
      <c r="L1064" s="3">
        <v>-24.5744021</v>
      </c>
      <c r="M1064" s="3">
        <v>-23.7438462</v>
      </c>
      <c r="N1064" s="3">
        <v>-22.913290199999999</v>
      </c>
      <c r="O1064" s="3">
        <v>-22.420180800000001</v>
      </c>
      <c r="P1064" s="3">
        <v>-13.213634900000001</v>
      </c>
      <c r="Q1064" s="3">
        <v>-12.720525500000001</v>
      </c>
      <c r="R1064" s="3">
        <v>-11.5877046</v>
      </c>
      <c r="S1064" s="3">
        <v>-9.1090478000000008</v>
      </c>
      <c r="T1064" s="3">
        <v>-6.6010517999999996</v>
      </c>
      <c r="U1064" s="3">
        <v>-3.7920582</v>
      </c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</row>
    <row r="1065" spans="1:41" x14ac:dyDescent="0.25">
      <c r="A1065" s="13" t="s">
        <v>359</v>
      </c>
      <c r="B1065" s="2" t="s">
        <v>4</v>
      </c>
      <c r="C1065" s="2" t="s">
        <v>2</v>
      </c>
      <c r="D1065" s="2" t="s">
        <v>24</v>
      </c>
      <c r="E1065" s="2" t="s">
        <v>2</v>
      </c>
      <c r="F1065" s="2" t="s">
        <v>207</v>
      </c>
      <c r="G1065" s="4"/>
      <c r="H1065" s="4"/>
      <c r="I1065" s="4"/>
      <c r="J1065" s="4"/>
      <c r="K1065" s="4"/>
      <c r="L1065" s="4"/>
      <c r="M1065" s="3">
        <v>1.1305982000000001</v>
      </c>
      <c r="N1065" s="3">
        <v>2.4965597000000002</v>
      </c>
      <c r="O1065" s="3">
        <v>3.3075448999999999</v>
      </c>
      <c r="P1065" s="4"/>
      <c r="Q1065" s="4"/>
      <c r="R1065" s="4"/>
      <c r="S1065" s="4"/>
      <c r="T1065" s="4"/>
      <c r="U1065" s="3">
        <v>43.420112099999997</v>
      </c>
      <c r="V1065" s="3">
        <v>44.378926300000003</v>
      </c>
      <c r="W1065" s="3">
        <v>45.337740500000002</v>
      </c>
      <c r="X1065" s="3">
        <v>46.296554800000003</v>
      </c>
      <c r="Y1065" s="3">
        <v>47.059760500000003</v>
      </c>
      <c r="Z1065" s="3">
        <v>47.822966200000003</v>
      </c>
      <c r="AA1065" s="3">
        <v>48.586171899999997</v>
      </c>
      <c r="AB1065" s="3">
        <v>49.349377599999997</v>
      </c>
      <c r="AC1065" s="3">
        <v>50.112583399999998</v>
      </c>
      <c r="AD1065" s="3">
        <v>51.023319600000001</v>
      </c>
      <c r="AE1065" s="3">
        <v>51.934055899999997</v>
      </c>
      <c r="AF1065" s="3">
        <v>52.844792099999999</v>
      </c>
      <c r="AG1065" s="3">
        <v>53.755528400000003</v>
      </c>
      <c r="AH1065" s="3">
        <v>54.666264599999998</v>
      </c>
      <c r="AI1065" s="3">
        <v>55.547880300000003</v>
      </c>
      <c r="AJ1065" s="3">
        <v>56.429496</v>
      </c>
      <c r="AK1065" s="3">
        <v>57.311111699999998</v>
      </c>
      <c r="AL1065" s="3">
        <v>58.192727300000001</v>
      </c>
      <c r="AM1065" s="3">
        <v>59.074342999999999</v>
      </c>
      <c r="AN1065" s="4"/>
      <c r="AO1065" s="4"/>
    </row>
    <row r="1066" spans="1:41" x14ac:dyDescent="0.25">
      <c r="A1066" s="13" t="s">
        <v>359</v>
      </c>
      <c r="B1066" s="2" t="s">
        <v>4</v>
      </c>
      <c r="C1066" s="2" t="s">
        <v>2</v>
      </c>
      <c r="D1066" s="2" t="s">
        <v>24</v>
      </c>
      <c r="E1066" s="2" t="s">
        <v>2</v>
      </c>
      <c r="F1066" s="2" t="s">
        <v>208</v>
      </c>
      <c r="G1066" s="4"/>
      <c r="H1066" s="3">
        <v>-5.1559542</v>
      </c>
      <c r="I1066" s="3">
        <v>-6.8747936000000003</v>
      </c>
      <c r="J1066" s="3">
        <v>-5.6180874999999997</v>
      </c>
      <c r="K1066" s="3">
        <v>-4.3613815000000002</v>
      </c>
      <c r="L1066" s="3">
        <v>-3.1046754999999999</v>
      </c>
      <c r="M1066" s="3">
        <v>-1.8479695</v>
      </c>
      <c r="N1066" s="3">
        <v>-0.59126350000000005</v>
      </c>
      <c r="O1066" s="3">
        <v>0.15485560000000001</v>
      </c>
      <c r="P1066" s="3">
        <v>0.90097459999999996</v>
      </c>
      <c r="Q1066" s="4"/>
      <c r="R1066" s="4"/>
      <c r="S1066" s="4"/>
      <c r="T1066" s="4"/>
      <c r="U1066" s="4"/>
      <c r="V1066" s="4"/>
      <c r="W1066" s="3">
        <v>41.6188261</v>
      </c>
      <c r="X1066" s="3">
        <v>42.500950199999998</v>
      </c>
      <c r="Y1066" s="3">
        <v>43.203111399999997</v>
      </c>
      <c r="Z1066" s="3">
        <v>43.905272600000004</v>
      </c>
      <c r="AA1066" s="3">
        <v>44.607433800000003</v>
      </c>
      <c r="AB1066" s="3">
        <v>25.766404699999999</v>
      </c>
      <c r="AC1066" s="3">
        <v>26.440022299999999</v>
      </c>
      <c r="AD1066" s="3">
        <v>27.232895299999999</v>
      </c>
      <c r="AE1066" s="3">
        <v>28.025768299999999</v>
      </c>
      <c r="AF1066" s="3">
        <v>48.525430999999998</v>
      </c>
      <c r="AG1066" s="3">
        <v>49.363322599999996</v>
      </c>
      <c r="AH1066" s="3">
        <v>50.201214200000003</v>
      </c>
      <c r="AI1066" s="3">
        <v>51.012314500000002</v>
      </c>
      <c r="AJ1066" s="3">
        <v>51.823414700000001</v>
      </c>
      <c r="AK1066" s="3">
        <v>52.634514899999999</v>
      </c>
      <c r="AL1066" s="3">
        <v>33.189798400000001</v>
      </c>
      <c r="AM1066" s="3">
        <v>54.256715300000003</v>
      </c>
      <c r="AN1066" s="4"/>
      <c r="AO1066" s="4"/>
    </row>
    <row r="1067" spans="1:41" x14ac:dyDescent="0.25">
      <c r="A1067" s="13" t="s">
        <v>359</v>
      </c>
      <c r="B1067" s="2" t="s">
        <v>4</v>
      </c>
      <c r="C1067" s="2" t="s">
        <v>2</v>
      </c>
      <c r="D1067" s="2" t="s">
        <v>24</v>
      </c>
      <c r="E1067" s="2" t="s">
        <v>2</v>
      </c>
      <c r="F1067" s="2" t="s">
        <v>284</v>
      </c>
      <c r="G1067" s="4"/>
      <c r="H1067" s="3">
        <v>16.5202171</v>
      </c>
      <c r="I1067" s="3">
        <v>15.516583900000001</v>
      </c>
      <c r="J1067" s="3">
        <v>15.903658999999999</v>
      </c>
      <c r="K1067" s="3">
        <v>14.3275731</v>
      </c>
      <c r="L1067" s="3">
        <v>15.293779499999999</v>
      </c>
      <c r="M1067" s="3">
        <v>16.259986000000001</v>
      </c>
      <c r="N1067" s="3">
        <v>34.269263799999997</v>
      </c>
      <c r="O1067" s="3">
        <v>35.013418199999997</v>
      </c>
      <c r="P1067" s="3">
        <v>35.757572699999997</v>
      </c>
      <c r="Q1067" s="3">
        <v>36.501727199999998</v>
      </c>
      <c r="R1067" s="3">
        <v>37.245881599999997</v>
      </c>
      <c r="S1067" s="3">
        <v>37.990036099999998</v>
      </c>
      <c r="T1067" s="3">
        <v>38.869837500000003</v>
      </c>
      <c r="U1067" s="3">
        <v>39.749638900000001</v>
      </c>
      <c r="V1067" s="3">
        <v>31.678656700000001</v>
      </c>
      <c r="W1067" s="4"/>
      <c r="X1067" s="4"/>
      <c r="Y1067" s="4"/>
      <c r="Z1067" s="4"/>
      <c r="AA1067" s="4"/>
      <c r="AB1067" s="4"/>
      <c r="AC1067" s="3">
        <v>45.890605000000001</v>
      </c>
      <c r="AD1067" s="3">
        <v>46.726290400000003</v>
      </c>
      <c r="AE1067" s="3">
        <v>47.561975799999999</v>
      </c>
      <c r="AF1067" s="3">
        <v>48.525430999999998</v>
      </c>
      <c r="AG1067" s="3">
        <v>49.363322599999996</v>
      </c>
      <c r="AH1067" s="3">
        <v>50.201214200000003</v>
      </c>
      <c r="AI1067" s="3">
        <v>51.012314500000002</v>
      </c>
      <c r="AJ1067" s="3">
        <v>51.823414700000001</v>
      </c>
      <c r="AK1067" s="3">
        <v>52.634514899999999</v>
      </c>
      <c r="AL1067" s="3">
        <v>53.445615099999998</v>
      </c>
      <c r="AM1067" s="3">
        <v>54.256715300000003</v>
      </c>
      <c r="AN1067" s="4"/>
      <c r="AO1067" s="4"/>
    </row>
    <row r="1068" spans="1:41" x14ac:dyDescent="0.25">
      <c r="A1068" s="13" t="s">
        <v>359</v>
      </c>
      <c r="B1068" s="2" t="s">
        <v>4</v>
      </c>
      <c r="C1068" s="2" t="s">
        <v>2</v>
      </c>
      <c r="D1068" s="2" t="s">
        <v>24</v>
      </c>
      <c r="E1068" s="2" t="s">
        <v>2</v>
      </c>
      <c r="F1068" s="2" t="s">
        <v>209</v>
      </c>
      <c r="G1068" s="4"/>
      <c r="H1068" s="3">
        <v>-43.402777800000003</v>
      </c>
      <c r="I1068" s="3">
        <v>-43.402777800000003</v>
      </c>
      <c r="J1068" s="3">
        <v>-43.402777800000003</v>
      </c>
      <c r="K1068" s="3">
        <v>-43.402777800000003</v>
      </c>
      <c r="L1068" s="3">
        <v>-43.402777800000003</v>
      </c>
      <c r="M1068" s="3">
        <v>-43.402777800000003</v>
      </c>
      <c r="N1068" s="3">
        <v>-43.402777800000003</v>
      </c>
      <c r="O1068" s="3">
        <v>-43.402777800000003</v>
      </c>
      <c r="P1068" s="3">
        <v>-43.402777800000003</v>
      </c>
      <c r="Q1068" s="3">
        <v>-43.402777800000003</v>
      </c>
      <c r="R1068" s="3">
        <v>-43.402777800000003</v>
      </c>
      <c r="S1068" s="3">
        <v>-43.402777800000003</v>
      </c>
      <c r="T1068" s="3">
        <v>-43.402777800000003</v>
      </c>
      <c r="U1068" s="3">
        <v>-43.402777800000003</v>
      </c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</row>
    <row r="1069" spans="1:41" x14ac:dyDescent="0.25">
      <c r="A1069" s="13" t="s">
        <v>359</v>
      </c>
      <c r="B1069" s="2" t="s">
        <v>4</v>
      </c>
      <c r="C1069" s="2" t="s">
        <v>2</v>
      </c>
      <c r="D1069" s="2" t="s">
        <v>24</v>
      </c>
      <c r="E1069" s="2" t="s">
        <v>2</v>
      </c>
      <c r="F1069" s="2" t="s">
        <v>285</v>
      </c>
      <c r="G1069" s="4"/>
      <c r="H1069" s="3">
        <v>5.1559542</v>
      </c>
      <c r="I1069" s="3">
        <v>6.8747936000000003</v>
      </c>
      <c r="J1069" s="3">
        <v>5.6180874999999997</v>
      </c>
      <c r="K1069" s="3">
        <v>4.3613815000000002</v>
      </c>
      <c r="L1069" s="3">
        <v>3.1046754999999999</v>
      </c>
      <c r="M1069" s="3">
        <v>1.8479695</v>
      </c>
      <c r="N1069" s="3">
        <v>0.59126350000000005</v>
      </c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3">
        <v>19.5431904</v>
      </c>
      <c r="AC1069" s="3">
        <v>19.571733900000002</v>
      </c>
      <c r="AD1069" s="3">
        <v>19.6167525</v>
      </c>
      <c r="AE1069" s="3">
        <v>19.661771099999999</v>
      </c>
      <c r="AF1069" s="4"/>
      <c r="AG1069" s="4"/>
      <c r="AH1069" s="4"/>
      <c r="AI1069" s="4"/>
      <c r="AJ1069" s="4"/>
      <c r="AK1069" s="4"/>
      <c r="AL1069" s="3">
        <v>20.2558167</v>
      </c>
      <c r="AM1069" s="4"/>
      <c r="AN1069" s="4"/>
      <c r="AO1069" s="4"/>
    </row>
    <row r="1070" spans="1:41" x14ac:dyDescent="0.25">
      <c r="A1070" s="13" t="s">
        <v>359</v>
      </c>
      <c r="B1070" s="2" t="s">
        <v>4</v>
      </c>
      <c r="C1070" s="2" t="s">
        <v>2</v>
      </c>
      <c r="D1070" s="2" t="s">
        <v>24</v>
      </c>
      <c r="E1070" s="2" t="s">
        <v>2</v>
      </c>
      <c r="F1070" s="2" t="s">
        <v>210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3">
        <v>18.248401900000001</v>
      </c>
      <c r="Q1070" s="4"/>
      <c r="R1070" s="4"/>
      <c r="S1070" s="3">
        <v>19.223959499999999</v>
      </c>
      <c r="T1070" s="3">
        <v>19.264970900000002</v>
      </c>
      <c r="U1070" s="3">
        <v>19.305982199999999</v>
      </c>
      <c r="V1070" s="3">
        <v>19.346993600000001</v>
      </c>
      <c r="W1070" s="3">
        <v>19.388005</v>
      </c>
      <c r="X1070" s="3">
        <v>19.429016300000001</v>
      </c>
      <c r="Y1070" s="3">
        <v>19.457559799999999</v>
      </c>
      <c r="Z1070" s="3">
        <v>18.871603499999999</v>
      </c>
      <c r="AA1070" s="3">
        <v>19.514646899999999</v>
      </c>
      <c r="AB1070" s="3">
        <v>19.5431904</v>
      </c>
      <c r="AC1070" s="3">
        <v>19.571733900000002</v>
      </c>
      <c r="AD1070" s="3">
        <v>19.6167525</v>
      </c>
      <c r="AE1070" s="3">
        <v>19.661771099999999</v>
      </c>
      <c r="AF1070" s="3">
        <v>19.706789700000002</v>
      </c>
      <c r="AG1070" s="3">
        <v>19.7518083</v>
      </c>
      <c r="AH1070" s="3">
        <v>19.796826899999999</v>
      </c>
      <c r="AI1070" s="3">
        <v>19.911574300000002</v>
      </c>
      <c r="AJ1070" s="3">
        <v>20.026321800000002</v>
      </c>
      <c r="AK1070" s="3">
        <v>20.141069300000002</v>
      </c>
      <c r="AL1070" s="3">
        <v>20.2558167</v>
      </c>
      <c r="AM1070" s="3">
        <v>20.3705642</v>
      </c>
      <c r="AN1070" s="4"/>
      <c r="AO1070" s="4"/>
    </row>
    <row r="1071" spans="1:41" x14ac:dyDescent="0.25">
      <c r="A1071" s="13" t="s">
        <v>359</v>
      </c>
      <c r="B1071" s="2" t="s">
        <v>4</v>
      </c>
      <c r="C1071" s="2" t="s">
        <v>2</v>
      </c>
      <c r="D1071" s="2" t="s">
        <v>24</v>
      </c>
      <c r="E1071" s="2" t="s">
        <v>2</v>
      </c>
      <c r="F1071" s="2" t="s">
        <v>211</v>
      </c>
      <c r="G1071" s="4"/>
      <c r="H1071" s="3">
        <v>-31.189988</v>
      </c>
      <c r="I1071" s="3">
        <v>-31.923809599999998</v>
      </c>
      <c r="J1071" s="3">
        <v>-31.029278300000001</v>
      </c>
      <c r="K1071" s="3">
        <v>-28.107661400000001</v>
      </c>
      <c r="L1071" s="3">
        <v>-27.125773500000001</v>
      </c>
      <c r="M1071" s="3">
        <v>-24.7094475</v>
      </c>
      <c r="N1071" s="3">
        <v>-21.933392399999999</v>
      </c>
      <c r="O1071" s="3">
        <v>-18.518217199999999</v>
      </c>
      <c r="P1071" s="3">
        <v>-14.651797800000001</v>
      </c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</row>
    <row r="1072" spans="1:41" x14ac:dyDescent="0.25">
      <c r="A1072" s="13" t="s">
        <v>359</v>
      </c>
      <c r="B1072" s="2" t="s">
        <v>4</v>
      </c>
      <c r="C1072" s="2" t="s">
        <v>2</v>
      </c>
      <c r="D1072" s="2" t="s">
        <v>24</v>
      </c>
      <c r="E1072" s="2" t="s">
        <v>2</v>
      </c>
      <c r="F1072" s="2" t="s">
        <v>212</v>
      </c>
      <c r="G1072" s="4"/>
      <c r="H1072" s="3">
        <v>-17.036869200000002</v>
      </c>
      <c r="I1072" s="3">
        <v>-16.0518514</v>
      </c>
      <c r="J1072" s="3">
        <v>-16.414026199999999</v>
      </c>
      <c r="K1072" s="3">
        <v>-14.7491153</v>
      </c>
      <c r="L1072" s="3">
        <v>-15.7092791</v>
      </c>
      <c r="M1072" s="3">
        <v>-16.669443000000001</v>
      </c>
      <c r="N1072" s="3">
        <v>-17.629606899999999</v>
      </c>
      <c r="O1072" s="3">
        <v>-18.050540099999999</v>
      </c>
      <c r="P1072" s="4"/>
      <c r="Q1072" s="4"/>
      <c r="R1072" s="3">
        <v>18.8987737</v>
      </c>
      <c r="S1072" s="3">
        <v>19.223959499999999</v>
      </c>
      <c r="T1072" s="3">
        <v>19.264970900000002</v>
      </c>
      <c r="U1072" s="3">
        <v>19.305982199999999</v>
      </c>
      <c r="V1072" s="3">
        <v>19.346993600000001</v>
      </c>
      <c r="W1072" s="3">
        <v>19.388005</v>
      </c>
      <c r="X1072" s="3">
        <v>19.429016300000001</v>
      </c>
      <c r="Y1072" s="3">
        <v>19.457559799999999</v>
      </c>
      <c r="Z1072" s="3">
        <v>19.486103400000001</v>
      </c>
      <c r="AA1072" s="3">
        <v>19.514646899999999</v>
      </c>
      <c r="AB1072" s="3">
        <v>19.5431904</v>
      </c>
      <c r="AC1072" s="3">
        <v>19.571733900000002</v>
      </c>
      <c r="AD1072" s="3">
        <v>19.6167525</v>
      </c>
      <c r="AE1072" s="3">
        <v>19.661771099999999</v>
      </c>
      <c r="AF1072" s="3">
        <v>19.706789700000002</v>
      </c>
      <c r="AG1072" s="3">
        <v>19.7518083</v>
      </c>
      <c r="AH1072" s="3">
        <v>19.796826899999999</v>
      </c>
      <c r="AI1072" s="3">
        <v>19.911574300000002</v>
      </c>
      <c r="AJ1072" s="3">
        <v>20.026321800000002</v>
      </c>
      <c r="AK1072" s="3">
        <v>20.141069300000002</v>
      </c>
      <c r="AL1072" s="3">
        <v>20.2558167</v>
      </c>
      <c r="AM1072" s="3">
        <v>20.3705642</v>
      </c>
      <c r="AN1072" s="4"/>
      <c r="AO1072" s="4"/>
    </row>
    <row r="1073" spans="1:41" x14ac:dyDescent="0.25">
      <c r="A1073" s="13" t="s">
        <v>359</v>
      </c>
      <c r="B1073" s="2" t="s">
        <v>4</v>
      </c>
      <c r="C1073" s="2" t="s">
        <v>2</v>
      </c>
      <c r="D1073" s="2" t="s">
        <v>24</v>
      </c>
      <c r="E1073" s="2" t="s">
        <v>2</v>
      </c>
      <c r="F1073" s="2" t="s">
        <v>213</v>
      </c>
      <c r="G1073" s="4"/>
      <c r="H1073" s="3">
        <v>-16.5202171</v>
      </c>
      <c r="I1073" s="3">
        <v>-15.516583900000001</v>
      </c>
      <c r="J1073" s="3">
        <v>-15.903658999999999</v>
      </c>
      <c r="K1073" s="3">
        <v>-14.3275731</v>
      </c>
      <c r="L1073" s="3">
        <v>-15.293779499999999</v>
      </c>
      <c r="M1073" s="3">
        <v>-16.259986000000001</v>
      </c>
      <c r="N1073" s="3">
        <v>-11.9290874</v>
      </c>
      <c r="O1073" s="3">
        <v>-12.1899412</v>
      </c>
      <c r="P1073" s="3">
        <v>-6.6241006000000002</v>
      </c>
      <c r="Q1073" s="3">
        <v>-6.7641292999999996</v>
      </c>
      <c r="R1073" s="3">
        <v>-6.9041579000000004</v>
      </c>
      <c r="S1073" s="3">
        <v>-7.0441865000000004</v>
      </c>
      <c r="T1073" s="3">
        <v>-7.6797189000000001</v>
      </c>
      <c r="U1073" s="3">
        <v>-8.3152512999999999</v>
      </c>
      <c r="V1073" s="4"/>
      <c r="W1073" s="3">
        <v>31.922925800000002</v>
      </c>
      <c r="X1073" s="3">
        <v>32.167194799999997</v>
      </c>
      <c r="Y1073" s="3">
        <v>32.594589800000001</v>
      </c>
      <c r="Z1073" s="3">
        <v>33.021984799999998</v>
      </c>
      <c r="AA1073" s="3">
        <v>33.449379700000001</v>
      </c>
      <c r="AB1073" s="3">
        <v>33.876774699999999</v>
      </c>
      <c r="AC1073" s="3">
        <v>34.304169700000003</v>
      </c>
      <c r="AD1073" s="3">
        <v>34.715946500000001</v>
      </c>
      <c r="AE1073" s="3">
        <v>35.127723199999998</v>
      </c>
      <c r="AF1073" s="3">
        <v>35.539499999999997</v>
      </c>
      <c r="AG1073" s="3">
        <v>35.951276700000001</v>
      </c>
      <c r="AH1073" s="3">
        <v>36.363053499999999</v>
      </c>
      <c r="AI1073" s="3">
        <v>36.798129299999999</v>
      </c>
      <c r="AJ1073" s="3">
        <v>37.2332052</v>
      </c>
      <c r="AK1073" s="3">
        <v>37.668281</v>
      </c>
      <c r="AL1073" s="3">
        <v>38.1033568</v>
      </c>
      <c r="AM1073" s="3">
        <v>38.5384326</v>
      </c>
      <c r="AN1073" s="4"/>
      <c r="AO1073" s="4"/>
    </row>
    <row r="1074" spans="1:41" x14ac:dyDescent="0.25">
      <c r="A1074" s="13" t="s">
        <v>359</v>
      </c>
      <c r="B1074" s="2" t="s">
        <v>4</v>
      </c>
      <c r="C1074" s="2" t="s">
        <v>2</v>
      </c>
      <c r="D1074" s="2" t="s">
        <v>24</v>
      </c>
      <c r="E1074" s="2" t="s">
        <v>2</v>
      </c>
      <c r="F1074" s="2" t="s">
        <v>214</v>
      </c>
      <c r="G1074" s="4"/>
      <c r="H1074" s="3">
        <v>-31.189988</v>
      </c>
      <c r="I1074" s="3">
        <v>-31.923809599999998</v>
      </c>
      <c r="J1074" s="3">
        <v>-31.029278300000001</v>
      </c>
      <c r="K1074" s="3">
        <v>-28.107661400000001</v>
      </c>
      <c r="L1074" s="3">
        <v>-27.8111192</v>
      </c>
      <c r="M1074" s="3">
        <v>-27.5145771</v>
      </c>
      <c r="N1074" s="3">
        <v>-27.218034899999999</v>
      </c>
      <c r="O1074" s="3">
        <v>-26.892849099999999</v>
      </c>
      <c r="P1074" s="3">
        <v>-26.567663199999998</v>
      </c>
      <c r="Q1074" s="3">
        <v>-26.242477399999999</v>
      </c>
      <c r="R1074" s="3">
        <v>-25.917291500000001</v>
      </c>
      <c r="S1074" s="3">
        <v>-25.5921056</v>
      </c>
      <c r="T1074" s="3">
        <v>-25.551094299999999</v>
      </c>
      <c r="U1074" s="3">
        <v>-25.5100829</v>
      </c>
      <c r="V1074" s="3">
        <v>-25.469071599999999</v>
      </c>
      <c r="W1074" s="4"/>
      <c r="X1074" s="4"/>
      <c r="Y1074" s="4"/>
      <c r="Z1074" s="4"/>
      <c r="AA1074" s="4"/>
      <c r="AB1074" s="3">
        <v>19.5431904</v>
      </c>
      <c r="AC1074" s="3">
        <v>19.571733900000002</v>
      </c>
      <c r="AD1074" s="3">
        <v>19.6167525</v>
      </c>
      <c r="AE1074" s="3">
        <v>19.661771099999999</v>
      </c>
      <c r="AF1074" s="3">
        <v>19.706789700000002</v>
      </c>
      <c r="AG1074" s="3">
        <v>19.7518083</v>
      </c>
      <c r="AH1074" s="3">
        <v>19.796826899999999</v>
      </c>
      <c r="AI1074" s="3">
        <v>19.911574300000002</v>
      </c>
      <c r="AJ1074" s="3">
        <v>20.026321800000002</v>
      </c>
      <c r="AK1074" s="3">
        <v>20.141069300000002</v>
      </c>
      <c r="AL1074" s="3">
        <v>20.2558167</v>
      </c>
      <c r="AM1074" s="3">
        <v>20.3705642</v>
      </c>
      <c r="AN1074" s="4"/>
      <c r="AO1074" s="4"/>
    </row>
    <row r="1075" spans="1:41" x14ac:dyDescent="0.25">
      <c r="A1075" s="13" t="s">
        <v>359</v>
      </c>
      <c r="B1075" s="2" t="s">
        <v>4</v>
      </c>
      <c r="C1075" s="2" t="s">
        <v>2</v>
      </c>
      <c r="D1075" s="2" t="s">
        <v>24</v>
      </c>
      <c r="E1075" s="2" t="s">
        <v>2</v>
      </c>
      <c r="F1075" s="2" t="s">
        <v>215</v>
      </c>
      <c r="G1075" s="4"/>
      <c r="H1075" s="3">
        <v>-25.930090400000001</v>
      </c>
      <c r="I1075" s="3">
        <v>-27.066069899999999</v>
      </c>
      <c r="J1075" s="3">
        <v>-26.235513900000001</v>
      </c>
      <c r="K1075" s="3">
        <v>-25.404958000000001</v>
      </c>
      <c r="L1075" s="3">
        <v>-24.5744021</v>
      </c>
      <c r="M1075" s="3">
        <v>-23.7438462</v>
      </c>
      <c r="N1075" s="3">
        <v>-22.913290199999999</v>
      </c>
      <c r="O1075" s="3">
        <v>-22.420180800000001</v>
      </c>
      <c r="P1075" s="3">
        <v>-21.927071399999999</v>
      </c>
      <c r="Q1075" s="3">
        <v>-10.6865325</v>
      </c>
      <c r="R1075" s="3">
        <v>-14.716095899999999</v>
      </c>
      <c r="S1075" s="3">
        <v>-17.822484299999999</v>
      </c>
      <c r="T1075" s="3">
        <v>-15.314488300000001</v>
      </c>
      <c r="U1075" s="3">
        <v>-12.5054947</v>
      </c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</row>
    <row r="1076" spans="1:41" x14ac:dyDescent="0.25">
      <c r="A1076" s="13" t="s">
        <v>359</v>
      </c>
      <c r="B1076" s="2" t="s">
        <v>4</v>
      </c>
      <c r="C1076" s="2" t="s">
        <v>2</v>
      </c>
      <c r="D1076" s="2" t="s">
        <v>24</v>
      </c>
      <c r="E1076" s="2" t="s">
        <v>2</v>
      </c>
      <c r="F1076" s="2" t="s">
        <v>216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3">
        <v>43.420112099999997</v>
      </c>
      <c r="V1076" s="3">
        <v>44.378926300000003</v>
      </c>
      <c r="W1076" s="3">
        <v>45.337740500000002</v>
      </c>
      <c r="X1076" s="3">
        <v>46.296554800000003</v>
      </c>
      <c r="Y1076" s="3">
        <v>47.059760500000003</v>
      </c>
      <c r="Z1076" s="3">
        <v>47.822966200000003</v>
      </c>
      <c r="AA1076" s="3">
        <v>48.586171899999997</v>
      </c>
      <c r="AB1076" s="3">
        <v>49.349377599999997</v>
      </c>
      <c r="AC1076" s="3">
        <v>50.112583399999998</v>
      </c>
      <c r="AD1076" s="3">
        <v>51.023319600000001</v>
      </c>
      <c r="AE1076" s="3">
        <v>51.934055899999997</v>
      </c>
      <c r="AF1076" s="3">
        <v>52.844792099999999</v>
      </c>
      <c r="AG1076" s="3">
        <v>53.755528400000003</v>
      </c>
      <c r="AH1076" s="3">
        <v>54.666264599999998</v>
      </c>
      <c r="AI1076" s="3">
        <v>55.547880300000003</v>
      </c>
      <c r="AJ1076" s="3">
        <v>56.429496</v>
      </c>
      <c r="AK1076" s="3">
        <v>57.311111699999998</v>
      </c>
      <c r="AL1076" s="3">
        <v>58.192727300000001</v>
      </c>
      <c r="AM1076" s="3">
        <v>59.074342999999999</v>
      </c>
      <c r="AN1076" s="4"/>
      <c r="AO1076" s="4"/>
    </row>
    <row r="1077" spans="1:41" x14ac:dyDescent="0.25">
      <c r="A1077" s="13" t="s">
        <v>359</v>
      </c>
      <c r="B1077" s="2" t="s">
        <v>4</v>
      </c>
      <c r="C1077" s="2" t="s">
        <v>2</v>
      </c>
      <c r="D1077" s="2" t="s">
        <v>24</v>
      </c>
      <c r="E1077" s="2" t="s">
        <v>2</v>
      </c>
      <c r="F1077" s="2" t="s">
        <v>217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3">
        <v>41.6188261</v>
      </c>
      <c r="X1077" s="3">
        <v>42.500950199999998</v>
      </c>
      <c r="Y1077" s="3">
        <v>43.203111399999997</v>
      </c>
      <c r="Z1077" s="3">
        <v>43.905272600000004</v>
      </c>
      <c r="AA1077" s="3">
        <v>44.607433800000003</v>
      </c>
      <c r="AB1077" s="3">
        <v>45.309595000000002</v>
      </c>
      <c r="AC1077" s="3">
        <v>46.011756200000001</v>
      </c>
      <c r="AD1077" s="3">
        <v>46.8496478</v>
      </c>
      <c r="AE1077" s="3">
        <v>47.687539399999999</v>
      </c>
      <c r="AF1077" s="3">
        <v>48.525430999999998</v>
      </c>
      <c r="AG1077" s="3">
        <v>49.363322599999996</v>
      </c>
      <c r="AH1077" s="3">
        <v>50.201214200000003</v>
      </c>
      <c r="AI1077" s="3">
        <v>51.012314500000002</v>
      </c>
      <c r="AJ1077" s="3">
        <v>51.823414700000001</v>
      </c>
      <c r="AK1077" s="3">
        <v>52.634514899999999</v>
      </c>
      <c r="AL1077" s="3">
        <v>53.445615099999998</v>
      </c>
      <c r="AM1077" s="3">
        <v>54.256715300000003</v>
      </c>
      <c r="AN1077" s="4"/>
      <c r="AO1077" s="4"/>
    </row>
    <row r="1078" spans="1:41" x14ac:dyDescent="0.25">
      <c r="A1078" s="13" t="s">
        <v>359</v>
      </c>
      <c r="B1078" s="2" t="s">
        <v>4</v>
      </c>
      <c r="C1078" s="2" t="s">
        <v>2</v>
      </c>
      <c r="D1078" s="2" t="s">
        <v>24</v>
      </c>
      <c r="E1078" s="2" t="s">
        <v>2</v>
      </c>
      <c r="F1078" s="2" t="s">
        <v>218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3">
        <v>45.890605000000001</v>
      </c>
      <c r="AD1078" s="3">
        <v>46.726290400000003</v>
      </c>
      <c r="AE1078" s="3">
        <v>47.561975799999999</v>
      </c>
      <c r="AF1078" s="3">
        <v>48.525430999999998</v>
      </c>
      <c r="AG1078" s="3">
        <v>49.363322599999996</v>
      </c>
      <c r="AH1078" s="3">
        <v>50.201214200000003</v>
      </c>
      <c r="AI1078" s="3">
        <v>51.012314500000002</v>
      </c>
      <c r="AJ1078" s="3">
        <v>51.823414700000001</v>
      </c>
      <c r="AK1078" s="3">
        <v>52.634514899999999</v>
      </c>
      <c r="AL1078" s="3">
        <v>53.445615099999998</v>
      </c>
      <c r="AM1078" s="3">
        <v>54.256715300000003</v>
      </c>
      <c r="AN1078" s="4"/>
      <c r="AO1078" s="4"/>
    </row>
    <row r="1079" spans="1:41" x14ac:dyDescent="0.25">
      <c r="A1079" s="13" t="s">
        <v>359</v>
      </c>
      <c r="B1079" s="2" t="s">
        <v>4</v>
      </c>
      <c r="C1079" s="2" t="s">
        <v>2</v>
      </c>
      <c r="D1079" s="2" t="s">
        <v>24</v>
      </c>
      <c r="E1079" s="2" t="s">
        <v>2</v>
      </c>
      <c r="F1079" s="2" t="s">
        <v>169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3">
        <v>4.4837500000000002E-2</v>
      </c>
      <c r="AG1079" s="3">
        <v>4.5611699999999998E-2</v>
      </c>
      <c r="AH1079" s="3">
        <v>4.6385900000000001E-2</v>
      </c>
      <c r="AI1079" s="3">
        <v>4.7135400000000001E-2</v>
      </c>
      <c r="AJ1079" s="3">
        <v>4.7884799999999998E-2</v>
      </c>
      <c r="AK1079" s="3">
        <v>4.8634299999999998E-2</v>
      </c>
      <c r="AL1079" s="3">
        <v>4.9383700000000003E-2</v>
      </c>
      <c r="AM1079" s="3">
        <v>5.0133200000000003E-2</v>
      </c>
      <c r="AN1079" s="4"/>
      <c r="AO1079" s="4"/>
    </row>
    <row r="1080" spans="1:41" x14ac:dyDescent="0.25">
      <c r="A1080" s="13" t="s">
        <v>359</v>
      </c>
      <c r="B1080" s="2" t="s">
        <v>4</v>
      </c>
      <c r="C1080" s="2" t="s">
        <v>2</v>
      </c>
      <c r="D1080" s="2" t="s">
        <v>24</v>
      </c>
      <c r="E1080" s="2" t="s">
        <v>2</v>
      </c>
      <c r="F1080" s="2" t="s">
        <v>286</v>
      </c>
      <c r="G1080" s="4"/>
      <c r="H1080" s="3">
        <v>30.206402799999999</v>
      </c>
      <c r="I1080" s="3">
        <v>30.9170832</v>
      </c>
      <c r="J1080" s="3">
        <v>30.0507612</v>
      </c>
      <c r="K1080" s="3">
        <v>27.221278300000002</v>
      </c>
      <c r="L1080" s="3">
        <v>26.934087699999999</v>
      </c>
      <c r="M1080" s="3">
        <v>34.559694700000001</v>
      </c>
      <c r="N1080" s="3">
        <v>43.402777800000003</v>
      </c>
      <c r="O1080" s="3">
        <v>43.402777800000003</v>
      </c>
      <c r="P1080" s="3">
        <v>43.402777800000003</v>
      </c>
      <c r="Q1080" s="3">
        <v>43.402777800000003</v>
      </c>
      <c r="R1080" s="3">
        <v>43.402777800000003</v>
      </c>
      <c r="S1080" s="3">
        <v>43.402777800000003</v>
      </c>
      <c r="T1080" s="3">
        <v>43.402777800000003</v>
      </c>
      <c r="U1080" s="3">
        <v>43.402777800000003</v>
      </c>
      <c r="V1080" s="3">
        <v>43.402777800000003</v>
      </c>
      <c r="W1080" s="3">
        <v>34.722222199999997</v>
      </c>
      <c r="X1080" s="3">
        <v>34.722222199999997</v>
      </c>
      <c r="Y1080" s="3">
        <v>34.722222199999997</v>
      </c>
      <c r="Z1080" s="3">
        <v>34.722222199999997</v>
      </c>
      <c r="AA1080" s="3">
        <v>34.722222199999997</v>
      </c>
      <c r="AB1080" s="3">
        <v>34.722222199999997</v>
      </c>
      <c r="AC1080" s="3">
        <v>34.722222199999997</v>
      </c>
      <c r="AD1080" s="3">
        <v>34.722222199999997</v>
      </c>
      <c r="AE1080" s="3">
        <v>34.722222199999997</v>
      </c>
      <c r="AF1080" s="3">
        <v>34.722222199999997</v>
      </c>
      <c r="AG1080" s="3">
        <v>34.722222199999997</v>
      </c>
      <c r="AH1080" s="3">
        <v>34.722222199999997</v>
      </c>
      <c r="AI1080" s="3">
        <v>34.722222199999997</v>
      </c>
      <c r="AJ1080" s="3">
        <v>34.722222199999997</v>
      </c>
      <c r="AK1080" s="3">
        <v>34.722222199999997</v>
      </c>
      <c r="AL1080" s="3">
        <v>34.722222199999997</v>
      </c>
      <c r="AM1080" s="3">
        <v>34.722222199999997</v>
      </c>
      <c r="AN1080" s="4"/>
      <c r="AO1080" s="4"/>
    </row>
    <row r="1081" spans="1:41" x14ac:dyDescent="0.25">
      <c r="A1081" s="13" t="s">
        <v>359</v>
      </c>
      <c r="B1081" s="2" t="s">
        <v>4</v>
      </c>
      <c r="C1081" s="2" t="s">
        <v>2</v>
      </c>
      <c r="D1081" s="2" t="s">
        <v>24</v>
      </c>
      <c r="E1081" s="2" t="s">
        <v>2</v>
      </c>
      <c r="F1081" s="2" t="s">
        <v>230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3">
        <v>10.747429500000001</v>
      </c>
      <c r="R1081" s="3">
        <v>5.5850451999999997</v>
      </c>
      <c r="S1081" s="4"/>
      <c r="T1081" s="4"/>
      <c r="U1081" s="4"/>
      <c r="V1081" s="3">
        <v>43.402777800000003</v>
      </c>
      <c r="W1081" s="3">
        <v>34.722222199999997</v>
      </c>
      <c r="X1081" s="3">
        <v>34.722222199999997</v>
      </c>
      <c r="Y1081" s="3">
        <v>34.722222199999997</v>
      </c>
      <c r="Z1081" s="3">
        <v>34.722222199999997</v>
      </c>
      <c r="AA1081" s="3">
        <v>34.722222199999997</v>
      </c>
      <c r="AB1081" s="3">
        <v>34.722222199999997</v>
      </c>
      <c r="AC1081" s="3">
        <v>34.722222199999997</v>
      </c>
      <c r="AD1081" s="3">
        <v>34.722222199999997</v>
      </c>
      <c r="AE1081" s="3">
        <v>34.722222199999997</v>
      </c>
      <c r="AF1081" s="3">
        <v>34.722222199999997</v>
      </c>
      <c r="AG1081" s="3">
        <v>34.722222199999997</v>
      </c>
      <c r="AH1081" s="3">
        <v>34.722222199999997</v>
      </c>
      <c r="AI1081" s="3">
        <v>34.722222199999997</v>
      </c>
      <c r="AJ1081" s="3">
        <v>34.722222199999997</v>
      </c>
      <c r="AK1081" s="3">
        <v>34.722222199999997</v>
      </c>
      <c r="AL1081" s="3">
        <v>34.722222199999997</v>
      </c>
      <c r="AM1081" s="3">
        <v>34.722222199999997</v>
      </c>
      <c r="AN1081" s="4"/>
      <c r="AO1081" s="4"/>
    </row>
    <row r="1082" spans="1:41" x14ac:dyDescent="0.25">
      <c r="A1082" s="13" t="s">
        <v>359</v>
      </c>
      <c r="B1082" s="2" t="s">
        <v>4</v>
      </c>
      <c r="C1082" s="2" t="s">
        <v>2</v>
      </c>
      <c r="D1082" s="2" t="s">
        <v>24</v>
      </c>
      <c r="E1082" s="2" t="s">
        <v>2</v>
      </c>
      <c r="F1082" s="2" t="s">
        <v>287</v>
      </c>
      <c r="G1082" s="4"/>
      <c r="H1082" s="3">
        <v>13.8307912</v>
      </c>
      <c r="I1082" s="3">
        <v>14.5480573</v>
      </c>
      <c r="J1082" s="3">
        <v>11.658508700000001</v>
      </c>
      <c r="K1082" s="3">
        <v>10.3027733</v>
      </c>
      <c r="L1082" s="3">
        <v>8.9470378000000004</v>
      </c>
      <c r="M1082" s="3">
        <v>7.5828382999999997</v>
      </c>
      <c r="N1082" s="3">
        <v>6.2168767000000003</v>
      </c>
      <c r="O1082" s="3">
        <v>5.4058915000000001</v>
      </c>
      <c r="P1082" s="3">
        <v>43.402777800000003</v>
      </c>
      <c r="Q1082" s="3">
        <v>43.402777800000003</v>
      </c>
      <c r="R1082" s="3">
        <v>43.402777800000003</v>
      </c>
      <c r="S1082" s="3">
        <v>43.402777800000003</v>
      </c>
      <c r="T1082" s="3">
        <v>43.402777800000003</v>
      </c>
      <c r="U1082" s="3">
        <v>43.402777800000003</v>
      </c>
      <c r="V1082" s="3">
        <v>43.402777800000003</v>
      </c>
      <c r="W1082" s="3">
        <v>34.722222199999997</v>
      </c>
      <c r="X1082" s="3">
        <v>34.722222199999997</v>
      </c>
      <c r="Y1082" s="3">
        <v>34.722222199999997</v>
      </c>
      <c r="Z1082" s="3">
        <v>34.722222199999997</v>
      </c>
      <c r="AA1082" s="3">
        <v>34.722222199999997</v>
      </c>
      <c r="AB1082" s="3">
        <v>34.722222199999997</v>
      </c>
      <c r="AC1082" s="3">
        <v>34.722222199999997</v>
      </c>
      <c r="AD1082" s="3">
        <v>34.722222199999997</v>
      </c>
      <c r="AE1082" s="3">
        <v>34.722222199999997</v>
      </c>
      <c r="AF1082" s="3">
        <v>34.722222199999997</v>
      </c>
      <c r="AG1082" s="3">
        <v>34.722222199999997</v>
      </c>
      <c r="AH1082" s="3">
        <v>34.722222199999997</v>
      </c>
      <c r="AI1082" s="3">
        <v>34.722222199999997</v>
      </c>
      <c r="AJ1082" s="3">
        <v>34.722222199999997</v>
      </c>
      <c r="AK1082" s="3">
        <v>34.722222199999997</v>
      </c>
      <c r="AL1082" s="3">
        <v>34.722222199999997</v>
      </c>
      <c r="AM1082" s="3">
        <v>34.722222199999997</v>
      </c>
      <c r="AN1082" s="4"/>
      <c r="AO1082" s="4"/>
    </row>
    <row r="1083" spans="1:41" x14ac:dyDescent="0.25">
      <c r="A1083" s="13" t="s">
        <v>359</v>
      </c>
      <c r="B1083" s="2" t="s">
        <v>4</v>
      </c>
      <c r="C1083" s="2" t="s">
        <v>2</v>
      </c>
      <c r="D1083" s="2" t="s">
        <v>24</v>
      </c>
      <c r="E1083" s="2" t="s">
        <v>2</v>
      </c>
      <c r="F1083" s="2" t="s">
        <v>288</v>
      </c>
      <c r="G1083" s="4"/>
      <c r="H1083" s="3">
        <v>13.8693907</v>
      </c>
      <c r="I1083" s="3">
        <v>15.588229999999999</v>
      </c>
      <c r="J1083" s="3">
        <v>14.331524</v>
      </c>
      <c r="K1083" s="3">
        <v>13.074818</v>
      </c>
      <c r="L1083" s="3">
        <v>11.818111999999999</v>
      </c>
      <c r="M1083" s="3">
        <v>10.5614059</v>
      </c>
      <c r="N1083" s="3">
        <v>9.3046998999999992</v>
      </c>
      <c r="O1083" s="3">
        <v>8.5585809000000008</v>
      </c>
      <c r="P1083" s="3">
        <v>7.8124618000000003</v>
      </c>
      <c r="Q1083" s="3">
        <v>25.4149134</v>
      </c>
      <c r="R1083" s="3">
        <v>43.402777800000003</v>
      </c>
      <c r="S1083" s="3">
        <v>43.402777800000003</v>
      </c>
      <c r="T1083" s="3">
        <v>43.402777800000003</v>
      </c>
      <c r="U1083" s="3">
        <v>43.402777800000003</v>
      </c>
      <c r="V1083" s="3">
        <v>43.402777800000003</v>
      </c>
      <c r="W1083" s="3">
        <v>34.722222199999997</v>
      </c>
      <c r="X1083" s="3">
        <v>34.722222199999997</v>
      </c>
      <c r="Y1083" s="3">
        <v>34.722222199999997</v>
      </c>
      <c r="Z1083" s="3">
        <v>34.722222199999997</v>
      </c>
      <c r="AA1083" s="3">
        <v>34.722222199999997</v>
      </c>
      <c r="AB1083" s="3">
        <v>34.722222199999997</v>
      </c>
      <c r="AC1083" s="3">
        <v>34.722222199999997</v>
      </c>
      <c r="AD1083" s="3">
        <v>34.722222199999997</v>
      </c>
      <c r="AE1083" s="3">
        <v>34.722222199999997</v>
      </c>
      <c r="AF1083" s="3">
        <v>34.722222199999997</v>
      </c>
      <c r="AG1083" s="3">
        <v>34.722222199999997</v>
      </c>
      <c r="AH1083" s="3">
        <v>34.722222199999997</v>
      </c>
      <c r="AI1083" s="3">
        <v>34.722222199999997</v>
      </c>
      <c r="AJ1083" s="3">
        <v>34.722222199999997</v>
      </c>
      <c r="AK1083" s="3">
        <v>34.722222199999997</v>
      </c>
      <c r="AL1083" s="3">
        <v>34.722222199999997</v>
      </c>
      <c r="AM1083" s="3">
        <v>34.722222199999997</v>
      </c>
      <c r="AN1083" s="4"/>
      <c r="AO1083" s="4"/>
    </row>
    <row r="1084" spans="1:41" x14ac:dyDescent="0.25">
      <c r="A1084" s="13" t="s">
        <v>359</v>
      </c>
      <c r="B1084" s="2" t="s">
        <v>4</v>
      </c>
      <c r="C1084" s="2" t="s">
        <v>2</v>
      </c>
      <c r="D1084" s="2" t="s">
        <v>24</v>
      </c>
      <c r="E1084" s="2" t="s">
        <v>2</v>
      </c>
      <c r="F1084" s="2" t="s">
        <v>289</v>
      </c>
      <c r="G1084" s="4"/>
      <c r="H1084" s="3">
        <v>13.686185699999999</v>
      </c>
      <c r="I1084" s="3">
        <v>15.4004993</v>
      </c>
      <c r="J1084" s="3">
        <v>14.147102200000001</v>
      </c>
      <c r="K1084" s="3">
        <v>12.893705199999999</v>
      </c>
      <c r="L1084" s="3">
        <v>11.6403081</v>
      </c>
      <c r="M1084" s="3">
        <v>10.386911100000001</v>
      </c>
      <c r="N1084" s="3">
        <v>9.1335139999999999</v>
      </c>
      <c r="O1084" s="3">
        <v>8.3893594999999994</v>
      </c>
      <c r="P1084" s="3">
        <v>7.6452051000000001</v>
      </c>
      <c r="Q1084" s="3">
        <v>6.9010505999999996</v>
      </c>
      <c r="R1084" s="3">
        <v>6.1568961</v>
      </c>
      <c r="S1084" s="3">
        <v>5.4127416999999998</v>
      </c>
      <c r="T1084" s="3">
        <v>4.5329401999999996</v>
      </c>
      <c r="U1084" s="3">
        <v>3.6531387999999998</v>
      </c>
      <c r="V1084" s="3">
        <v>11.7241211</v>
      </c>
      <c r="W1084" s="3">
        <v>34.722222199999997</v>
      </c>
      <c r="X1084" s="3">
        <v>34.722222199999997</v>
      </c>
      <c r="Y1084" s="3">
        <v>34.722222199999997</v>
      </c>
      <c r="Z1084" s="3">
        <v>34.722222199999997</v>
      </c>
      <c r="AA1084" s="3">
        <v>34.722222199999997</v>
      </c>
      <c r="AB1084" s="3">
        <v>34.722222199999997</v>
      </c>
      <c r="AC1084" s="3">
        <v>34.722222199999997</v>
      </c>
      <c r="AD1084" s="3">
        <v>34.722222199999997</v>
      </c>
      <c r="AE1084" s="3">
        <v>34.722222199999997</v>
      </c>
      <c r="AF1084" s="3">
        <v>34.722222199999997</v>
      </c>
      <c r="AG1084" s="3">
        <v>34.722222199999997</v>
      </c>
      <c r="AH1084" s="3">
        <v>34.722222199999997</v>
      </c>
      <c r="AI1084" s="3">
        <v>34.722222199999997</v>
      </c>
      <c r="AJ1084" s="3">
        <v>34.722222199999997</v>
      </c>
      <c r="AK1084" s="3">
        <v>34.722222199999997</v>
      </c>
      <c r="AL1084" s="3">
        <v>34.722222199999997</v>
      </c>
      <c r="AM1084" s="3">
        <v>34.722222199999997</v>
      </c>
      <c r="AN1084" s="4"/>
      <c r="AO1084" s="4"/>
    </row>
    <row r="1085" spans="1:41" x14ac:dyDescent="0.25">
      <c r="A1085" s="13" t="s">
        <v>359</v>
      </c>
      <c r="B1085" s="2" t="s">
        <v>4</v>
      </c>
      <c r="C1085" s="2" t="s">
        <v>2</v>
      </c>
      <c r="D1085" s="2" t="s">
        <v>24</v>
      </c>
      <c r="E1085" s="2" t="s">
        <v>2</v>
      </c>
      <c r="F1085" s="2" t="s">
        <v>231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3">
        <v>19.515128300000001</v>
      </c>
      <c r="X1085" s="3">
        <v>34.722222199999997</v>
      </c>
      <c r="Y1085" s="3">
        <v>34.722222199999997</v>
      </c>
      <c r="Z1085" s="3">
        <v>34.722222199999997</v>
      </c>
      <c r="AA1085" s="3">
        <v>34.722222199999997</v>
      </c>
      <c r="AB1085" s="3">
        <v>34.722222199999997</v>
      </c>
      <c r="AC1085" s="3">
        <v>34.722222199999997</v>
      </c>
      <c r="AD1085" s="3">
        <v>34.722222199999997</v>
      </c>
      <c r="AE1085" s="3">
        <v>34.722222199999997</v>
      </c>
      <c r="AF1085" s="3">
        <v>34.722222199999997</v>
      </c>
      <c r="AG1085" s="3">
        <v>34.722222199999997</v>
      </c>
      <c r="AH1085" s="3">
        <v>34.722222199999997</v>
      </c>
      <c r="AI1085" s="3">
        <v>34.722222199999997</v>
      </c>
      <c r="AJ1085" s="3">
        <v>34.722222199999997</v>
      </c>
      <c r="AK1085" s="3">
        <v>34.722222199999997</v>
      </c>
      <c r="AL1085" s="3">
        <v>34.722222199999997</v>
      </c>
      <c r="AM1085" s="3">
        <v>34.722222199999997</v>
      </c>
      <c r="AN1085" s="4"/>
      <c r="AO1085" s="4"/>
    </row>
    <row r="1086" spans="1:41" x14ac:dyDescent="0.25">
      <c r="A1086" s="13" t="s">
        <v>359</v>
      </c>
      <c r="B1086" s="2" t="s">
        <v>4</v>
      </c>
      <c r="C1086" s="2" t="s">
        <v>2</v>
      </c>
      <c r="D1086" s="2" t="s">
        <v>24</v>
      </c>
      <c r="E1086" s="2" t="s">
        <v>2</v>
      </c>
      <c r="F1086" s="2" t="s">
        <v>290</v>
      </c>
      <c r="G1086" s="4"/>
      <c r="H1086" s="3">
        <v>30.206402799999999</v>
      </c>
      <c r="I1086" s="3">
        <v>30.9170832</v>
      </c>
      <c r="J1086" s="3">
        <v>30.0507612</v>
      </c>
      <c r="K1086" s="3">
        <v>27.221278300000002</v>
      </c>
      <c r="L1086" s="3">
        <v>26.934087699999999</v>
      </c>
      <c r="M1086" s="3">
        <v>43.402777800000003</v>
      </c>
      <c r="N1086" s="3">
        <v>43.402777800000003</v>
      </c>
      <c r="O1086" s="3">
        <v>43.402777800000003</v>
      </c>
      <c r="P1086" s="3">
        <v>43.402777800000003</v>
      </c>
      <c r="Q1086" s="3">
        <v>43.402777800000003</v>
      </c>
      <c r="R1086" s="3">
        <v>43.402777800000003</v>
      </c>
      <c r="S1086" s="3">
        <v>43.402777800000003</v>
      </c>
      <c r="T1086" s="3">
        <v>43.402777800000003</v>
      </c>
      <c r="U1086" s="3">
        <v>43.402777800000003</v>
      </c>
      <c r="V1086" s="3">
        <v>43.402777800000003</v>
      </c>
      <c r="W1086" s="3">
        <v>34.722222199999997</v>
      </c>
      <c r="X1086" s="3">
        <v>34.722222199999997</v>
      </c>
      <c r="Y1086" s="3">
        <v>34.722222199999997</v>
      </c>
      <c r="Z1086" s="3">
        <v>15.8506187</v>
      </c>
      <c r="AA1086" s="3">
        <v>34.722222199999997</v>
      </c>
      <c r="AB1086" s="3">
        <v>34.722222199999997</v>
      </c>
      <c r="AC1086" s="3">
        <v>34.722222199999997</v>
      </c>
      <c r="AD1086" s="3">
        <v>34.722222199999997</v>
      </c>
      <c r="AE1086" s="3">
        <v>34.722222199999997</v>
      </c>
      <c r="AF1086" s="3">
        <v>34.722222199999997</v>
      </c>
      <c r="AG1086" s="3">
        <v>34.722222199999997</v>
      </c>
      <c r="AH1086" s="3">
        <v>34.722222199999997</v>
      </c>
      <c r="AI1086" s="3">
        <v>34.722222199999997</v>
      </c>
      <c r="AJ1086" s="3">
        <v>34.722222199999997</v>
      </c>
      <c r="AK1086" s="3">
        <v>34.722222199999997</v>
      </c>
      <c r="AL1086" s="3">
        <v>34.722222199999997</v>
      </c>
      <c r="AM1086" s="3">
        <v>34.722222199999997</v>
      </c>
      <c r="AN1086" s="4"/>
      <c r="AO1086" s="4"/>
    </row>
    <row r="1087" spans="1:41" x14ac:dyDescent="0.25">
      <c r="A1087" s="13" t="s">
        <v>359</v>
      </c>
      <c r="B1087" s="2" t="s">
        <v>4</v>
      </c>
      <c r="C1087" s="2" t="s">
        <v>2</v>
      </c>
      <c r="D1087" s="2" t="s">
        <v>24</v>
      </c>
      <c r="E1087" s="2" t="s">
        <v>2</v>
      </c>
      <c r="F1087" s="2" t="s">
        <v>232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3">
        <v>8.7134364000000009</v>
      </c>
      <c r="Q1087" s="3">
        <v>8.7134364000000009</v>
      </c>
      <c r="R1087" s="3">
        <v>8.7134364000000009</v>
      </c>
      <c r="S1087" s="3">
        <v>8.7134364000000009</v>
      </c>
      <c r="T1087" s="3">
        <v>8.7134364000000009</v>
      </c>
      <c r="U1087" s="3">
        <v>8.7134364000000009</v>
      </c>
      <c r="V1087" s="3">
        <v>43.402777800000003</v>
      </c>
      <c r="W1087" s="3">
        <v>34.722222199999997</v>
      </c>
      <c r="X1087" s="3">
        <v>34.722222199999997</v>
      </c>
      <c r="Y1087" s="3">
        <v>34.722222199999997</v>
      </c>
      <c r="Z1087" s="3">
        <v>34.722222199999997</v>
      </c>
      <c r="AA1087" s="3">
        <v>34.722222199999997</v>
      </c>
      <c r="AB1087" s="3">
        <v>34.722222199999997</v>
      </c>
      <c r="AC1087" s="3">
        <v>34.722222199999997</v>
      </c>
      <c r="AD1087" s="3">
        <v>34.722222199999997</v>
      </c>
      <c r="AE1087" s="3">
        <v>34.722222199999997</v>
      </c>
      <c r="AF1087" s="3">
        <v>34.722222199999997</v>
      </c>
      <c r="AG1087" s="3">
        <v>34.722222199999997</v>
      </c>
      <c r="AH1087" s="3">
        <v>34.722222199999997</v>
      </c>
      <c r="AI1087" s="3">
        <v>34.722222199999997</v>
      </c>
      <c r="AJ1087" s="3">
        <v>34.722222199999997</v>
      </c>
      <c r="AK1087" s="3">
        <v>34.722222199999997</v>
      </c>
      <c r="AL1087" s="3">
        <v>34.722222199999997</v>
      </c>
      <c r="AM1087" s="3">
        <v>34.722222199999997</v>
      </c>
      <c r="AN1087" s="4"/>
      <c r="AO1087" s="4"/>
    </row>
    <row r="1088" spans="1:41" x14ac:dyDescent="0.25">
      <c r="A1088" s="13" t="s">
        <v>359</v>
      </c>
      <c r="B1088" s="2" t="s">
        <v>4</v>
      </c>
      <c r="C1088" s="2" t="s">
        <v>2</v>
      </c>
      <c r="D1088" s="2" t="s">
        <v>24</v>
      </c>
      <c r="E1088" s="2" t="s">
        <v>2</v>
      </c>
      <c r="F1088" s="2" t="s">
        <v>291</v>
      </c>
      <c r="G1088" s="4"/>
      <c r="H1088" s="3">
        <v>43.402777800000003</v>
      </c>
      <c r="I1088" s="3">
        <v>43.402777800000003</v>
      </c>
      <c r="J1088" s="3">
        <v>43.402777800000003</v>
      </c>
      <c r="K1088" s="3">
        <v>43.402777800000003</v>
      </c>
      <c r="L1088" s="3">
        <v>43.402777800000003</v>
      </c>
      <c r="M1088" s="3">
        <v>43.402777800000003</v>
      </c>
      <c r="N1088" s="3">
        <v>43.402777800000003</v>
      </c>
      <c r="O1088" s="3">
        <v>43.402777800000003</v>
      </c>
      <c r="P1088" s="3">
        <v>43.402777800000003</v>
      </c>
      <c r="Q1088" s="3">
        <v>43.402777800000003</v>
      </c>
      <c r="R1088" s="3">
        <v>43.402777800000003</v>
      </c>
      <c r="S1088" s="3">
        <v>43.402777800000003</v>
      </c>
      <c r="T1088" s="3">
        <v>43.402777800000003</v>
      </c>
      <c r="U1088" s="3">
        <v>43.402777800000003</v>
      </c>
      <c r="V1088" s="3">
        <v>43.402777800000003</v>
      </c>
      <c r="W1088" s="3">
        <v>34.722222199999997</v>
      </c>
      <c r="X1088" s="3">
        <v>34.722222199999997</v>
      </c>
      <c r="Y1088" s="3">
        <v>34.722222199999997</v>
      </c>
      <c r="Z1088" s="3">
        <v>34.722222199999997</v>
      </c>
      <c r="AA1088" s="3">
        <v>34.722222199999997</v>
      </c>
      <c r="AB1088" s="3">
        <v>34.722222199999997</v>
      </c>
      <c r="AC1088" s="3">
        <v>34.722222199999997</v>
      </c>
      <c r="AD1088" s="3">
        <v>34.722222199999997</v>
      </c>
      <c r="AE1088" s="3">
        <v>34.722222199999997</v>
      </c>
      <c r="AF1088" s="3">
        <v>34.722222199999997</v>
      </c>
      <c r="AG1088" s="3">
        <v>34.722222199999997</v>
      </c>
      <c r="AH1088" s="3">
        <v>34.722222199999997</v>
      </c>
      <c r="AI1088" s="3">
        <v>34.722222199999997</v>
      </c>
      <c r="AJ1088" s="3">
        <v>34.722222199999997</v>
      </c>
      <c r="AK1088" s="3">
        <v>34.722222199999997</v>
      </c>
      <c r="AL1088" s="3">
        <v>34.722222199999997</v>
      </c>
      <c r="AM1088" s="3">
        <v>34.722222199999997</v>
      </c>
      <c r="AN1088" s="4"/>
      <c r="AO1088" s="4"/>
    </row>
    <row r="1089" spans="1:41" x14ac:dyDescent="0.25">
      <c r="A1089" s="13" t="s">
        <v>359</v>
      </c>
      <c r="B1089" s="2" t="s">
        <v>4</v>
      </c>
      <c r="C1089" s="2" t="s">
        <v>2</v>
      </c>
      <c r="D1089" s="2" t="s">
        <v>24</v>
      </c>
      <c r="E1089" s="2" t="s">
        <v>2</v>
      </c>
      <c r="F1089" s="2" t="s">
        <v>292</v>
      </c>
      <c r="G1089" s="4"/>
      <c r="H1089" s="3">
        <v>8.7134364000000009</v>
      </c>
      <c r="I1089" s="3">
        <v>8.7134364000000009</v>
      </c>
      <c r="J1089" s="3">
        <v>8.7134364000000009</v>
      </c>
      <c r="K1089" s="3">
        <v>8.7134364000000009</v>
      </c>
      <c r="L1089" s="3">
        <v>8.7134364000000009</v>
      </c>
      <c r="M1089" s="3">
        <v>8.7134364000000009</v>
      </c>
      <c r="N1089" s="3">
        <v>8.7134364000000009</v>
      </c>
      <c r="O1089" s="3">
        <v>8.7134364000000009</v>
      </c>
      <c r="P1089" s="3">
        <v>43.402777800000003</v>
      </c>
      <c r="Q1089" s="3">
        <v>25.4149134</v>
      </c>
      <c r="R1089" s="3">
        <v>43.402777800000003</v>
      </c>
      <c r="S1089" s="3">
        <v>43.402777800000003</v>
      </c>
      <c r="T1089" s="3">
        <v>43.402777800000003</v>
      </c>
      <c r="U1089" s="3">
        <v>43.402777800000003</v>
      </c>
      <c r="V1089" s="3">
        <v>43.402777800000003</v>
      </c>
      <c r="W1089" s="3">
        <v>34.722222199999997</v>
      </c>
      <c r="X1089" s="3">
        <v>34.722222199999997</v>
      </c>
      <c r="Y1089" s="3">
        <v>34.722222199999997</v>
      </c>
      <c r="Z1089" s="3">
        <v>34.722222199999997</v>
      </c>
      <c r="AA1089" s="3">
        <v>34.722222199999997</v>
      </c>
      <c r="AB1089" s="3">
        <v>34.722222199999997</v>
      </c>
      <c r="AC1089" s="3">
        <v>34.722222199999997</v>
      </c>
      <c r="AD1089" s="3">
        <v>34.722222199999997</v>
      </c>
      <c r="AE1089" s="3">
        <v>34.722222199999997</v>
      </c>
      <c r="AF1089" s="3">
        <v>34.722222199999997</v>
      </c>
      <c r="AG1089" s="3">
        <v>34.722222199999997</v>
      </c>
      <c r="AH1089" s="3">
        <v>34.722222199999997</v>
      </c>
      <c r="AI1089" s="3">
        <v>34.722222199999997</v>
      </c>
      <c r="AJ1089" s="3">
        <v>34.722222199999997</v>
      </c>
      <c r="AK1089" s="3">
        <v>34.722222199999997</v>
      </c>
      <c r="AL1089" s="3">
        <v>34.722222199999997</v>
      </c>
      <c r="AM1089" s="3">
        <v>34.722222199999997</v>
      </c>
      <c r="AN1089" s="4"/>
      <c r="AO1089" s="4"/>
    </row>
    <row r="1090" spans="1:41" x14ac:dyDescent="0.25">
      <c r="A1090" s="13" t="s">
        <v>359</v>
      </c>
      <c r="B1090" s="2" t="s">
        <v>4</v>
      </c>
      <c r="C1090" s="2" t="s">
        <v>2</v>
      </c>
      <c r="D1090" s="2" t="s">
        <v>24</v>
      </c>
      <c r="E1090" s="2" t="s">
        <v>2</v>
      </c>
      <c r="F1090" s="2" t="s">
        <v>293</v>
      </c>
      <c r="G1090" s="4"/>
      <c r="H1090" s="3">
        <v>30.206402799999999</v>
      </c>
      <c r="I1090" s="3">
        <v>30.9170832</v>
      </c>
      <c r="J1090" s="3">
        <v>30.0507612</v>
      </c>
      <c r="K1090" s="3">
        <v>27.221278300000002</v>
      </c>
      <c r="L1090" s="3">
        <v>26.934087699999999</v>
      </c>
      <c r="M1090" s="3">
        <v>26.6468971</v>
      </c>
      <c r="N1090" s="3">
        <v>43.402777800000003</v>
      </c>
      <c r="O1090" s="3">
        <v>43.402777800000003</v>
      </c>
      <c r="P1090" s="3">
        <v>43.402777800000003</v>
      </c>
      <c r="Q1090" s="3">
        <v>43.402777800000003</v>
      </c>
      <c r="R1090" s="3">
        <v>43.402777800000003</v>
      </c>
      <c r="S1090" s="3">
        <v>43.402777800000003</v>
      </c>
      <c r="T1090" s="3">
        <v>43.402777800000003</v>
      </c>
      <c r="U1090" s="3">
        <v>43.402777800000003</v>
      </c>
      <c r="V1090" s="3">
        <v>43.402777800000003</v>
      </c>
      <c r="W1090" s="3">
        <v>34.722222199999997</v>
      </c>
      <c r="X1090" s="3">
        <v>34.722222199999997</v>
      </c>
      <c r="Y1090" s="3">
        <v>34.722222199999997</v>
      </c>
      <c r="Z1090" s="3">
        <v>34.722222199999997</v>
      </c>
      <c r="AA1090" s="3">
        <v>34.722222199999997</v>
      </c>
      <c r="AB1090" s="3">
        <v>34.722222199999997</v>
      </c>
      <c r="AC1090" s="3">
        <v>34.722222199999997</v>
      </c>
      <c r="AD1090" s="3">
        <v>34.722222199999997</v>
      </c>
      <c r="AE1090" s="3">
        <v>34.722222199999997</v>
      </c>
      <c r="AF1090" s="3">
        <v>34.722222199999997</v>
      </c>
      <c r="AG1090" s="3">
        <v>34.722222199999997</v>
      </c>
      <c r="AH1090" s="3">
        <v>34.722222199999997</v>
      </c>
      <c r="AI1090" s="3">
        <v>34.722222199999997</v>
      </c>
      <c r="AJ1090" s="3">
        <v>34.722222199999997</v>
      </c>
      <c r="AK1090" s="3">
        <v>34.722222199999997</v>
      </c>
      <c r="AL1090" s="3">
        <v>34.722222199999997</v>
      </c>
      <c r="AM1090" s="3">
        <v>34.722222199999997</v>
      </c>
      <c r="AN1090" s="4"/>
      <c r="AO1090" s="4"/>
    </row>
    <row r="1091" spans="1:41" x14ac:dyDescent="0.25">
      <c r="A1091" s="13" t="s">
        <v>359</v>
      </c>
      <c r="B1091" s="2" t="s">
        <v>4</v>
      </c>
      <c r="C1091" s="2" t="s">
        <v>2</v>
      </c>
      <c r="D1091" s="2" t="s">
        <v>24</v>
      </c>
      <c r="E1091" s="2" t="s">
        <v>2</v>
      </c>
      <c r="F1091" s="2" t="s">
        <v>233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3">
        <v>19.515128300000001</v>
      </c>
      <c r="X1091" s="3">
        <v>34.722222199999997</v>
      </c>
      <c r="Y1091" s="3">
        <v>34.722222199999997</v>
      </c>
      <c r="Z1091" s="3">
        <v>34.722222199999997</v>
      </c>
      <c r="AA1091" s="3">
        <v>34.722222199999997</v>
      </c>
      <c r="AB1091" s="3">
        <v>34.722222199999997</v>
      </c>
      <c r="AC1091" s="3">
        <v>34.722222199999997</v>
      </c>
      <c r="AD1091" s="3">
        <v>34.722222199999997</v>
      </c>
      <c r="AE1091" s="3">
        <v>34.722222199999997</v>
      </c>
      <c r="AF1091" s="3">
        <v>34.722222199999997</v>
      </c>
      <c r="AG1091" s="3">
        <v>34.722222199999997</v>
      </c>
      <c r="AH1091" s="3">
        <v>34.722222199999997</v>
      </c>
      <c r="AI1091" s="3">
        <v>34.722222199999997</v>
      </c>
      <c r="AJ1091" s="3">
        <v>34.722222199999997</v>
      </c>
      <c r="AK1091" s="3">
        <v>34.722222199999997</v>
      </c>
      <c r="AL1091" s="3">
        <v>34.722222199999997</v>
      </c>
      <c r="AM1091" s="3">
        <v>34.722222199999997</v>
      </c>
      <c r="AN1091" s="4"/>
      <c r="AO1091" s="4"/>
    </row>
    <row r="1092" spans="1:41" x14ac:dyDescent="0.25">
      <c r="A1092" s="13" t="s">
        <v>359</v>
      </c>
      <c r="B1092" s="2" t="s">
        <v>4</v>
      </c>
      <c r="C1092" s="2" t="s">
        <v>2</v>
      </c>
      <c r="D1092" s="2" t="s">
        <v>24</v>
      </c>
      <c r="E1092" s="2" t="s">
        <v>2</v>
      </c>
      <c r="F1092" s="2" t="s">
        <v>294</v>
      </c>
      <c r="G1092" s="4"/>
      <c r="H1092" s="3">
        <v>43.402777800000003</v>
      </c>
      <c r="I1092" s="3">
        <v>43.402777800000003</v>
      </c>
      <c r="J1092" s="3">
        <v>43.402777800000003</v>
      </c>
      <c r="K1092" s="3">
        <v>43.402777800000003</v>
      </c>
      <c r="L1092" s="3">
        <v>43.402777800000003</v>
      </c>
      <c r="M1092" s="3">
        <v>43.402777800000003</v>
      </c>
      <c r="N1092" s="3">
        <v>43.402777800000003</v>
      </c>
      <c r="O1092" s="3">
        <v>43.402777800000003</v>
      </c>
      <c r="P1092" s="3">
        <v>43.402777800000003</v>
      </c>
      <c r="Q1092" s="3">
        <v>43.402777800000003</v>
      </c>
      <c r="R1092" s="3">
        <v>43.402777800000003</v>
      </c>
      <c r="S1092" s="3">
        <v>43.402777800000003</v>
      </c>
      <c r="T1092" s="3">
        <v>43.402777800000003</v>
      </c>
      <c r="U1092" s="3">
        <v>43.402777800000003</v>
      </c>
      <c r="V1092" s="3">
        <v>43.402777800000003</v>
      </c>
      <c r="W1092" s="3">
        <v>34.722222199999997</v>
      </c>
      <c r="X1092" s="3">
        <v>34.722222199999997</v>
      </c>
      <c r="Y1092" s="3">
        <v>34.722222199999997</v>
      </c>
      <c r="Z1092" s="3">
        <v>34.722222199999997</v>
      </c>
      <c r="AA1092" s="3">
        <v>34.722222199999997</v>
      </c>
      <c r="AB1092" s="3">
        <v>34.722222199999997</v>
      </c>
      <c r="AC1092" s="3">
        <v>34.722222199999997</v>
      </c>
      <c r="AD1092" s="3">
        <v>34.722222199999997</v>
      </c>
      <c r="AE1092" s="3">
        <v>34.722222199999997</v>
      </c>
      <c r="AF1092" s="3">
        <v>34.722222199999997</v>
      </c>
      <c r="AG1092" s="3">
        <v>34.722222199999997</v>
      </c>
      <c r="AH1092" s="3">
        <v>34.722222199999997</v>
      </c>
      <c r="AI1092" s="3">
        <v>34.722222199999997</v>
      </c>
      <c r="AJ1092" s="3">
        <v>34.722222199999997</v>
      </c>
      <c r="AK1092" s="3">
        <v>34.722222199999997</v>
      </c>
      <c r="AL1092" s="3">
        <v>34.722222199999997</v>
      </c>
      <c r="AM1092" s="3">
        <v>34.722222199999997</v>
      </c>
      <c r="AN1092" s="4"/>
      <c r="AO1092" s="4"/>
    </row>
    <row r="1093" spans="1:41" x14ac:dyDescent="0.25">
      <c r="A1093" s="13" t="s">
        <v>359</v>
      </c>
      <c r="B1093" s="2" t="s">
        <v>4</v>
      </c>
      <c r="C1093" s="2" t="s">
        <v>2</v>
      </c>
      <c r="D1093" s="2" t="s">
        <v>24</v>
      </c>
      <c r="E1093" s="2" t="s">
        <v>2</v>
      </c>
      <c r="F1093" s="2" t="s">
        <v>234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3">
        <v>43.402777800000003</v>
      </c>
      <c r="W1093" s="3">
        <v>34.722222199999997</v>
      </c>
      <c r="X1093" s="3">
        <v>34.722222199999997</v>
      </c>
      <c r="Y1093" s="3">
        <v>34.722222199999997</v>
      </c>
      <c r="Z1093" s="3">
        <v>34.722222199999997</v>
      </c>
      <c r="AA1093" s="3">
        <v>34.722222199999997</v>
      </c>
      <c r="AB1093" s="3">
        <v>34.722222199999997</v>
      </c>
      <c r="AC1093" s="3">
        <v>34.722222199999997</v>
      </c>
      <c r="AD1093" s="3">
        <v>34.722222199999997</v>
      </c>
      <c r="AE1093" s="3">
        <v>34.722222199999997</v>
      </c>
      <c r="AF1093" s="3">
        <v>34.722222199999997</v>
      </c>
      <c r="AG1093" s="3">
        <v>34.722222199999997</v>
      </c>
      <c r="AH1093" s="3">
        <v>34.722222199999997</v>
      </c>
      <c r="AI1093" s="3">
        <v>34.722222199999997</v>
      </c>
      <c r="AJ1093" s="3">
        <v>34.722222199999997</v>
      </c>
      <c r="AK1093" s="3">
        <v>34.722222199999997</v>
      </c>
      <c r="AL1093" s="3">
        <v>34.722222199999997</v>
      </c>
      <c r="AM1093" s="3">
        <v>34.722222199999997</v>
      </c>
      <c r="AN1093" s="4"/>
      <c r="AO1093" s="4"/>
    </row>
    <row r="1094" spans="1:41" x14ac:dyDescent="0.25">
      <c r="A1094" s="13" t="s">
        <v>359</v>
      </c>
      <c r="B1094" s="2" t="s">
        <v>4</v>
      </c>
      <c r="C1094" s="2" t="s">
        <v>2</v>
      </c>
      <c r="D1094" s="2" t="s">
        <v>24</v>
      </c>
      <c r="E1094" s="2" t="s">
        <v>2</v>
      </c>
      <c r="F1094" s="2" t="s">
        <v>235</v>
      </c>
      <c r="G1094" s="4"/>
      <c r="H1094" s="3">
        <v>6.4027567000000003</v>
      </c>
      <c r="I1094" s="3">
        <v>7.3001892000000002</v>
      </c>
      <c r="J1094" s="3">
        <v>3.6848298000000002</v>
      </c>
      <c r="K1094" s="3">
        <v>1.9885542</v>
      </c>
      <c r="L1094" s="3">
        <v>0.2922785</v>
      </c>
      <c r="M1094" s="4"/>
      <c r="N1094" s="4"/>
      <c r="O1094" s="4"/>
      <c r="P1094" s="3">
        <v>43.402777800000003</v>
      </c>
      <c r="Q1094" s="3">
        <v>43.402777800000003</v>
      </c>
      <c r="R1094" s="3">
        <v>43.402777800000003</v>
      </c>
      <c r="S1094" s="3">
        <v>43.402777800000003</v>
      </c>
      <c r="T1094" s="3">
        <v>43.402777800000003</v>
      </c>
      <c r="U1094" s="3">
        <v>43.402777800000003</v>
      </c>
      <c r="V1094" s="3">
        <v>43.402777800000003</v>
      </c>
      <c r="W1094" s="3">
        <v>34.722222199999997</v>
      </c>
      <c r="X1094" s="3">
        <v>34.722222199999997</v>
      </c>
      <c r="Y1094" s="3">
        <v>34.722222199999997</v>
      </c>
      <c r="Z1094" s="3">
        <v>34.722222199999997</v>
      </c>
      <c r="AA1094" s="3">
        <v>34.722222199999997</v>
      </c>
      <c r="AB1094" s="3">
        <v>34.722222199999997</v>
      </c>
      <c r="AC1094" s="3">
        <v>34.722222199999997</v>
      </c>
      <c r="AD1094" s="3">
        <v>34.722222199999997</v>
      </c>
      <c r="AE1094" s="3">
        <v>34.722222199999997</v>
      </c>
      <c r="AF1094" s="3">
        <v>34.722222199999997</v>
      </c>
      <c r="AG1094" s="3">
        <v>34.722222199999997</v>
      </c>
      <c r="AH1094" s="3">
        <v>34.722222199999997</v>
      </c>
      <c r="AI1094" s="3">
        <v>34.722222199999997</v>
      </c>
      <c r="AJ1094" s="3">
        <v>34.722222199999997</v>
      </c>
      <c r="AK1094" s="3">
        <v>34.722222199999997</v>
      </c>
      <c r="AL1094" s="3">
        <v>34.722222199999997</v>
      </c>
      <c r="AM1094" s="3">
        <v>34.722222199999997</v>
      </c>
      <c r="AN1094" s="4"/>
      <c r="AO1094" s="4"/>
    </row>
    <row r="1095" spans="1:41" x14ac:dyDescent="0.25">
      <c r="A1095" s="13" t="s">
        <v>359</v>
      </c>
      <c r="B1095" s="2" t="s">
        <v>4</v>
      </c>
      <c r="C1095" s="2" t="s">
        <v>2</v>
      </c>
      <c r="D1095" s="2" t="s">
        <v>24</v>
      </c>
      <c r="E1095" s="2" t="s">
        <v>2</v>
      </c>
      <c r="F1095" s="2" t="s">
        <v>295</v>
      </c>
      <c r="G1095" s="4"/>
      <c r="H1095" s="3">
        <v>43.402777800000003</v>
      </c>
      <c r="I1095" s="3">
        <v>43.402777800000003</v>
      </c>
      <c r="J1095" s="3">
        <v>43.402777800000003</v>
      </c>
      <c r="K1095" s="3">
        <v>43.402777800000003</v>
      </c>
      <c r="L1095" s="3">
        <v>43.402777800000003</v>
      </c>
      <c r="M1095" s="3">
        <v>43.402777800000003</v>
      </c>
      <c r="N1095" s="3">
        <v>43.402777800000003</v>
      </c>
      <c r="O1095" s="3">
        <v>43.402777800000003</v>
      </c>
      <c r="P1095" s="3">
        <v>43.402777800000003</v>
      </c>
      <c r="Q1095" s="3">
        <v>43.402777800000003</v>
      </c>
      <c r="R1095" s="3">
        <v>43.402777800000003</v>
      </c>
      <c r="S1095" s="3">
        <v>43.402777800000003</v>
      </c>
      <c r="T1095" s="3">
        <v>43.402777800000003</v>
      </c>
      <c r="U1095" s="3">
        <v>43.402777800000003</v>
      </c>
      <c r="V1095" s="3">
        <v>43.402777800000003</v>
      </c>
      <c r="W1095" s="3">
        <v>34.722222199999997</v>
      </c>
      <c r="X1095" s="3">
        <v>34.722222199999997</v>
      </c>
      <c r="Y1095" s="3">
        <v>34.722222199999997</v>
      </c>
      <c r="Z1095" s="3">
        <v>34.722222199999997</v>
      </c>
      <c r="AA1095" s="3">
        <v>34.722222199999997</v>
      </c>
      <c r="AB1095" s="3">
        <v>34.722222199999997</v>
      </c>
      <c r="AC1095" s="3">
        <v>34.722222199999997</v>
      </c>
      <c r="AD1095" s="3">
        <v>34.722222199999997</v>
      </c>
      <c r="AE1095" s="3">
        <v>34.722222199999997</v>
      </c>
      <c r="AF1095" s="3">
        <v>34.722222199999997</v>
      </c>
      <c r="AG1095" s="3">
        <v>34.722222199999997</v>
      </c>
      <c r="AH1095" s="3">
        <v>34.722222199999997</v>
      </c>
      <c r="AI1095" s="3">
        <v>34.722222199999997</v>
      </c>
      <c r="AJ1095" s="3">
        <v>34.722222199999997</v>
      </c>
      <c r="AK1095" s="3">
        <v>34.722222199999997</v>
      </c>
      <c r="AL1095" s="3">
        <v>34.722222199999997</v>
      </c>
      <c r="AM1095" s="3">
        <v>34.722222199999997</v>
      </c>
      <c r="AN1095" s="4"/>
      <c r="AO1095" s="4"/>
    </row>
    <row r="1096" spans="1:41" x14ac:dyDescent="0.25">
      <c r="A1096" s="13" t="s">
        <v>359</v>
      </c>
      <c r="B1096" s="2" t="s">
        <v>4</v>
      </c>
      <c r="C1096" s="2" t="s">
        <v>2</v>
      </c>
      <c r="D1096" s="2" t="s">
        <v>24</v>
      </c>
      <c r="E1096" s="2" t="s">
        <v>2</v>
      </c>
      <c r="F1096" s="2" t="s">
        <v>236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3">
        <v>20.896634599999999</v>
      </c>
      <c r="R1096" s="3">
        <v>43.402777800000003</v>
      </c>
      <c r="S1096" s="3">
        <v>43.402777800000003</v>
      </c>
      <c r="T1096" s="3">
        <v>43.402777800000003</v>
      </c>
      <c r="U1096" s="3">
        <v>43.402777800000003</v>
      </c>
      <c r="V1096" s="3">
        <v>43.402777800000003</v>
      </c>
      <c r="W1096" s="3">
        <v>34.722222199999997</v>
      </c>
      <c r="X1096" s="3">
        <v>34.722222199999997</v>
      </c>
      <c r="Y1096" s="3">
        <v>34.722222199999997</v>
      </c>
      <c r="Z1096" s="3">
        <v>34.722222199999997</v>
      </c>
      <c r="AA1096" s="3">
        <v>34.722222199999997</v>
      </c>
      <c r="AB1096" s="3">
        <v>34.722222199999997</v>
      </c>
      <c r="AC1096" s="3">
        <v>34.722222199999997</v>
      </c>
      <c r="AD1096" s="3">
        <v>34.722222199999997</v>
      </c>
      <c r="AE1096" s="3">
        <v>34.722222199999997</v>
      </c>
      <c r="AF1096" s="3">
        <v>34.722222199999997</v>
      </c>
      <c r="AG1096" s="3">
        <v>34.722222199999997</v>
      </c>
      <c r="AH1096" s="3">
        <v>34.722222199999997</v>
      </c>
      <c r="AI1096" s="3">
        <v>34.722222199999997</v>
      </c>
      <c r="AJ1096" s="3">
        <v>34.722222199999997</v>
      </c>
      <c r="AK1096" s="3">
        <v>34.722222199999997</v>
      </c>
      <c r="AL1096" s="3">
        <v>34.722222199999997</v>
      </c>
      <c r="AM1096" s="3">
        <v>34.722222199999997</v>
      </c>
      <c r="AN1096" s="4"/>
      <c r="AO1096" s="4"/>
    </row>
    <row r="1097" spans="1:41" x14ac:dyDescent="0.25">
      <c r="A1097" s="13" t="s">
        <v>359</v>
      </c>
      <c r="B1097" s="2" t="s">
        <v>4</v>
      </c>
      <c r="C1097" s="2" t="s">
        <v>2</v>
      </c>
      <c r="D1097" s="2" t="s">
        <v>24</v>
      </c>
      <c r="E1097" s="2" t="s">
        <v>2</v>
      </c>
      <c r="F1097" s="2" t="s">
        <v>296</v>
      </c>
      <c r="G1097" s="4"/>
      <c r="H1097" s="3">
        <v>30.389445500000001</v>
      </c>
      <c r="I1097" s="3">
        <v>31.140168599999999</v>
      </c>
      <c r="J1097" s="3">
        <v>30.591287600000001</v>
      </c>
      <c r="K1097" s="3">
        <v>30.0424066</v>
      </c>
      <c r="L1097" s="3">
        <v>29.493525699999999</v>
      </c>
      <c r="M1097" s="3">
        <v>28.944644700000001</v>
      </c>
      <c r="N1097" s="3">
        <v>28.3957637</v>
      </c>
      <c r="O1097" s="3">
        <v>28.0698875</v>
      </c>
      <c r="P1097" s="3">
        <v>27.7440113</v>
      </c>
      <c r="Q1097" s="3">
        <v>27.418135199999998</v>
      </c>
      <c r="R1097" s="3">
        <v>27.092258999999999</v>
      </c>
      <c r="S1097" s="3">
        <v>26.766382799999999</v>
      </c>
      <c r="T1097" s="3">
        <v>26.3811049</v>
      </c>
      <c r="U1097" s="3">
        <v>25.995826900000001</v>
      </c>
      <c r="V1097" s="3">
        <v>25.610548900000001</v>
      </c>
      <c r="W1097" s="3">
        <v>16.544715400000001</v>
      </c>
      <c r="X1097" s="3">
        <v>16.159437400000002</v>
      </c>
      <c r="Y1097" s="3">
        <v>15.852760399999999</v>
      </c>
      <c r="Z1097" s="3">
        <v>15.546083299999999</v>
      </c>
      <c r="AA1097" s="3">
        <v>15.239406199999999</v>
      </c>
      <c r="AB1097" s="3">
        <v>14.9327291</v>
      </c>
      <c r="AC1097" s="3">
        <v>14.626052100000001</v>
      </c>
      <c r="AD1097" s="3">
        <v>14.260093100000001</v>
      </c>
      <c r="AE1097" s="3">
        <v>13.8941342</v>
      </c>
      <c r="AF1097" s="3">
        <v>34.722222199999997</v>
      </c>
      <c r="AG1097" s="3">
        <v>34.722222199999997</v>
      </c>
      <c r="AH1097" s="3">
        <v>34.722222199999997</v>
      </c>
      <c r="AI1097" s="3">
        <v>34.722222199999997</v>
      </c>
      <c r="AJ1097" s="3">
        <v>34.722222199999997</v>
      </c>
      <c r="AK1097" s="3">
        <v>34.722222199999997</v>
      </c>
      <c r="AL1097" s="3">
        <v>34.722222199999997</v>
      </c>
      <c r="AM1097" s="3">
        <v>34.722222199999997</v>
      </c>
      <c r="AN1097" s="4"/>
      <c r="AO1097" s="4"/>
    </row>
    <row r="1098" spans="1:41" x14ac:dyDescent="0.25">
      <c r="A1098" s="13" t="s">
        <v>359</v>
      </c>
      <c r="B1098" s="2" t="s">
        <v>4</v>
      </c>
      <c r="C1098" s="2" t="s">
        <v>2</v>
      </c>
      <c r="D1098" s="2" t="s">
        <v>24</v>
      </c>
      <c r="E1098" s="2" t="s">
        <v>2</v>
      </c>
      <c r="F1098" s="2" t="s">
        <v>297</v>
      </c>
      <c r="G1098" s="4"/>
      <c r="H1098" s="3">
        <v>5.3627209999999996</v>
      </c>
      <c r="I1098" s="3">
        <v>5.2934489999999998</v>
      </c>
      <c r="J1098" s="3">
        <v>5.3377911999999998</v>
      </c>
      <c r="K1098" s="3">
        <v>5.3821333999999998</v>
      </c>
      <c r="L1098" s="3">
        <v>5.4264755999999998</v>
      </c>
      <c r="M1098" s="3">
        <v>5.4708177999999998</v>
      </c>
      <c r="N1098" s="3">
        <v>5.5151599999999998</v>
      </c>
      <c r="O1098" s="3">
        <v>5.6171560999999999</v>
      </c>
      <c r="P1098" s="3">
        <v>5.7191523000000002</v>
      </c>
      <c r="Q1098" s="3">
        <v>5.8211484999999996</v>
      </c>
      <c r="R1098" s="3">
        <v>5.9231445999999996</v>
      </c>
      <c r="S1098" s="3">
        <v>6.0251408</v>
      </c>
      <c r="T1098" s="3">
        <v>6.1316913</v>
      </c>
      <c r="U1098" s="3">
        <v>6.2382417999999999</v>
      </c>
      <c r="V1098" s="3">
        <v>6.3447922999999999</v>
      </c>
      <c r="W1098" s="3">
        <v>6.4513427999999999</v>
      </c>
      <c r="X1098" s="3">
        <v>6.5578934000000002</v>
      </c>
      <c r="Y1098" s="3">
        <v>6.6345121999999996</v>
      </c>
      <c r="Z1098" s="3">
        <v>6.7111311000000002</v>
      </c>
      <c r="AA1098" s="3">
        <v>6.7877498999999997</v>
      </c>
      <c r="AB1098" s="3">
        <v>6.8643688000000003</v>
      </c>
      <c r="AC1098" s="3">
        <v>6.9409875999999997</v>
      </c>
      <c r="AD1098" s="3">
        <v>7.0496407000000003</v>
      </c>
      <c r="AE1098" s="3">
        <v>7.1582938</v>
      </c>
      <c r="AF1098" s="3">
        <v>7.2669468000000004</v>
      </c>
      <c r="AG1098" s="3">
        <v>7.3755999000000001</v>
      </c>
      <c r="AH1098" s="3">
        <v>7.4842529000000004</v>
      </c>
      <c r="AI1098" s="3">
        <v>7.5680022999999998</v>
      </c>
      <c r="AJ1098" s="3">
        <v>7.6517515999999999</v>
      </c>
      <c r="AK1098" s="3">
        <v>7.7355008999999999</v>
      </c>
      <c r="AL1098" s="3">
        <v>7.8192501999999999</v>
      </c>
      <c r="AM1098" s="3">
        <v>7.9029995</v>
      </c>
      <c r="AN1098" s="4"/>
      <c r="AO1098" s="4"/>
    </row>
    <row r="1099" spans="1:41" x14ac:dyDescent="0.25">
      <c r="A1099" s="13" t="s">
        <v>359</v>
      </c>
      <c r="B1099" s="2" t="s">
        <v>4</v>
      </c>
      <c r="C1099" s="2" t="s">
        <v>2</v>
      </c>
      <c r="D1099" s="2" t="s">
        <v>24</v>
      </c>
      <c r="E1099" s="2" t="s">
        <v>2</v>
      </c>
      <c r="F1099" s="2" t="s">
        <v>298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3">
        <v>7.5599243999999999</v>
      </c>
      <c r="AA1099" s="3">
        <v>7.6111579999999996</v>
      </c>
      <c r="AB1099" s="3">
        <v>7.6623916000000003</v>
      </c>
      <c r="AC1099" s="3">
        <v>7.7136252000000001</v>
      </c>
      <c r="AD1099" s="3">
        <v>7.7921388</v>
      </c>
      <c r="AE1099" s="3">
        <v>7.8706525000000003</v>
      </c>
      <c r="AF1099" s="3">
        <v>7.9491661000000002</v>
      </c>
      <c r="AG1099" s="3">
        <v>8.0276797999999996</v>
      </c>
      <c r="AH1099" s="3">
        <v>8.1061934000000004</v>
      </c>
      <c r="AI1099" s="3">
        <v>8.1572686999999995</v>
      </c>
      <c r="AJ1099" s="3">
        <v>8.2083438999999991</v>
      </c>
      <c r="AK1099" s="3">
        <v>8.2594192</v>
      </c>
      <c r="AL1099" s="3">
        <v>8.3104945000000008</v>
      </c>
      <c r="AM1099" s="3">
        <v>8.3615697999999998</v>
      </c>
      <c r="AN1099" s="4"/>
      <c r="AO1099" s="4"/>
    </row>
    <row r="1100" spans="1:41" x14ac:dyDescent="0.25">
      <c r="A1100" s="13" t="s">
        <v>359</v>
      </c>
      <c r="B1100" s="2" t="s">
        <v>4</v>
      </c>
      <c r="C1100" s="2" t="s">
        <v>2</v>
      </c>
      <c r="D1100" s="2" t="s">
        <v>24</v>
      </c>
      <c r="E1100" s="2" t="s">
        <v>2</v>
      </c>
      <c r="F1100" s="2" t="s">
        <v>179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3">
        <v>5.8102777999999997</v>
      </c>
      <c r="Z1100" s="3">
        <v>5.8499226999999996</v>
      </c>
      <c r="AA1100" s="3">
        <v>5.8895676000000003</v>
      </c>
      <c r="AB1100" s="3">
        <v>5.9292125000000002</v>
      </c>
      <c r="AC1100" s="3">
        <v>5.9688574000000001</v>
      </c>
      <c r="AD1100" s="3">
        <v>6.0296117999999996</v>
      </c>
      <c r="AE1100" s="3">
        <v>6.0903662000000001</v>
      </c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</row>
    <row r="1101" spans="1:41" x14ac:dyDescent="0.25">
      <c r="A1101" s="13" t="s">
        <v>359</v>
      </c>
      <c r="B1101" s="2" t="s">
        <v>4</v>
      </c>
      <c r="C1101" s="2" t="s">
        <v>2</v>
      </c>
      <c r="D1101" s="2" t="s">
        <v>24</v>
      </c>
      <c r="E1101" s="2" t="s">
        <v>2</v>
      </c>
      <c r="F1101" s="2" t="s">
        <v>299</v>
      </c>
      <c r="G1101" s="4"/>
      <c r="H1101" s="3">
        <v>3.8710924000000002</v>
      </c>
      <c r="I1101" s="3">
        <v>3.7692104</v>
      </c>
      <c r="J1101" s="3">
        <v>3.8574894999999998</v>
      </c>
      <c r="K1101" s="3">
        <v>3.9457686000000001</v>
      </c>
      <c r="L1101" s="3">
        <v>4.0340477000000003</v>
      </c>
      <c r="M1101" s="3">
        <v>4.1223267999999997</v>
      </c>
      <c r="N1101" s="3">
        <v>4.2106059</v>
      </c>
      <c r="O1101" s="3">
        <v>4.3484930999999998</v>
      </c>
      <c r="P1101" s="3">
        <v>4.4863802000000002</v>
      </c>
      <c r="Q1101" s="3">
        <v>4.6242672999999996</v>
      </c>
      <c r="R1101" s="3">
        <v>4.7621544</v>
      </c>
      <c r="S1101" s="3">
        <v>4.9000415999999998</v>
      </c>
      <c r="T1101" s="3">
        <v>4.9074245000000003</v>
      </c>
      <c r="U1101" s="3">
        <v>4.9148075000000002</v>
      </c>
      <c r="V1101" s="3">
        <v>4.9221905000000001</v>
      </c>
      <c r="W1101" s="3">
        <v>4.9295733999999998</v>
      </c>
      <c r="X1101" s="3">
        <v>4.9369563999999997</v>
      </c>
      <c r="Y1101" s="3">
        <v>4.9647924999999997</v>
      </c>
      <c r="Z1101" s="3">
        <v>4.9926287</v>
      </c>
      <c r="AA1101" s="3">
        <v>5.0204648000000001</v>
      </c>
      <c r="AB1101" s="3">
        <v>5.0483009000000001</v>
      </c>
      <c r="AC1101" s="3">
        <v>5.0761370000000001</v>
      </c>
      <c r="AD1101" s="3">
        <v>5.1313706999999997</v>
      </c>
      <c r="AE1101" s="3">
        <v>5.1866042999999999</v>
      </c>
      <c r="AF1101" s="3">
        <v>5.2418379000000002</v>
      </c>
      <c r="AG1101" s="3">
        <v>5.2970715000000004</v>
      </c>
      <c r="AH1101" s="3">
        <v>5.3523050999999997</v>
      </c>
      <c r="AI1101" s="3">
        <v>5.4894011999999996</v>
      </c>
      <c r="AJ1101" s="3">
        <v>5.6264973999999999</v>
      </c>
      <c r="AK1101" s="3">
        <v>5.7635934999999998</v>
      </c>
      <c r="AL1101" s="3">
        <v>5.9006895999999998</v>
      </c>
      <c r="AM1101" s="3">
        <v>6.0377856999999997</v>
      </c>
      <c r="AN1101" s="4"/>
      <c r="AO1101" s="4"/>
    </row>
    <row r="1102" spans="1:41" x14ac:dyDescent="0.25">
      <c r="A1102" s="13" t="s">
        <v>359</v>
      </c>
      <c r="B1102" s="2" t="s">
        <v>4</v>
      </c>
      <c r="C1102" s="2" t="s">
        <v>2</v>
      </c>
      <c r="D1102" s="2" t="s">
        <v>24</v>
      </c>
      <c r="E1102" s="2" t="s">
        <v>2</v>
      </c>
      <c r="F1102" s="2" t="s">
        <v>183</v>
      </c>
      <c r="G1102" s="4"/>
      <c r="H1102" s="4"/>
      <c r="I1102" s="4"/>
      <c r="J1102" s="3">
        <v>0.23005410000000001</v>
      </c>
      <c r="K1102" s="3">
        <v>1.1695883</v>
      </c>
      <c r="L1102" s="3">
        <v>1.1903462</v>
      </c>
      <c r="M1102" s="3">
        <v>1.2111042000000001</v>
      </c>
      <c r="N1102" s="3">
        <v>1.2318621000000001</v>
      </c>
      <c r="O1102" s="3">
        <v>1.2546250999999999</v>
      </c>
      <c r="P1102" s="3">
        <v>1.2773881</v>
      </c>
      <c r="Q1102" s="3">
        <v>1.3001510999999999</v>
      </c>
      <c r="R1102" s="3">
        <v>1.3229142</v>
      </c>
      <c r="S1102" s="3">
        <v>1.3456771999999999</v>
      </c>
      <c r="T1102" s="3">
        <v>1.3485480000000001</v>
      </c>
      <c r="U1102" s="3">
        <v>1.3514188</v>
      </c>
      <c r="V1102" s="3">
        <v>1.3542896</v>
      </c>
      <c r="W1102" s="3">
        <v>1.3571603000000001</v>
      </c>
      <c r="X1102" s="3">
        <v>1.3600311</v>
      </c>
      <c r="Y1102" s="3">
        <v>1.3620292000000001</v>
      </c>
      <c r="Z1102" s="3">
        <v>1.3640272</v>
      </c>
      <c r="AA1102" s="3">
        <v>1.3660253</v>
      </c>
      <c r="AB1102" s="3">
        <v>1.3680232999999999</v>
      </c>
      <c r="AC1102" s="3">
        <v>1.3700213999999999</v>
      </c>
      <c r="AD1102" s="3">
        <v>1.3731727</v>
      </c>
      <c r="AE1102" s="3">
        <v>1.3763240000000001</v>
      </c>
      <c r="AF1102" s="3">
        <v>1.3794753</v>
      </c>
      <c r="AG1102" s="3">
        <v>1.3826266</v>
      </c>
      <c r="AH1102" s="3">
        <v>1.3857778999999999</v>
      </c>
      <c r="AI1102" s="3">
        <v>1.3938102000000001</v>
      </c>
      <c r="AJ1102" s="3">
        <v>1.4018425000000001</v>
      </c>
      <c r="AK1102" s="3">
        <v>1.4098748000000001</v>
      </c>
      <c r="AL1102" s="3">
        <v>1.4179071999999999</v>
      </c>
      <c r="AM1102" s="3">
        <v>1.4259394999999999</v>
      </c>
      <c r="AN1102" s="4"/>
      <c r="AO1102" s="4"/>
    </row>
    <row r="1103" spans="1:41" x14ac:dyDescent="0.25">
      <c r="A1103" s="13" t="s">
        <v>359</v>
      </c>
      <c r="B1103" s="2" t="s">
        <v>4</v>
      </c>
      <c r="C1103" s="2" t="s">
        <v>2</v>
      </c>
      <c r="D1103" s="2" t="s">
        <v>24</v>
      </c>
      <c r="E1103" s="2" t="s">
        <v>2</v>
      </c>
      <c r="F1103" s="2" t="s">
        <v>300</v>
      </c>
      <c r="G1103" s="4"/>
      <c r="H1103" s="3">
        <v>5.2491114999999997</v>
      </c>
      <c r="I1103" s="3">
        <v>5.1989824000000002</v>
      </c>
      <c r="J1103" s="3">
        <v>5.19503</v>
      </c>
      <c r="K1103" s="3">
        <v>5.1910777000000001</v>
      </c>
      <c r="L1103" s="3">
        <v>5.1871252999999999</v>
      </c>
      <c r="M1103" s="3">
        <v>5.183173</v>
      </c>
      <c r="N1103" s="3">
        <v>5.1792205999999998</v>
      </c>
      <c r="O1103" s="3">
        <v>5.2534798</v>
      </c>
      <c r="P1103" s="3">
        <v>5.3277390000000002</v>
      </c>
      <c r="Q1103" s="3">
        <v>5.4019982000000004</v>
      </c>
      <c r="R1103" s="3">
        <v>5.4762573999999997</v>
      </c>
      <c r="S1103" s="3">
        <v>5.5505165999999999</v>
      </c>
      <c r="T1103" s="3">
        <v>5.6188215000000001</v>
      </c>
      <c r="U1103" s="3">
        <v>5.6871264999999998</v>
      </c>
      <c r="V1103" s="3">
        <v>5.7554314</v>
      </c>
      <c r="W1103" s="3">
        <v>5.8237363999999996</v>
      </c>
      <c r="X1103" s="3">
        <v>5.8920414000000001</v>
      </c>
      <c r="Y1103" s="3">
        <v>5.9434899000000003</v>
      </c>
      <c r="Z1103" s="3">
        <v>5.9949383999999997</v>
      </c>
      <c r="AA1103" s="3">
        <v>6.0463868999999999</v>
      </c>
      <c r="AB1103" s="3">
        <v>6.0978354000000001</v>
      </c>
      <c r="AC1103" s="3">
        <v>6.1492839000000004</v>
      </c>
      <c r="AD1103" s="3">
        <v>6.2137329000000001</v>
      </c>
      <c r="AE1103" s="3">
        <v>6.2781818999999999</v>
      </c>
      <c r="AF1103" s="3">
        <v>6.3426309999999999</v>
      </c>
      <c r="AG1103" s="3">
        <v>6.4070799999999997</v>
      </c>
      <c r="AH1103" s="3">
        <v>6.4715290999999997</v>
      </c>
      <c r="AI1103" s="3">
        <v>6.5349212999999997</v>
      </c>
      <c r="AJ1103" s="3">
        <v>6.5983134999999997</v>
      </c>
      <c r="AK1103" s="3">
        <v>6.6617058</v>
      </c>
      <c r="AL1103" s="3">
        <v>6.725098</v>
      </c>
      <c r="AM1103" s="3">
        <v>6.7884902</v>
      </c>
      <c r="AN1103" s="4"/>
      <c r="AO1103" s="4"/>
    </row>
    <row r="1104" spans="1:41" x14ac:dyDescent="0.25">
      <c r="A1104" s="13" t="s">
        <v>359</v>
      </c>
      <c r="B1104" s="2" t="s">
        <v>4</v>
      </c>
      <c r="C1104" s="2" t="s">
        <v>2</v>
      </c>
      <c r="D1104" s="2" t="s">
        <v>24</v>
      </c>
      <c r="E1104" s="2" t="s">
        <v>2</v>
      </c>
      <c r="F1104" s="2" t="s">
        <v>187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3">
        <v>0.22389899999999999</v>
      </c>
      <c r="S1104" s="3">
        <v>0.91884060000000001</v>
      </c>
      <c r="T1104" s="3">
        <v>1.5925909</v>
      </c>
      <c r="U1104" s="3">
        <v>2.3716903999999999</v>
      </c>
      <c r="V1104" s="3">
        <v>2.4227025000000002</v>
      </c>
      <c r="W1104" s="3">
        <v>2.4737144999999998</v>
      </c>
      <c r="X1104" s="3">
        <v>2.5247266000000002</v>
      </c>
      <c r="Y1104" s="3">
        <v>2.5653317000000002</v>
      </c>
      <c r="Z1104" s="3">
        <v>2.6059367</v>
      </c>
      <c r="AA1104" s="3">
        <v>2.6465418000000001</v>
      </c>
      <c r="AB1104" s="3">
        <v>2.6871467999999998</v>
      </c>
      <c r="AC1104" s="3">
        <v>2.7277518999999999</v>
      </c>
      <c r="AD1104" s="3">
        <v>2.7762060000000002</v>
      </c>
      <c r="AE1104" s="3">
        <v>2.8246601999999998</v>
      </c>
      <c r="AF1104" s="3">
        <v>2.8731143000000001</v>
      </c>
      <c r="AG1104" s="3">
        <v>2.9215684999999998</v>
      </c>
      <c r="AH1104" s="3">
        <v>2.9700226999999999</v>
      </c>
      <c r="AI1104" s="3">
        <v>3.0169275</v>
      </c>
      <c r="AJ1104" s="3">
        <v>3.0638323999999999</v>
      </c>
      <c r="AK1104" s="3">
        <v>3.1107372</v>
      </c>
      <c r="AL1104" s="3">
        <v>3.1576420999999999</v>
      </c>
      <c r="AM1104" s="3">
        <v>3.2045469</v>
      </c>
      <c r="AN1104" s="4"/>
      <c r="AO1104" s="4"/>
    </row>
    <row r="1105" spans="1:41" x14ac:dyDescent="0.25">
      <c r="A1105" s="13" t="s">
        <v>359</v>
      </c>
      <c r="B1105" s="2" t="s">
        <v>4</v>
      </c>
      <c r="C1105" s="2" t="s">
        <v>2</v>
      </c>
      <c r="D1105" s="2" t="s">
        <v>24</v>
      </c>
      <c r="E1105" s="2" t="s">
        <v>2</v>
      </c>
      <c r="F1105" s="2" t="s">
        <v>301</v>
      </c>
      <c r="G1105" s="4"/>
      <c r="H1105" s="3">
        <v>3.4692585</v>
      </c>
      <c r="I1105" s="3">
        <v>3.4238586</v>
      </c>
      <c r="J1105" s="3">
        <v>3.4619998999999999</v>
      </c>
      <c r="K1105" s="3">
        <v>3.5001411999999998</v>
      </c>
      <c r="L1105" s="3">
        <v>3.5382825000000002</v>
      </c>
      <c r="M1105" s="3">
        <v>3.5764238000000002</v>
      </c>
      <c r="N1105" s="3">
        <v>3.6145651000000001</v>
      </c>
      <c r="O1105" s="3">
        <v>3.6814119999999999</v>
      </c>
      <c r="P1105" s="3">
        <v>3.748259</v>
      </c>
      <c r="Q1105" s="3">
        <v>3.8151060000000001</v>
      </c>
      <c r="R1105" s="3">
        <v>3.8819530000000002</v>
      </c>
      <c r="S1105" s="3">
        <v>3.9487999</v>
      </c>
      <c r="T1105" s="3">
        <v>4.0186317999999996</v>
      </c>
      <c r="U1105" s="3">
        <v>4.0884635999999999</v>
      </c>
      <c r="V1105" s="3">
        <v>4.1582954000000001</v>
      </c>
      <c r="W1105" s="3">
        <v>4.2281272999999997</v>
      </c>
      <c r="X1105" s="3">
        <v>4.2979590999999999</v>
      </c>
      <c r="Y1105" s="3">
        <v>4.3481740999999996</v>
      </c>
      <c r="Z1105" s="3">
        <v>4.3983891000000002</v>
      </c>
      <c r="AA1105" s="3">
        <v>4.4486042000000001</v>
      </c>
      <c r="AB1105" s="3">
        <v>4.4988191999999998</v>
      </c>
      <c r="AC1105" s="3">
        <v>4.5490342000000004</v>
      </c>
      <c r="AD1105" s="3">
        <v>4.6202439999999996</v>
      </c>
      <c r="AE1105" s="3">
        <v>4.6914537999999997</v>
      </c>
      <c r="AF1105" s="3">
        <v>4.7626637000000001</v>
      </c>
      <c r="AG1105" s="3">
        <v>4.8338735000000002</v>
      </c>
      <c r="AH1105" s="3">
        <v>4.9050833000000003</v>
      </c>
      <c r="AI1105" s="3">
        <v>4.9599715</v>
      </c>
      <c r="AJ1105" s="3">
        <v>5.0148596999999997</v>
      </c>
      <c r="AK1105" s="3">
        <v>5.0697479999999997</v>
      </c>
      <c r="AL1105" s="3">
        <v>5.1246362000000003</v>
      </c>
      <c r="AM1105" s="3">
        <v>5.1795244</v>
      </c>
      <c r="AN1105" s="4"/>
      <c r="AO1105" s="4"/>
    </row>
    <row r="1106" spans="1:41" x14ac:dyDescent="0.25">
      <c r="A1106" s="13" t="s">
        <v>359</v>
      </c>
      <c r="B1106" s="2" t="s">
        <v>4</v>
      </c>
      <c r="C1106" s="2" t="s">
        <v>2</v>
      </c>
      <c r="D1106" s="2" t="s">
        <v>24</v>
      </c>
      <c r="E1106" s="2" t="s">
        <v>2</v>
      </c>
      <c r="F1106" s="2" t="s">
        <v>302</v>
      </c>
      <c r="G1106" s="4"/>
      <c r="H1106" s="3">
        <v>1.413224</v>
      </c>
      <c r="I1106" s="3">
        <v>1.6834034</v>
      </c>
      <c r="J1106" s="3">
        <v>2.3199044999999998</v>
      </c>
      <c r="K1106" s="3">
        <v>2.4155218000000001</v>
      </c>
      <c r="L1106" s="3">
        <v>2.5111390999999998</v>
      </c>
      <c r="M1106" s="3">
        <v>2.6067564999999999</v>
      </c>
      <c r="N1106" s="3">
        <v>2.7023738000000002</v>
      </c>
      <c r="O1106" s="3">
        <v>2.7591426999999999</v>
      </c>
      <c r="P1106" s="3">
        <v>2.8159117</v>
      </c>
      <c r="Q1106" s="3">
        <v>2.8726807000000001</v>
      </c>
      <c r="R1106" s="3">
        <v>2.9294495999999999</v>
      </c>
      <c r="S1106" s="3">
        <v>2.9862185999999999</v>
      </c>
      <c r="T1106" s="3">
        <v>3.0533356</v>
      </c>
      <c r="U1106" s="3">
        <v>3.1204526000000001</v>
      </c>
      <c r="V1106" s="3">
        <v>3.1875695999999998</v>
      </c>
      <c r="W1106" s="3">
        <v>3.2546865999999999</v>
      </c>
      <c r="X1106" s="3">
        <v>3.3218036</v>
      </c>
      <c r="Y1106" s="3">
        <v>3.3752279999999999</v>
      </c>
      <c r="Z1106" s="3">
        <v>3.4286523999999998</v>
      </c>
      <c r="AA1106" s="3">
        <v>3.4820768000000002</v>
      </c>
      <c r="AB1106" s="3">
        <v>3.5355012000000001</v>
      </c>
      <c r="AC1106" s="3">
        <v>3.5889256</v>
      </c>
      <c r="AD1106" s="3">
        <v>3.6526771</v>
      </c>
      <c r="AE1106" s="3">
        <v>3.7164286</v>
      </c>
      <c r="AF1106" s="3">
        <v>3.7801802000000002</v>
      </c>
      <c r="AG1106" s="3">
        <v>3.8439317000000002</v>
      </c>
      <c r="AH1106" s="3">
        <v>3.9076832000000001</v>
      </c>
      <c r="AI1106" s="3">
        <v>3.9693963000000001</v>
      </c>
      <c r="AJ1106" s="3">
        <v>4.0311094000000001</v>
      </c>
      <c r="AK1106" s="3">
        <v>4.0928224999999996</v>
      </c>
      <c r="AL1106" s="3">
        <v>4.1545356</v>
      </c>
      <c r="AM1106" s="3">
        <v>4.2162487000000004</v>
      </c>
      <c r="AN1106" s="4"/>
      <c r="AO1106" s="4"/>
    </row>
    <row r="1107" spans="1:41" x14ac:dyDescent="0.25">
      <c r="A1107" s="13" t="s">
        <v>359</v>
      </c>
      <c r="B1107" s="2" t="s">
        <v>4</v>
      </c>
      <c r="C1107" s="2" t="s">
        <v>2</v>
      </c>
      <c r="D1107" s="2" t="s">
        <v>24</v>
      </c>
      <c r="E1107" s="2" t="s">
        <v>2</v>
      </c>
      <c r="F1107" s="2" t="s">
        <v>191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3">
        <v>5.1831956000000003</v>
      </c>
      <c r="Q1107" s="3">
        <v>5.2906768</v>
      </c>
      <c r="R1107" s="3">
        <v>5.3981580999999998</v>
      </c>
      <c r="S1107" s="3">
        <v>5.5056393000000003</v>
      </c>
      <c r="T1107" s="3">
        <v>5.5490976999999999</v>
      </c>
      <c r="U1107" s="3">
        <v>5.5925561999999998</v>
      </c>
      <c r="V1107" s="3">
        <v>5.6360146000000002</v>
      </c>
      <c r="W1107" s="3">
        <v>5.6794729999999998</v>
      </c>
      <c r="X1107" s="3">
        <v>5.7229314000000002</v>
      </c>
      <c r="Y1107" s="3">
        <v>5.7989701</v>
      </c>
      <c r="Z1107" s="3">
        <v>5.8750087999999998</v>
      </c>
      <c r="AA1107" s="3">
        <v>5.9510474999999996</v>
      </c>
      <c r="AB1107" s="3">
        <v>6.0270862000000003</v>
      </c>
      <c r="AC1107" s="3">
        <v>6.1031249000000001</v>
      </c>
      <c r="AD1107" s="3">
        <v>6.1763849999999998</v>
      </c>
      <c r="AE1107" s="3">
        <v>6.2496450000000001</v>
      </c>
      <c r="AF1107" s="3">
        <v>6.3229050999999998</v>
      </c>
      <c r="AG1107" s="3">
        <v>6.3961651000000002</v>
      </c>
      <c r="AH1107" s="3">
        <v>6.4694251999999999</v>
      </c>
      <c r="AI1107" s="3">
        <v>6.5468304000000002</v>
      </c>
      <c r="AJ1107" s="3">
        <v>6.6242355999999996</v>
      </c>
      <c r="AK1107" s="3">
        <v>6.7016409000000001</v>
      </c>
      <c r="AL1107" s="3">
        <v>6.7790461000000004</v>
      </c>
      <c r="AM1107" s="3">
        <v>6.8564512999999998</v>
      </c>
      <c r="AN1107" s="4"/>
      <c r="AO1107" s="4"/>
    </row>
    <row r="1108" spans="1:41" x14ac:dyDescent="0.25">
      <c r="A1108" s="13" t="s">
        <v>359</v>
      </c>
      <c r="B1108" s="2" t="s">
        <v>4</v>
      </c>
      <c r="C1108" s="2" t="s">
        <v>2</v>
      </c>
      <c r="D1108" s="2" t="s">
        <v>24</v>
      </c>
      <c r="E1108" s="2" t="s">
        <v>2</v>
      </c>
      <c r="F1108" s="2" t="s">
        <v>303</v>
      </c>
      <c r="G1108" s="4"/>
      <c r="H1108" s="3">
        <v>2.1666978000000001</v>
      </c>
      <c r="I1108" s="3">
        <v>2.0463789999999999</v>
      </c>
      <c r="J1108" s="3">
        <v>2.1343485000000002</v>
      </c>
      <c r="K1108" s="3">
        <v>2.2223179000000002</v>
      </c>
      <c r="L1108" s="3">
        <v>2.3102873000000002</v>
      </c>
      <c r="M1108" s="3">
        <v>2.3982567000000001</v>
      </c>
      <c r="N1108" s="3">
        <v>2.4862261000000001</v>
      </c>
      <c r="O1108" s="3">
        <v>2.5384544999999998</v>
      </c>
      <c r="P1108" s="3">
        <v>2.5906828000000002</v>
      </c>
      <c r="Q1108" s="3">
        <v>2.6429111000000001</v>
      </c>
      <c r="R1108" s="3">
        <v>2.6951394999999998</v>
      </c>
      <c r="S1108" s="3">
        <v>2.7473678000000001</v>
      </c>
      <c r="T1108" s="3">
        <v>2.8091165</v>
      </c>
      <c r="U1108" s="3">
        <v>2.8708651999999999</v>
      </c>
      <c r="V1108" s="3">
        <v>2.9326139000000002</v>
      </c>
      <c r="W1108" s="3">
        <v>2.9943626000000001</v>
      </c>
      <c r="X1108" s="3">
        <v>3.0561112000000001</v>
      </c>
      <c r="Y1108" s="3">
        <v>3.1052624999999998</v>
      </c>
      <c r="Z1108" s="3">
        <v>3.1544137999999999</v>
      </c>
      <c r="AA1108" s="3">
        <v>3.2035651000000001</v>
      </c>
      <c r="AB1108" s="3">
        <v>3.2527164000000002</v>
      </c>
      <c r="AC1108" s="3">
        <v>3.3018676999999999</v>
      </c>
      <c r="AD1108" s="3">
        <v>3.3605201</v>
      </c>
      <c r="AE1108" s="3">
        <v>3.4191725000000002</v>
      </c>
      <c r="AF1108" s="3">
        <v>3.4778248999999999</v>
      </c>
      <c r="AG1108" s="3">
        <v>3.5364773</v>
      </c>
      <c r="AH1108" s="3">
        <v>3.5951297000000002</v>
      </c>
      <c r="AI1108" s="3">
        <v>3.6519067000000001</v>
      </c>
      <c r="AJ1108" s="3">
        <v>3.7086836999999999</v>
      </c>
      <c r="AK1108" s="3">
        <v>3.7654608000000001</v>
      </c>
      <c r="AL1108" s="3">
        <v>3.8222377999999999</v>
      </c>
      <c r="AM1108" s="3">
        <v>3.8790148000000002</v>
      </c>
      <c r="AN1108" s="4"/>
      <c r="AO1108" s="4"/>
    </row>
    <row r="1109" spans="1:41" x14ac:dyDescent="0.25">
      <c r="A1109" s="13" t="s">
        <v>359</v>
      </c>
      <c r="B1109" s="2" t="s">
        <v>4</v>
      </c>
      <c r="C1109" s="2" t="s">
        <v>2</v>
      </c>
      <c r="D1109" s="2" t="s">
        <v>24</v>
      </c>
      <c r="E1109" s="2" t="s">
        <v>2</v>
      </c>
      <c r="F1109" s="2" t="s">
        <v>304</v>
      </c>
      <c r="G1109" s="4"/>
      <c r="H1109" s="3">
        <v>8.6805555999999999</v>
      </c>
      <c r="I1109" s="3">
        <v>8.6805555999999999</v>
      </c>
      <c r="J1109" s="3">
        <v>8.6805555999999999</v>
      </c>
      <c r="K1109" s="3">
        <v>8.6805555999999999</v>
      </c>
      <c r="L1109" s="3">
        <v>8.6805555999999999</v>
      </c>
      <c r="M1109" s="3">
        <v>8.6805555999999999</v>
      </c>
      <c r="N1109" s="3">
        <v>8.6805555999999999</v>
      </c>
      <c r="O1109" s="3">
        <v>8.6805555999999999</v>
      </c>
      <c r="P1109" s="3">
        <v>8.6805555999999999</v>
      </c>
      <c r="Q1109" s="3">
        <v>8.6805555999999999</v>
      </c>
      <c r="R1109" s="3">
        <v>8.6805555999999999</v>
      </c>
      <c r="S1109" s="3">
        <v>8.6805555999999999</v>
      </c>
      <c r="T1109" s="3">
        <v>8.6805555999999999</v>
      </c>
      <c r="U1109" s="3">
        <v>8.6805555999999999</v>
      </c>
      <c r="V1109" s="3">
        <v>8.6805555999999999</v>
      </c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</row>
    <row r="1110" spans="1:41" x14ac:dyDescent="0.25">
      <c r="A1110" s="13" t="s">
        <v>359</v>
      </c>
      <c r="B1110" s="2" t="s">
        <v>4</v>
      </c>
      <c r="C1110" s="2" t="s">
        <v>2</v>
      </c>
      <c r="D1110" s="2" t="s">
        <v>24</v>
      </c>
      <c r="E1110" s="2" t="s">
        <v>2</v>
      </c>
      <c r="F1110" s="2" t="s">
        <v>242</v>
      </c>
      <c r="G1110" s="4"/>
      <c r="H1110" s="3">
        <v>0.77025569999999999</v>
      </c>
      <c r="I1110" s="3">
        <v>0.1349196</v>
      </c>
      <c r="J1110" s="3">
        <v>0.26096740000000002</v>
      </c>
      <c r="K1110" s="3">
        <v>0.3870152</v>
      </c>
      <c r="L1110" s="3">
        <v>0.51306309999999999</v>
      </c>
      <c r="M1110" s="3">
        <v>0.63911090000000004</v>
      </c>
      <c r="N1110" s="3">
        <v>0.76515880000000003</v>
      </c>
      <c r="O1110" s="3">
        <v>0.72970860000000004</v>
      </c>
      <c r="P1110" s="3">
        <v>0.6942585</v>
      </c>
      <c r="Q1110" s="3">
        <v>0.65880839999999996</v>
      </c>
      <c r="R1110" s="3">
        <v>0.62335830000000003</v>
      </c>
      <c r="S1110" s="3">
        <v>0.58790819999999999</v>
      </c>
      <c r="T1110" s="3">
        <v>0.54425100000000004</v>
      </c>
      <c r="U1110" s="3">
        <v>0.50059379999999998</v>
      </c>
      <c r="V1110" s="3">
        <v>0.45693660000000003</v>
      </c>
      <c r="W1110" s="3">
        <v>0.41327950000000002</v>
      </c>
      <c r="X1110" s="3">
        <v>0.36962230000000001</v>
      </c>
      <c r="Y1110" s="3">
        <v>0.31731409999999999</v>
      </c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</row>
    <row r="1111" spans="1:41" x14ac:dyDescent="0.25">
      <c r="A1111" s="13" t="s">
        <v>359</v>
      </c>
      <c r="B1111" s="2" t="s">
        <v>4</v>
      </c>
      <c r="C1111" s="2" t="s">
        <v>2</v>
      </c>
      <c r="D1111" s="2" t="s">
        <v>24</v>
      </c>
      <c r="E1111" s="2" t="s">
        <v>2</v>
      </c>
      <c r="F1111" s="2" t="s">
        <v>305</v>
      </c>
      <c r="G1111" s="4"/>
      <c r="H1111" s="3">
        <v>20.905026199999998</v>
      </c>
      <c r="I1111" s="3">
        <v>20.2194474</v>
      </c>
      <c r="J1111" s="3">
        <v>20.301692299999999</v>
      </c>
      <c r="K1111" s="3">
        <v>20.383937199999998</v>
      </c>
      <c r="L1111" s="3">
        <v>20.466182199999999</v>
      </c>
      <c r="M1111" s="3">
        <v>20.548427100000001</v>
      </c>
      <c r="N1111" s="3">
        <v>20.630672000000001</v>
      </c>
      <c r="O1111" s="3">
        <v>20.890551899999998</v>
      </c>
      <c r="P1111" s="3">
        <v>21.150431699999999</v>
      </c>
      <c r="Q1111" s="3">
        <v>21.4103116</v>
      </c>
      <c r="R1111" s="3">
        <v>21.6701914</v>
      </c>
      <c r="S1111" s="3">
        <v>21.930071300000002</v>
      </c>
      <c r="T1111" s="3">
        <v>22.1605633</v>
      </c>
      <c r="U1111" s="3">
        <v>22.391055399999999</v>
      </c>
      <c r="V1111" s="3">
        <v>22.621547400000001</v>
      </c>
      <c r="W1111" s="3">
        <v>22.852039399999999</v>
      </c>
      <c r="X1111" s="3">
        <v>23.082531500000002</v>
      </c>
      <c r="Y1111" s="3">
        <v>29.051388899999999</v>
      </c>
      <c r="Z1111" s="3">
        <v>29.249613400000001</v>
      </c>
      <c r="AA1111" s="3">
        <v>29.447838000000001</v>
      </c>
      <c r="AB1111" s="3">
        <v>29.646062499999999</v>
      </c>
      <c r="AC1111" s="3">
        <v>29.844287099999999</v>
      </c>
      <c r="AD1111" s="3">
        <v>30.148059100000001</v>
      </c>
      <c r="AE1111" s="3">
        <v>30.4518311</v>
      </c>
      <c r="AF1111" s="3">
        <v>24.6044825</v>
      </c>
      <c r="AG1111" s="3">
        <v>24.847500199999999</v>
      </c>
      <c r="AH1111" s="3">
        <v>25.090517800000001</v>
      </c>
      <c r="AI1111" s="3">
        <v>25.248607400000001</v>
      </c>
      <c r="AJ1111" s="3">
        <v>25.406697000000001</v>
      </c>
      <c r="AK1111" s="3">
        <v>25.564786699999999</v>
      </c>
      <c r="AL1111" s="3">
        <v>25.722876299999999</v>
      </c>
      <c r="AM1111" s="3">
        <v>25.8809659</v>
      </c>
      <c r="AN1111" s="4"/>
      <c r="AO1111" s="4"/>
    </row>
    <row r="1112" spans="1:41" x14ac:dyDescent="0.25">
      <c r="A1112" s="13" t="s">
        <v>359</v>
      </c>
      <c r="B1112" s="2" t="s">
        <v>4</v>
      </c>
      <c r="C1112" s="2" t="s">
        <v>2</v>
      </c>
      <c r="D1112" s="2" t="s">
        <v>24</v>
      </c>
      <c r="E1112" s="2" t="s">
        <v>2</v>
      </c>
      <c r="F1112" s="2" t="s">
        <v>306</v>
      </c>
      <c r="G1112" s="4"/>
      <c r="H1112" s="3">
        <v>5.7140538999999997</v>
      </c>
      <c r="I1112" s="3">
        <v>5.0284751999999999</v>
      </c>
      <c r="J1112" s="3">
        <v>5.1107201</v>
      </c>
      <c r="K1112" s="3">
        <v>5.1929650000000001</v>
      </c>
      <c r="L1112" s="3">
        <v>5.2752099000000001</v>
      </c>
      <c r="M1112" s="3">
        <v>5.3574548999999996</v>
      </c>
      <c r="N1112" s="3">
        <v>5.4396997999999996</v>
      </c>
      <c r="O1112" s="3">
        <v>5.6995795999999999</v>
      </c>
      <c r="P1112" s="3">
        <v>5.9594595000000004</v>
      </c>
      <c r="Q1112" s="3">
        <v>9.2690421000000001</v>
      </c>
      <c r="R1112" s="3">
        <v>8.4339849999999998</v>
      </c>
      <c r="S1112" s="3">
        <v>6.7390990999999998</v>
      </c>
      <c r="T1112" s="3">
        <v>6.9695910999999997</v>
      </c>
      <c r="U1112" s="3">
        <v>7.2000830999999996</v>
      </c>
      <c r="V1112" s="3">
        <v>22.621547400000001</v>
      </c>
      <c r="W1112" s="3">
        <v>22.852039399999999</v>
      </c>
      <c r="X1112" s="3">
        <v>23.082531500000002</v>
      </c>
      <c r="Y1112" s="3">
        <v>29.051388899999999</v>
      </c>
      <c r="Z1112" s="3">
        <v>29.249613400000001</v>
      </c>
      <c r="AA1112" s="3">
        <v>29.447838000000001</v>
      </c>
      <c r="AB1112" s="3">
        <v>29.646062499999999</v>
      </c>
      <c r="AC1112" s="3">
        <v>29.844287099999999</v>
      </c>
      <c r="AD1112" s="3">
        <v>30.148059100000001</v>
      </c>
      <c r="AE1112" s="3">
        <v>30.4518311</v>
      </c>
      <c r="AF1112" s="3">
        <v>24.6044825</v>
      </c>
      <c r="AG1112" s="3">
        <v>24.847500199999999</v>
      </c>
      <c r="AH1112" s="3">
        <v>25.090517800000001</v>
      </c>
      <c r="AI1112" s="3">
        <v>25.248607400000001</v>
      </c>
      <c r="AJ1112" s="3">
        <v>25.406697000000001</v>
      </c>
      <c r="AK1112" s="3">
        <v>25.564786699999999</v>
      </c>
      <c r="AL1112" s="3">
        <v>25.722876299999999</v>
      </c>
      <c r="AM1112" s="3">
        <v>25.8809659</v>
      </c>
      <c r="AN1112" s="4"/>
      <c r="AO1112" s="4"/>
    </row>
    <row r="1113" spans="1:41" x14ac:dyDescent="0.25">
      <c r="A1113" s="13" t="s">
        <v>359</v>
      </c>
      <c r="B1113" s="2" t="s">
        <v>4</v>
      </c>
      <c r="C1113" s="2" t="s">
        <v>2</v>
      </c>
      <c r="D1113" s="2" t="s">
        <v>24</v>
      </c>
      <c r="E1113" s="2" t="s">
        <v>2</v>
      </c>
      <c r="F1113" s="2" t="s">
        <v>307</v>
      </c>
      <c r="G1113" s="4"/>
      <c r="H1113" s="3">
        <v>5.7140538999999997</v>
      </c>
      <c r="I1113" s="3">
        <v>5.0284751999999999</v>
      </c>
      <c r="J1113" s="3">
        <v>5.1107201</v>
      </c>
      <c r="K1113" s="3">
        <v>5.1929650000000001</v>
      </c>
      <c r="L1113" s="3">
        <v>5.2752099000000001</v>
      </c>
      <c r="M1113" s="3">
        <v>5.3574548999999996</v>
      </c>
      <c r="N1113" s="3">
        <v>5.4396997999999996</v>
      </c>
      <c r="O1113" s="3">
        <v>5.6995795999999999</v>
      </c>
      <c r="P1113" s="3">
        <v>5.9594595000000004</v>
      </c>
      <c r="Q1113" s="3">
        <v>9.2690421000000001</v>
      </c>
      <c r="R1113" s="3">
        <v>8.4339849999999998</v>
      </c>
      <c r="S1113" s="3">
        <v>6.7390990999999998</v>
      </c>
      <c r="T1113" s="3">
        <v>6.9695910999999997</v>
      </c>
      <c r="U1113" s="3">
        <v>7.2000830999999996</v>
      </c>
      <c r="V1113" s="3">
        <v>22.621547400000001</v>
      </c>
      <c r="W1113" s="3">
        <v>22.852039399999999</v>
      </c>
      <c r="X1113" s="3">
        <v>23.082531500000002</v>
      </c>
      <c r="Y1113" s="3">
        <v>29.051388899999999</v>
      </c>
      <c r="Z1113" s="3">
        <v>29.249613400000001</v>
      </c>
      <c r="AA1113" s="3">
        <v>29.447838000000001</v>
      </c>
      <c r="AB1113" s="3">
        <v>29.646062499999999</v>
      </c>
      <c r="AC1113" s="3">
        <v>29.844287099999999</v>
      </c>
      <c r="AD1113" s="3">
        <v>30.148059100000001</v>
      </c>
      <c r="AE1113" s="3">
        <v>30.4518311</v>
      </c>
      <c r="AF1113" s="3">
        <v>24.6044825</v>
      </c>
      <c r="AG1113" s="3">
        <v>24.847500199999999</v>
      </c>
      <c r="AH1113" s="3">
        <v>25.090517800000001</v>
      </c>
      <c r="AI1113" s="3">
        <v>25.248607400000001</v>
      </c>
      <c r="AJ1113" s="3">
        <v>25.406697000000001</v>
      </c>
      <c r="AK1113" s="3">
        <v>25.564786699999999</v>
      </c>
      <c r="AL1113" s="3">
        <v>25.722876299999999</v>
      </c>
      <c r="AM1113" s="3">
        <v>25.8809659</v>
      </c>
      <c r="AN1113" s="4"/>
      <c r="AO1113" s="4"/>
    </row>
    <row r="1114" spans="1:41" x14ac:dyDescent="0.25">
      <c r="A1114" s="13" t="s">
        <v>359</v>
      </c>
      <c r="B1114" s="2" t="s">
        <v>4</v>
      </c>
      <c r="C1114" s="2" t="s">
        <v>2</v>
      </c>
      <c r="D1114" s="2" t="s">
        <v>24</v>
      </c>
      <c r="E1114" s="2" t="s">
        <v>2</v>
      </c>
      <c r="F1114" s="2" t="s">
        <v>308</v>
      </c>
      <c r="G1114" s="4"/>
      <c r="H1114" s="3">
        <v>10.554830900000001</v>
      </c>
      <c r="I1114" s="3">
        <v>10.120295199999999</v>
      </c>
      <c r="J1114" s="3">
        <v>9.1911980999999994</v>
      </c>
      <c r="K1114" s="3">
        <v>8.7989356999999995</v>
      </c>
      <c r="L1114" s="3">
        <v>8.4066732000000002</v>
      </c>
      <c r="M1114" s="3">
        <v>8.0114482000000002</v>
      </c>
      <c r="N1114" s="3">
        <v>7.6156065999999996</v>
      </c>
      <c r="O1114" s="3">
        <v>7.5916417000000003</v>
      </c>
      <c r="P1114" s="3">
        <v>21.150431699999999</v>
      </c>
      <c r="Q1114" s="3">
        <v>21.4103116</v>
      </c>
      <c r="R1114" s="3">
        <v>21.6701914</v>
      </c>
      <c r="S1114" s="3">
        <v>21.930071300000002</v>
      </c>
      <c r="T1114" s="3">
        <v>22.1605633</v>
      </c>
      <c r="U1114" s="3">
        <v>22.391055399999999</v>
      </c>
      <c r="V1114" s="3">
        <v>22.621547400000001</v>
      </c>
      <c r="W1114" s="3">
        <v>22.852039399999999</v>
      </c>
      <c r="X1114" s="3">
        <v>23.082531500000002</v>
      </c>
      <c r="Y1114" s="3">
        <v>29.051388899999999</v>
      </c>
      <c r="Z1114" s="3">
        <v>29.249613400000001</v>
      </c>
      <c r="AA1114" s="3">
        <v>29.447838000000001</v>
      </c>
      <c r="AB1114" s="3">
        <v>29.646062499999999</v>
      </c>
      <c r="AC1114" s="3">
        <v>29.844287099999999</v>
      </c>
      <c r="AD1114" s="3">
        <v>30.148059100000001</v>
      </c>
      <c r="AE1114" s="3">
        <v>30.4518311</v>
      </c>
      <c r="AF1114" s="3">
        <v>24.6044825</v>
      </c>
      <c r="AG1114" s="3">
        <v>24.847500199999999</v>
      </c>
      <c r="AH1114" s="3">
        <v>25.090517800000001</v>
      </c>
      <c r="AI1114" s="3">
        <v>25.248607400000001</v>
      </c>
      <c r="AJ1114" s="3">
        <v>25.406697000000001</v>
      </c>
      <c r="AK1114" s="3">
        <v>25.564786699999999</v>
      </c>
      <c r="AL1114" s="3">
        <v>25.722876299999999</v>
      </c>
      <c r="AM1114" s="3">
        <v>25.8809659</v>
      </c>
      <c r="AN1114" s="4"/>
      <c r="AO1114" s="4"/>
    </row>
    <row r="1115" spans="1:41" x14ac:dyDescent="0.25">
      <c r="A1115" s="13" t="s">
        <v>359</v>
      </c>
      <c r="B1115" s="2" t="s">
        <v>4</v>
      </c>
      <c r="C1115" s="2" t="s">
        <v>2</v>
      </c>
      <c r="D1115" s="2" t="s">
        <v>24</v>
      </c>
      <c r="E1115" s="2" t="s">
        <v>2</v>
      </c>
      <c r="F1115" s="2" t="s">
        <v>309</v>
      </c>
      <c r="G1115" s="4"/>
      <c r="H1115" s="3">
        <v>8.7637567000000001</v>
      </c>
      <c r="I1115" s="3">
        <v>8.0781779</v>
      </c>
      <c r="J1115" s="3">
        <v>8.1604227999999992</v>
      </c>
      <c r="K1115" s="3">
        <v>8.2426677999999995</v>
      </c>
      <c r="L1115" s="3">
        <v>8.3249127000000005</v>
      </c>
      <c r="M1115" s="3">
        <v>8.4071575999999997</v>
      </c>
      <c r="N1115" s="3">
        <v>8.4894025000000006</v>
      </c>
      <c r="O1115" s="3">
        <v>8.6950828999999992</v>
      </c>
      <c r="P1115" s="3">
        <v>8.6938210999999992</v>
      </c>
      <c r="Q1115" s="3">
        <v>15.114559</v>
      </c>
      <c r="R1115" s="3">
        <v>21.6701914</v>
      </c>
      <c r="S1115" s="3">
        <v>21.930071300000002</v>
      </c>
      <c r="T1115" s="3">
        <v>22.1605633</v>
      </c>
      <c r="U1115" s="3">
        <v>22.391055399999999</v>
      </c>
      <c r="V1115" s="3">
        <v>22.621547400000001</v>
      </c>
      <c r="W1115" s="3">
        <v>22.852039399999999</v>
      </c>
      <c r="X1115" s="3">
        <v>23.082531500000002</v>
      </c>
      <c r="Y1115" s="3">
        <v>29.051388899999999</v>
      </c>
      <c r="Z1115" s="3">
        <v>29.249613400000001</v>
      </c>
      <c r="AA1115" s="3">
        <v>29.447838000000001</v>
      </c>
      <c r="AB1115" s="3">
        <v>22.805945900000001</v>
      </c>
      <c r="AC1115" s="3">
        <v>22.994180199999999</v>
      </c>
      <c r="AD1115" s="3">
        <v>23.282195699999999</v>
      </c>
      <c r="AE1115" s="3">
        <v>23.5702113</v>
      </c>
      <c r="AF1115" s="3">
        <v>24.6044825</v>
      </c>
      <c r="AG1115" s="3">
        <v>24.847500199999999</v>
      </c>
      <c r="AH1115" s="3">
        <v>25.090517800000001</v>
      </c>
      <c r="AI1115" s="3">
        <v>25.248607400000001</v>
      </c>
      <c r="AJ1115" s="3">
        <v>25.406697000000001</v>
      </c>
      <c r="AK1115" s="3">
        <v>25.564786699999999</v>
      </c>
      <c r="AL1115" s="3">
        <v>18.633340400000002</v>
      </c>
      <c r="AM1115" s="3">
        <v>25.8809659</v>
      </c>
      <c r="AN1115" s="4"/>
      <c r="AO1115" s="4"/>
    </row>
    <row r="1116" spans="1:41" x14ac:dyDescent="0.25">
      <c r="A1116" s="13" t="s">
        <v>359</v>
      </c>
      <c r="B1116" s="2" t="s">
        <v>4</v>
      </c>
      <c r="C1116" s="2" t="s">
        <v>2</v>
      </c>
      <c r="D1116" s="2" t="s">
        <v>24</v>
      </c>
      <c r="E1116" s="2" t="s">
        <v>2</v>
      </c>
      <c r="F1116" s="2" t="s">
        <v>310</v>
      </c>
      <c r="G1116" s="4"/>
      <c r="H1116" s="3">
        <v>10.504219000000001</v>
      </c>
      <c r="I1116" s="3">
        <v>10.4186499</v>
      </c>
      <c r="J1116" s="3">
        <v>10.0622059</v>
      </c>
      <c r="K1116" s="3">
        <v>9.7057617999999994</v>
      </c>
      <c r="L1116" s="3">
        <v>9.3493177999999997</v>
      </c>
      <c r="M1116" s="3">
        <v>8.9928737000000005</v>
      </c>
      <c r="N1116" s="3">
        <v>8.6364297000000008</v>
      </c>
      <c r="O1116" s="3">
        <v>8.6358554999999999</v>
      </c>
      <c r="P1116" s="3">
        <v>8.6352813000000008</v>
      </c>
      <c r="Q1116" s="3">
        <v>8.6347071</v>
      </c>
      <c r="R1116" s="3">
        <v>8.6341329000000009</v>
      </c>
      <c r="S1116" s="3">
        <v>8.6335586000000006</v>
      </c>
      <c r="T1116" s="3">
        <v>8.5561202000000005</v>
      </c>
      <c r="U1116" s="3">
        <v>8.4786816999999992</v>
      </c>
      <c r="V1116" s="3">
        <v>11.534017499999999</v>
      </c>
      <c r="W1116" s="3">
        <v>22.852039399999999</v>
      </c>
      <c r="X1116" s="3">
        <v>23.082531500000002</v>
      </c>
      <c r="Y1116" s="3">
        <v>29.051388899999999</v>
      </c>
      <c r="Z1116" s="3">
        <v>29.249613400000001</v>
      </c>
      <c r="AA1116" s="3">
        <v>29.447838000000001</v>
      </c>
      <c r="AB1116" s="3">
        <v>29.646062499999999</v>
      </c>
      <c r="AC1116" s="3">
        <v>29.844287099999999</v>
      </c>
      <c r="AD1116" s="3">
        <v>30.148059100000001</v>
      </c>
      <c r="AE1116" s="3">
        <v>30.4518311</v>
      </c>
      <c r="AF1116" s="3">
        <v>24.6044825</v>
      </c>
      <c r="AG1116" s="3">
        <v>24.847500199999999</v>
      </c>
      <c r="AH1116" s="3">
        <v>25.090517800000001</v>
      </c>
      <c r="AI1116" s="3">
        <v>25.248607400000001</v>
      </c>
      <c r="AJ1116" s="3">
        <v>25.406697000000001</v>
      </c>
      <c r="AK1116" s="3">
        <v>25.564786699999999</v>
      </c>
      <c r="AL1116" s="3">
        <v>25.722876299999999</v>
      </c>
      <c r="AM1116" s="3">
        <v>25.8809659</v>
      </c>
      <c r="AN1116" s="4"/>
      <c r="AO1116" s="4"/>
    </row>
    <row r="1117" spans="1:41" x14ac:dyDescent="0.25">
      <c r="A1117" s="13" t="s">
        <v>359</v>
      </c>
      <c r="B1117" s="2" t="s">
        <v>4</v>
      </c>
      <c r="C1117" s="2" t="s">
        <v>2</v>
      </c>
      <c r="D1117" s="2" t="s">
        <v>24</v>
      </c>
      <c r="E1117" s="2" t="s">
        <v>2</v>
      </c>
      <c r="F1117" s="2" t="s">
        <v>311</v>
      </c>
      <c r="G1117" s="4"/>
      <c r="H1117" s="3">
        <v>5.7140538999999997</v>
      </c>
      <c r="I1117" s="3">
        <v>5.0284751999999999</v>
      </c>
      <c r="J1117" s="3">
        <v>5.1107201</v>
      </c>
      <c r="K1117" s="3">
        <v>5.1929650000000001</v>
      </c>
      <c r="L1117" s="3">
        <v>5.2752099000000001</v>
      </c>
      <c r="M1117" s="3">
        <v>5.3574548999999996</v>
      </c>
      <c r="N1117" s="3">
        <v>5.4396997999999996</v>
      </c>
      <c r="O1117" s="3">
        <v>5.6995795999999999</v>
      </c>
      <c r="P1117" s="3">
        <v>5.9594595000000004</v>
      </c>
      <c r="Q1117" s="3">
        <v>6.2193394</v>
      </c>
      <c r="R1117" s="3">
        <v>6.4792192000000002</v>
      </c>
      <c r="S1117" s="3">
        <v>6.7390990999999998</v>
      </c>
      <c r="T1117" s="3">
        <v>6.9695910999999997</v>
      </c>
      <c r="U1117" s="3">
        <v>7.2000830999999996</v>
      </c>
      <c r="V1117" s="3">
        <v>7.4305751999999998</v>
      </c>
      <c r="W1117" s="3">
        <v>17.529556500000002</v>
      </c>
      <c r="X1117" s="3">
        <v>23.082531500000002</v>
      </c>
      <c r="Y1117" s="3">
        <v>29.051388899999999</v>
      </c>
      <c r="Z1117" s="3">
        <v>29.249613400000001</v>
      </c>
      <c r="AA1117" s="3">
        <v>29.447838000000001</v>
      </c>
      <c r="AB1117" s="3">
        <v>29.646062499999999</v>
      </c>
      <c r="AC1117" s="3">
        <v>29.844287099999999</v>
      </c>
      <c r="AD1117" s="3">
        <v>30.148059100000001</v>
      </c>
      <c r="AE1117" s="3">
        <v>30.4518311</v>
      </c>
      <c r="AF1117" s="3">
        <v>24.6044825</v>
      </c>
      <c r="AG1117" s="3">
        <v>24.847500199999999</v>
      </c>
      <c r="AH1117" s="3">
        <v>25.090517800000001</v>
      </c>
      <c r="AI1117" s="3">
        <v>25.248607400000001</v>
      </c>
      <c r="AJ1117" s="3">
        <v>25.406697000000001</v>
      </c>
      <c r="AK1117" s="3">
        <v>25.564786699999999</v>
      </c>
      <c r="AL1117" s="3">
        <v>25.722876299999999</v>
      </c>
      <c r="AM1117" s="3">
        <v>25.8809659</v>
      </c>
      <c r="AN1117" s="4"/>
      <c r="AO1117" s="4"/>
    </row>
    <row r="1118" spans="1:41" x14ac:dyDescent="0.25">
      <c r="A1118" s="13" t="s">
        <v>359</v>
      </c>
      <c r="B1118" s="2" t="s">
        <v>4</v>
      </c>
      <c r="C1118" s="2" t="s">
        <v>2</v>
      </c>
      <c r="D1118" s="2" t="s">
        <v>24</v>
      </c>
      <c r="E1118" s="2" t="s">
        <v>2</v>
      </c>
      <c r="F1118" s="2" t="s">
        <v>252</v>
      </c>
      <c r="G1118" s="4"/>
      <c r="H1118" s="4"/>
      <c r="I1118" s="4"/>
      <c r="J1118" s="4"/>
      <c r="K1118" s="4"/>
      <c r="L1118" s="4"/>
      <c r="M1118" s="3">
        <v>2.9604417999999999</v>
      </c>
      <c r="N1118" s="3">
        <v>6.1593106000000004</v>
      </c>
      <c r="O1118" s="3">
        <v>6.2731256000000002</v>
      </c>
      <c r="P1118" s="4"/>
      <c r="Q1118" s="3">
        <v>6.5007557</v>
      </c>
      <c r="R1118" s="3">
        <v>6.6145708000000001</v>
      </c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</row>
    <row r="1119" spans="1:41" x14ac:dyDescent="0.25">
      <c r="A1119" s="13" t="s">
        <v>359</v>
      </c>
      <c r="B1119" s="2" t="s">
        <v>4</v>
      </c>
      <c r="C1119" s="2" t="s">
        <v>2</v>
      </c>
      <c r="D1119" s="2" t="s">
        <v>24</v>
      </c>
      <c r="E1119" s="2" t="s">
        <v>2</v>
      </c>
      <c r="F1119" s="2" t="s">
        <v>312</v>
      </c>
      <c r="G1119" s="4"/>
      <c r="H1119" s="3">
        <v>5.9837894</v>
      </c>
      <c r="I1119" s="3">
        <v>5.7913097000000002</v>
      </c>
      <c r="J1119" s="3">
        <v>5.9211444000000002</v>
      </c>
      <c r="K1119" s="3">
        <v>5.7312143999999998</v>
      </c>
      <c r="L1119" s="3">
        <v>5.7155084</v>
      </c>
      <c r="M1119" s="3">
        <v>5.1977491999999996</v>
      </c>
      <c r="N1119" s="3">
        <v>4.5540846999999998</v>
      </c>
      <c r="O1119" s="3">
        <v>3.6150601999999998</v>
      </c>
      <c r="P1119" s="3">
        <v>4.9087293000000001</v>
      </c>
      <c r="Q1119" s="3">
        <v>3.8469293000000002</v>
      </c>
      <c r="R1119" s="3">
        <v>2.3448235999999998</v>
      </c>
      <c r="S1119" s="3">
        <v>0.69478669999999998</v>
      </c>
      <c r="T1119" s="3">
        <v>0.80060540000000002</v>
      </c>
      <c r="U1119" s="3">
        <v>0.90642420000000001</v>
      </c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</row>
    <row r="1120" spans="1:41" x14ac:dyDescent="0.25">
      <c r="A1120" s="13" t="s">
        <v>359</v>
      </c>
      <c r="B1120" s="2" t="s">
        <v>4</v>
      </c>
      <c r="C1120" s="2" t="s">
        <v>2</v>
      </c>
      <c r="D1120" s="2" t="s">
        <v>24</v>
      </c>
      <c r="E1120" s="2" t="s">
        <v>2</v>
      </c>
      <c r="F1120" s="2" t="s">
        <v>313</v>
      </c>
      <c r="G1120" s="4"/>
      <c r="H1120" s="3">
        <v>2211.6498047</v>
      </c>
      <c r="I1120" s="3">
        <v>2211.9008478000001</v>
      </c>
      <c r="J1120" s="3">
        <v>2210.8895057999998</v>
      </c>
      <c r="K1120" s="3">
        <v>2210.4149984000001</v>
      </c>
      <c r="L1120" s="3">
        <v>2209.9404909999998</v>
      </c>
      <c r="M1120" s="3">
        <v>2209.8587305000001</v>
      </c>
      <c r="N1120" s="3">
        <v>2209.8587305000001</v>
      </c>
      <c r="O1120" s="3">
        <v>2209.8587305000001</v>
      </c>
      <c r="P1120" s="3">
        <v>2222</v>
      </c>
      <c r="Q1120" s="3">
        <v>2222</v>
      </c>
      <c r="R1120" s="3">
        <v>2222</v>
      </c>
      <c r="S1120" s="3">
        <v>2222</v>
      </c>
      <c r="T1120" s="3">
        <v>2222</v>
      </c>
      <c r="U1120" s="3">
        <v>2222</v>
      </c>
      <c r="V1120" s="3">
        <v>2222</v>
      </c>
      <c r="W1120" s="3">
        <v>2222</v>
      </c>
      <c r="X1120" s="3">
        <v>2222</v>
      </c>
      <c r="Y1120" s="3">
        <v>2222</v>
      </c>
      <c r="Z1120" s="3">
        <v>2222</v>
      </c>
      <c r="AA1120" s="3">
        <v>2222</v>
      </c>
      <c r="AB1120" s="3">
        <v>2222</v>
      </c>
      <c r="AC1120" s="3">
        <v>2222</v>
      </c>
      <c r="AD1120" s="3">
        <v>2222</v>
      </c>
      <c r="AE1120" s="3">
        <v>2222</v>
      </c>
      <c r="AF1120" s="3">
        <v>2222</v>
      </c>
      <c r="AG1120" s="3">
        <v>2222</v>
      </c>
      <c r="AH1120" s="3">
        <v>2222</v>
      </c>
      <c r="AI1120" s="3">
        <v>2222</v>
      </c>
      <c r="AJ1120" s="3">
        <v>2222</v>
      </c>
      <c r="AK1120" s="3">
        <v>2222</v>
      </c>
      <c r="AL1120" s="3">
        <v>2222</v>
      </c>
      <c r="AM1120" s="3">
        <v>2222</v>
      </c>
      <c r="AN1120" s="4"/>
      <c r="AO1120" s="4"/>
    </row>
    <row r="1121" spans="1:41" x14ac:dyDescent="0.25">
      <c r="A1121" s="13" t="s">
        <v>359</v>
      </c>
      <c r="B1121" s="2" t="s">
        <v>4</v>
      </c>
      <c r="C1121" s="2" t="s">
        <v>2</v>
      </c>
      <c r="D1121" s="2" t="s">
        <v>24</v>
      </c>
      <c r="E1121" s="2" t="s">
        <v>2</v>
      </c>
      <c r="F1121" s="2" t="s">
        <v>256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3">
        <v>1.2900073999999999</v>
      </c>
      <c r="X1121" s="3">
        <v>6.8001557000000004</v>
      </c>
      <c r="Y1121" s="3">
        <v>6.8101459000000002</v>
      </c>
      <c r="Z1121" s="3">
        <v>6.8201362000000003</v>
      </c>
      <c r="AA1121" s="3">
        <v>6.8301264000000002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</row>
    <row r="1122" spans="1:41" x14ac:dyDescent="0.25">
      <c r="A1122" s="13" t="s">
        <v>359</v>
      </c>
      <c r="B1122" s="2" t="s">
        <v>4</v>
      </c>
      <c r="C1122" s="2" t="s">
        <v>2</v>
      </c>
      <c r="D1122" s="2" t="s">
        <v>24</v>
      </c>
      <c r="E1122" s="2" t="s">
        <v>2</v>
      </c>
      <c r="F1122" s="2" t="s">
        <v>314</v>
      </c>
      <c r="G1122" s="4"/>
      <c r="H1122" s="3">
        <v>2.3600755000000002</v>
      </c>
      <c r="I1122" s="3">
        <v>1.6761725000000001</v>
      </c>
      <c r="J1122" s="3">
        <v>2.2773300000000001</v>
      </c>
      <c r="K1122" s="3">
        <v>2.8784874</v>
      </c>
      <c r="L1122" s="3">
        <v>3.4796448999999998</v>
      </c>
      <c r="M1122" s="3">
        <v>4.0808023999999996</v>
      </c>
      <c r="N1122" s="3">
        <v>4.6819598999999998</v>
      </c>
      <c r="O1122" s="3">
        <v>5.1118848999999997</v>
      </c>
      <c r="P1122" s="3">
        <v>10.725005599999999</v>
      </c>
      <c r="Q1122" s="3">
        <v>15.0240122</v>
      </c>
      <c r="R1122" s="3">
        <v>13.754583999999999</v>
      </c>
      <c r="S1122" s="3">
        <v>12.3372245</v>
      </c>
      <c r="T1122" s="3">
        <v>12.5545165</v>
      </c>
      <c r="U1122" s="3">
        <v>12.771808500000001</v>
      </c>
      <c r="V1122" s="3">
        <v>28.180072800000001</v>
      </c>
      <c r="W1122" s="3">
        <v>28.397364799999998</v>
      </c>
      <c r="X1122" s="3">
        <v>28.614656799999999</v>
      </c>
      <c r="Y1122" s="3">
        <v>28.994850400000001</v>
      </c>
      <c r="Z1122" s="3">
        <v>29.375043999999999</v>
      </c>
      <c r="AA1122" s="3">
        <v>29.7552375</v>
      </c>
      <c r="AB1122" s="3">
        <v>30.135431100000002</v>
      </c>
      <c r="AC1122" s="3">
        <v>30.5156247</v>
      </c>
      <c r="AD1122" s="3">
        <v>30.881924900000001</v>
      </c>
      <c r="AE1122" s="3">
        <v>31.248225099999999</v>
      </c>
      <c r="AF1122" s="3">
        <v>31.614525400000002</v>
      </c>
      <c r="AG1122" s="3">
        <v>31.980825599999999</v>
      </c>
      <c r="AH1122" s="3">
        <v>32.347125800000001</v>
      </c>
      <c r="AI1122" s="3">
        <v>32.734152000000002</v>
      </c>
      <c r="AJ1122" s="3">
        <v>33.121178100000002</v>
      </c>
      <c r="AK1122" s="3">
        <v>33.508204300000003</v>
      </c>
      <c r="AL1122" s="3">
        <v>33.895230400000003</v>
      </c>
      <c r="AM1122" s="3">
        <v>34.282256500000003</v>
      </c>
      <c r="AN1122" s="4"/>
      <c r="AO1122" s="4"/>
    </row>
    <row r="1123" spans="1:41" x14ac:dyDescent="0.25">
      <c r="A1123" s="13" t="s">
        <v>359</v>
      </c>
      <c r="B1123" s="2" t="s">
        <v>4</v>
      </c>
      <c r="C1123" s="2" t="s">
        <v>2</v>
      </c>
      <c r="D1123" s="2" t="s">
        <v>24</v>
      </c>
      <c r="E1123" s="2" t="s">
        <v>2</v>
      </c>
      <c r="F1123" s="2" t="s">
        <v>315</v>
      </c>
      <c r="G1123" s="4"/>
      <c r="H1123" s="3">
        <v>10.833488900000001</v>
      </c>
      <c r="I1123" s="3">
        <v>10.5805522</v>
      </c>
      <c r="J1123" s="3">
        <v>11.5995226</v>
      </c>
      <c r="K1123" s="3">
        <v>12.077609199999999</v>
      </c>
      <c r="L1123" s="3">
        <v>12.555695699999999</v>
      </c>
      <c r="M1123" s="3">
        <v>13.0337823</v>
      </c>
      <c r="N1123" s="3">
        <v>13.5118688</v>
      </c>
      <c r="O1123" s="3">
        <v>13.7957137</v>
      </c>
      <c r="P1123" s="3">
        <v>14.079558499999999</v>
      </c>
      <c r="Q1123" s="3">
        <v>14.3634033</v>
      </c>
      <c r="R1123" s="3">
        <v>14.647248100000001</v>
      </c>
      <c r="S1123" s="3">
        <v>14.931092899999999</v>
      </c>
      <c r="T1123" s="3">
        <v>15.266677899999999</v>
      </c>
      <c r="U1123" s="3">
        <v>15.6022628</v>
      </c>
      <c r="V1123" s="3">
        <v>15.9378478</v>
      </c>
      <c r="W1123" s="3">
        <v>16.273432799999998</v>
      </c>
      <c r="X1123" s="3">
        <v>16.6090178</v>
      </c>
      <c r="Y1123" s="3">
        <v>16.876139800000001</v>
      </c>
      <c r="Z1123" s="3">
        <v>17.143261800000001</v>
      </c>
      <c r="AA1123" s="3">
        <v>17.410383800000002</v>
      </c>
      <c r="AB1123" s="3">
        <v>17.677505799999999</v>
      </c>
      <c r="AC1123" s="3">
        <v>17.944627799999999</v>
      </c>
      <c r="AD1123" s="3">
        <v>18.263385499999998</v>
      </c>
      <c r="AE1123" s="3">
        <v>18.582143200000001</v>
      </c>
      <c r="AF1123" s="3">
        <v>18.900900799999999</v>
      </c>
      <c r="AG1123" s="3">
        <v>19.219658500000001</v>
      </c>
      <c r="AH1123" s="3">
        <v>19.5384162</v>
      </c>
      <c r="AI1123" s="3">
        <v>19.846981700000001</v>
      </c>
      <c r="AJ1123" s="3">
        <v>20.155547200000001</v>
      </c>
      <c r="AK1123" s="3">
        <v>20.464112700000001</v>
      </c>
      <c r="AL1123" s="3">
        <v>20.772678200000001</v>
      </c>
      <c r="AM1123" s="3">
        <v>21.081243700000002</v>
      </c>
      <c r="AN1123" s="4"/>
      <c r="AO1123" s="4"/>
    </row>
    <row r="1124" spans="1:41" x14ac:dyDescent="0.25">
      <c r="A1124" s="13" t="s">
        <v>359</v>
      </c>
      <c r="B1124" s="2" t="s">
        <v>4</v>
      </c>
      <c r="C1124" s="2" t="s">
        <v>2</v>
      </c>
      <c r="D1124" s="2" t="s">
        <v>24</v>
      </c>
      <c r="E1124" s="2" t="s">
        <v>2</v>
      </c>
      <c r="F1124" s="2" t="s">
        <v>316</v>
      </c>
      <c r="G1124" s="4"/>
      <c r="H1124" s="3">
        <v>4.2212449000000003</v>
      </c>
      <c r="I1124" s="3">
        <v>4.365901</v>
      </c>
      <c r="J1124" s="3">
        <v>5.0941767999999996</v>
      </c>
      <c r="K1124" s="3">
        <v>5.2815687999999996</v>
      </c>
      <c r="L1124" s="3">
        <v>5.4689607999999996</v>
      </c>
      <c r="M1124" s="3">
        <v>5.6563527999999996</v>
      </c>
      <c r="N1124" s="3">
        <v>5.8437447000000002</v>
      </c>
      <c r="O1124" s="3">
        <v>5.9550011999999999</v>
      </c>
      <c r="P1124" s="3">
        <v>6.0662577999999998</v>
      </c>
      <c r="Q1124" s="3">
        <v>6.1775143000000003</v>
      </c>
      <c r="R1124" s="3">
        <v>6.0648717999999997</v>
      </c>
      <c r="S1124" s="3">
        <v>5.4811867000000003</v>
      </c>
      <c r="T1124" s="3">
        <v>4.9389731000000001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</row>
    <row r="1125" spans="1:41" x14ac:dyDescent="0.25">
      <c r="A1125" s="13" t="s">
        <v>359</v>
      </c>
      <c r="B1125" s="2" t="s">
        <v>4</v>
      </c>
      <c r="C1125" s="2" t="s">
        <v>2</v>
      </c>
      <c r="D1125" s="2" t="s">
        <v>24</v>
      </c>
      <c r="E1125" s="2" t="s">
        <v>2</v>
      </c>
      <c r="F1125" s="2" t="s">
        <v>257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3">
        <v>11.1606893</v>
      </c>
      <c r="W1125" s="3">
        <v>11.4157496</v>
      </c>
      <c r="X1125" s="3">
        <v>11.6708099</v>
      </c>
      <c r="Y1125" s="3">
        <v>11.8738352</v>
      </c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</row>
    <row r="1126" spans="1:41" x14ac:dyDescent="0.25">
      <c r="A1126" s="13" t="s">
        <v>359</v>
      </c>
      <c r="B1126" s="2" t="s">
        <v>4</v>
      </c>
      <c r="C1126" s="2" t="s">
        <v>2</v>
      </c>
      <c r="D1126" s="2" t="s">
        <v>24</v>
      </c>
      <c r="E1126" s="2" t="s">
        <v>2</v>
      </c>
      <c r="F1126" s="2" t="s">
        <v>258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3">
        <v>13.6743349</v>
      </c>
      <c r="Q1126" s="3">
        <v>13.958179700000001</v>
      </c>
      <c r="R1126" s="3">
        <v>14.242024499999999</v>
      </c>
      <c r="S1126" s="3">
        <v>14.5258693</v>
      </c>
      <c r="T1126" s="3">
        <v>14.8614543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</row>
    <row r="1127" spans="1:41" x14ac:dyDescent="0.25">
      <c r="A1127" s="13" t="s">
        <v>359</v>
      </c>
      <c r="B1127" s="2" t="s">
        <v>4</v>
      </c>
      <c r="C1127" s="2" t="s">
        <v>2</v>
      </c>
      <c r="D1127" s="2" t="s">
        <v>24</v>
      </c>
      <c r="E1127" s="2" t="s">
        <v>2</v>
      </c>
      <c r="F1127" s="2" t="s">
        <v>259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3">
        <v>6.4660916000000004</v>
      </c>
      <c r="R1127" s="3">
        <v>13.0704738</v>
      </c>
      <c r="S1127" s="3">
        <v>13.3316154</v>
      </c>
      <c r="T1127" s="3">
        <v>13.640358900000001</v>
      </c>
      <c r="U1127" s="3">
        <v>13.9491023</v>
      </c>
      <c r="V1127" s="3">
        <v>14.257845700000001</v>
      </c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</row>
    <row r="1128" spans="1:41" x14ac:dyDescent="0.25">
      <c r="A1128" s="13" t="s">
        <v>359</v>
      </c>
      <c r="B1128" s="2" t="s">
        <v>4</v>
      </c>
      <c r="C1128" s="2" t="s">
        <v>2</v>
      </c>
      <c r="D1128" s="2" t="s">
        <v>24</v>
      </c>
      <c r="E1128" s="2" t="s">
        <v>2</v>
      </c>
      <c r="F1128" s="2" t="s">
        <v>260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3">
        <v>3.1327742999999999</v>
      </c>
      <c r="W1128" s="3">
        <v>14.528234599999999</v>
      </c>
      <c r="X1128" s="3">
        <v>14.836165100000001</v>
      </c>
      <c r="Y1128" s="3">
        <v>15.0812744</v>
      </c>
      <c r="Z1128" s="3">
        <v>15.3263838</v>
      </c>
      <c r="AA1128" s="3">
        <v>15.5714931</v>
      </c>
      <c r="AB1128" s="3">
        <v>15.816602400000001</v>
      </c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</row>
    <row r="1129" spans="1:41" x14ac:dyDescent="0.25">
      <c r="A1129" s="13" t="s">
        <v>359</v>
      </c>
      <c r="B1129" s="2" t="s">
        <v>4</v>
      </c>
      <c r="C1129" s="2" t="s">
        <v>2</v>
      </c>
      <c r="D1129" s="2" t="s">
        <v>24</v>
      </c>
      <c r="E1129" s="2" t="s">
        <v>2</v>
      </c>
      <c r="F1129" s="2" t="s">
        <v>317</v>
      </c>
      <c r="G1129" s="4"/>
      <c r="H1129" s="3">
        <v>9.2415067000000004</v>
      </c>
      <c r="I1129" s="3">
        <v>9.6605962999999999</v>
      </c>
      <c r="J1129" s="3">
        <v>9.6007797999999998</v>
      </c>
      <c r="K1129" s="3">
        <v>9.5409632999999996</v>
      </c>
      <c r="L1129" s="3">
        <v>9.4811467</v>
      </c>
      <c r="M1129" s="3">
        <v>9.4213301999999999</v>
      </c>
      <c r="N1129" s="3">
        <v>9.3615136000000003</v>
      </c>
      <c r="O1129" s="3">
        <v>9.6447021999999993</v>
      </c>
      <c r="P1129" s="3">
        <v>9.9278908000000001</v>
      </c>
      <c r="Q1129" s="3">
        <v>10.211079399999999</v>
      </c>
      <c r="R1129" s="3">
        <v>10.494267900000001</v>
      </c>
      <c r="S1129" s="3">
        <v>10.7774565</v>
      </c>
      <c r="T1129" s="3">
        <v>11.028976800000001</v>
      </c>
      <c r="U1129" s="3">
        <v>11.2804971</v>
      </c>
      <c r="V1129" s="3">
        <v>11.532017400000001</v>
      </c>
      <c r="W1129" s="3">
        <v>11.7835377</v>
      </c>
      <c r="X1129" s="3">
        <v>12.035057999999999</v>
      </c>
      <c r="Y1129" s="3">
        <v>12.3034409</v>
      </c>
      <c r="Z1129" s="3">
        <v>12.571823800000001</v>
      </c>
      <c r="AA1129" s="3">
        <v>12.8402067</v>
      </c>
      <c r="AB1129" s="3">
        <v>13.1085897</v>
      </c>
      <c r="AC1129" s="3">
        <v>13.3769726</v>
      </c>
      <c r="AD1129" s="3">
        <v>13.5615165</v>
      </c>
      <c r="AE1129" s="3">
        <v>13.7460605</v>
      </c>
      <c r="AF1129" s="3">
        <v>13.9306044</v>
      </c>
      <c r="AG1129" s="3">
        <v>14.115148400000001</v>
      </c>
      <c r="AH1129" s="3">
        <v>14.2996923</v>
      </c>
      <c r="AI1129" s="3">
        <v>14.457699099999999</v>
      </c>
      <c r="AJ1129" s="3">
        <v>14.6157059</v>
      </c>
      <c r="AK1129" s="3">
        <v>14.773712700000001</v>
      </c>
      <c r="AL1129" s="3">
        <v>14.9317195</v>
      </c>
      <c r="AM1129" s="3">
        <v>15.089726199999999</v>
      </c>
      <c r="AN1129" s="4"/>
      <c r="AO1129" s="4"/>
    </row>
    <row r="1130" spans="1:41" x14ac:dyDescent="0.25">
      <c r="A1130" s="13" t="s">
        <v>359</v>
      </c>
      <c r="B1130" s="2" t="s">
        <v>4</v>
      </c>
      <c r="C1130" s="2" t="s">
        <v>2</v>
      </c>
      <c r="D1130" s="2" t="s">
        <v>24</v>
      </c>
      <c r="E1130" s="2" t="s">
        <v>2</v>
      </c>
      <c r="F1130" s="2" t="s">
        <v>178</v>
      </c>
      <c r="G1130" s="4"/>
      <c r="H1130" s="3">
        <v>6.7539533</v>
      </c>
      <c r="I1130" s="3">
        <v>6.5324578999999998</v>
      </c>
      <c r="J1130" s="3">
        <v>6.5590294</v>
      </c>
      <c r="K1130" s="3">
        <v>6.5856009000000002</v>
      </c>
      <c r="L1130" s="3">
        <v>6.6121724999999998</v>
      </c>
      <c r="M1130" s="3">
        <v>6.638744</v>
      </c>
      <c r="N1130" s="3">
        <v>6.6653155000000002</v>
      </c>
      <c r="O1130" s="3">
        <v>6.7492770000000002</v>
      </c>
      <c r="P1130" s="3">
        <v>6.8332383999999999</v>
      </c>
      <c r="Q1130" s="3">
        <v>6.9171999</v>
      </c>
      <c r="R1130" s="3">
        <v>7.0011612999999997</v>
      </c>
      <c r="S1130" s="3">
        <v>7.0851227999999997</v>
      </c>
      <c r="T1130" s="3">
        <v>7.1595896999999997</v>
      </c>
      <c r="U1130" s="3">
        <v>7.2340565999999997</v>
      </c>
      <c r="V1130" s="3">
        <v>7.3085234999999997</v>
      </c>
      <c r="W1130" s="3">
        <v>7.3829903999999997</v>
      </c>
      <c r="X1130" s="3">
        <v>7.4574572999999997</v>
      </c>
      <c r="Y1130" s="3">
        <v>7.5086908000000001</v>
      </c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</row>
    <row r="1131" spans="1:41" x14ac:dyDescent="0.25">
      <c r="A1131" s="13" t="s">
        <v>359</v>
      </c>
      <c r="B1131" s="2" t="s">
        <v>4</v>
      </c>
      <c r="C1131" s="2" t="s">
        <v>2</v>
      </c>
      <c r="D1131" s="2" t="s">
        <v>24</v>
      </c>
      <c r="E1131" s="2" t="s">
        <v>2</v>
      </c>
      <c r="F1131" s="2" t="s">
        <v>180</v>
      </c>
      <c r="G1131" s="4"/>
      <c r="H1131" s="3">
        <v>5.2262564999999999</v>
      </c>
      <c r="I1131" s="3">
        <v>5.0548618000000003</v>
      </c>
      <c r="J1131" s="3">
        <v>5.0754231000000001</v>
      </c>
      <c r="K1131" s="3">
        <v>5.0959842999999996</v>
      </c>
      <c r="L1131" s="3">
        <v>5.1165455</v>
      </c>
      <c r="M1131" s="3">
        <v>5.1371067999999998</v>
      </c>
      <c r="N1131" s="3">
        <v>5.1576680000000001</v>
      </c>
      <c r="O1131" s="3">
        <v>5.2226379999999999</v>
      </c>
      <c r="P1131" s="3">
        <v>5.2876079000000002</v>
      </c>
      <c r="Q1131" s="3">
        <v>5.3525779</v>
      </c>
      <c r="R1131" s="3">
        <v>5.4175478999999997</v>
      </c>
      <c r="S1131" s="3">
        <v>5.4825178000000001</v>
      </c>
      <c r="T1131" s="3">
        <v>5.5401407999999996</v>
      </c>
      <c r="U1131" s="3">
        <v>5.5977638000000001</v>
      </c>
      <c r="V1131" s="3">
        <v>5.6553867999999996</v>
      </c>
      <c r="W1131" s="3">
        <v>5.7130099000000003</v>
      </c>
      <c r="X1131" s="3">
        <v>5.7706328999999998</v>
      </c>
      <c r="Y1131" s="4"/>
      <c r="Z1131" s="4"/>
      <c r="AA1131" s="4"/>
      <c r="AB1131" s="4"/>
      <c r="AC1131" s="4"/>
      <c r="AD1131" s="4"/>
      <c r="AE1131" s="4"/>
      <c r="AF1131" s="3">
        <v>6.1511205999999996</v>
      </c>
      <c r="AG1131" s="3">
        <v>6.211875</v>
      </c>
      <c r="AH1131" s="3">
        <v>6.2726293999999996</v>
      </c>
      <c r="AI1131" s="3">
        <v>6.3121518999999999</v>
      </c>
      <c r="AJ1131" s="3">
        <v>6.3516743</v>
      </c>
      <c r="AK1131" s="3">
        <v>6.3911967000000001</v>
      </c>
      <c r="AL1131" s="3">
        <v>6.4307191000000001</v>
      </c>
      <c r="AM1131" s="3">
        <v>6.4702415000000002</v>
      </c>
      <c r="AN1131" s="4"/>
      <c r="AO1131" s="4"/>
    </row>
    <row r="1132" spans="1:41" x14ac:dyDescent="0.25">
      <c r="A1132" s="13" t="s">
        <v>359</v>
      </c>
      <c r="B1132" s="2" t="s">
        <v>4</v>
      </c>
      <c r="C1132" s="2" t="s">
        <v>2</v>
      </c>
      <c r="D1132" s="2" t="s">
        <v>24</v>
      </c>
      <c r="E1132" s="2" t="s">
        <v>2</v>
      </c>
      <c r="F1132" s="2" t="s">
        <v>184</v>
      </c>
      <c r="G1132" s="4"/>
      <c r="H1132" s="3">
        <v>1.1922817999999999</v>
      </c>
      <c r="I1132" s="3">
        <v>1.1280724</v>
      </c>
      <c r="J1132" s="3">
        <v>0.91877620000000004</v>
      </c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</row>
    <row r="1133" spans="1:41" x14ac:dyDescent="0.25">
      <c r="A1133" s="13" t="s">
        <v>359</v>
      </c>
      <c r="B1133" s="2" t="s">
        <v>4</v>
      </c>
      <c r="C1133" s="2" t="s">
        <v>2</v>
      </c>
      <c r="D1133" s="2" t="s">
        <v>24</v>
      </c>
      <c r="E1133" s="2" t="s">
        <v>2</v>
      </c>
      <c r="F1133" s="2" t="s">
        <v>318</v>
      </c>
      <c r="G1133" s="4"/>
      <c r="H1133" s="3">
        <v>2.3103766999999999</v>
      </c>
      <c r="I1133" s="3">
        <v>2.4151490999999998</v>
      </c>
      <c r="J1133" s="3">
        <v>2.4001948999999998</v>
      </c>
      <c r="K1133" s="3">
        <v>2.3852408</v>
      </c>
      <c r="L1133" s="3">
        <v>2.3702866999999999</v>
      </c>
      <c r="M1133" s="3">
        <v>2.3553324999999998</v>
      </c>
      <c r="N1133" s="3">
        <v>2.3403784000000001</v>
      </c>
      <c r="O1133" s="3">
        <v>2.4111756</v>
      </c>
      <c r="P1133" s="3">
        <v>2.4819727</v>
      </c>
      <c r="Q1133" s="3">
        <v>2.5527698000000001</v>
      </c>
      <c r="R1133" s="3">
        <v>2.623567</v>
      </c>
      <c r="S1133" s="3">
        <v>2.6943641</v>
      </c>
      <c r="T1133" s="3">
        <v>2.7572442000000001</v>
      </c>
      <c r="U1133" s="3">
        <v>2.8201242999999998</v>
      </c>
      <c r="V1133" s="3">
        <v>2.8830043999999999</v>
      </c>
      <c r="W1133" s="3">
        <v>2.9458844000000002</v>
      </c>
      <c r="X1133" s="3">
        <v>3.0087644999999998</v>
      </c>
      <c r="Y1133" s="3">
        <v>3.0758602000000002</v>
      </c>
      <c r="Z1133" s="3">
        <v>3.1429559999999999</v>
      </c>
      <c r="AA1133" s="3">
        <v>3.2100517000000002</v>
      </c>
      <c r="AB1133" s="3">
        <v>3.2771474</v>
      </c>
      <c r="AC1133" s="3">
        <v>3.3442430999999999</v>
      </c>
      <c r="AD1133" s="3">
        <v>3.3903791000000001</v>
      </c>
      <c r="AE1133" s="3">
        <v>3.4365150999999998</v>
      </c>
      <c r="AF1133" s="3">
        <v>3.4826511</v>
      </c>
      <c r="AG1133" s="3">
        <v>3.5287871000000002</v>
      </c>
      <c r="AH1133" s="3">
        <v>3.5749230999999999</v>
      </c>
      <c r="AI1133" s="3">
        <v>3.6144248000000001</v>
      </c>
      <c r="AJ1133" s="3">
        <v>3.6539264999999999</v>
      </c>
      <c r="AK1133" s="3">
        <v>3.6934282000000001</v>
      </c>
      <c r="AL1133" s="3">
        <v>3.7329298999999998</v>
      </c>
      <c r="AM1133" s="3">
        <v>3.7724316</v>
      </c>
      <c r="AN1133" s="4"/>
      <c r="AO1133" s="4"/>
    </row>
    <row r="1134" spans="1:41" x14ac:dyDescent="0.25">
      <c r="A1134" s="13" t="s">
        <v>359</v>
      </c>
      <c r="B1134" s="2" t="s">
        <v>4</v>
      </c>
      <c r="C1134" s="2" t="s">
        <v>2</v>
      </c>
      <c r="D1134" s="2" t="s">
        <v>24</v>
      </c>
      <c r="E1134" s="2" t="s">
        <v>2</v>
      </c>
      <c r="F1134" s="2" t="s">
        <v>188</v>
      </c>
      <c r="G1134" s="4"/>
      <c r="H1134" s="3">
        <v>1.7899609000000001</v>
      </c>
      <c r="I1134" s="3">
        <v>1.6905627000000001</v>
      </c>
      <c r="J1134" s="3">
        <v>1.7632363</v>
      </c>
      <c r="K1134" s="3">
        <v>1.8359099999999999</v>
      </c>
      <c r="L1134" s="3">
        <v>1.9085836</v>
      </c>
      <c r="M1134" s="3">
        <v>1.9812573</v>
      </c>
      <c r="N1134" s="3">
        <v>2.0539309000000001</v>
      </c>
      <c r="O1134" s="3">
        <v>2.0970780000000002</v>
      </c>
      <c r="P1134" s="3">
        <v>2.140225</v>
      </c>
      <c r="Q1134" s="3">
        <v>2.1833721000000001</v>
      </c>
      <c r="R1134" s="3">
        <v>2.0026202</v>
      </c>
      <c r="S1134" s="3">
        <v>1.3508256999999999</v>
      </c>
      <c r="T1134" s="3">
        <v>0.72808740000000005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</row>
    <row r="1135" spans="1:41" x14ac:dyDescent="0.25">
      <c r="A1135" s="13" t="s">
        <v>359</v>
      </c>
      <c r="B1135" s="2" t="s">
        <v>4</v>
      </c>
      <c r="C1135" s="2" t="s">
        <v>2</v>
      </c>
      <c r="D1135" s="2" t="s">
        <v>24</v>
      </c>
      <c r="E1135" s="2" t="s">
        <v>2</v>
      </c>
      <c r="F1135" s="2" t="s">
        <v>190</v>
      </c>
      <c r="G1135" s="4"/>
      <c r="H1135" s="3">
        <v>0.94184230000000002</v>
      </c>
      <c r="I1135" s="3">
        <v>0.54088389999999997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</row>
    <row r="1136" spans="1:41" x14ac:dyDescent="0.25">
      <c r="A1136" s="13" t="s">
        <v>359</v>
      </c>
      <c r="B1136" s="2" t="s">
        <v>4</v>
      </c>
      <c r="C1136" s="2" t="s">
        <v>2</v>
      </c>
      <c r="D1136" s="2" t="s">
        <v>24</v>
      </c>
      <c r="E1136" s="2" t="s">
        <v>2</v>
      </c>
      <c r="F1136" s="2" t="s">
        <v>192</v>
      </c>
      <c r="G1136" s="4"/>
      <c r="H1136" s="3">
        <v>4.3877619000000001</v>
      </c>
      <c r="I1136" s="3">
        <v>4.2167861999999996</v>
      </c>
      <c r="J1136" s="3">
        <v>4.3670755000000003</v>
      </c>
      <c r="K1136" s="3">
        <v>4.5173648999999996</v>
      </c>
      <c r="L1136" s="3">
        <v>4.6676542999999997</v>
      </c>
      <c r="M1136" s="3">
        <v>4.8179436999999998</v>
      </c>
      <c r="N1136" s="3">
        <v>4.9682329999999997</v>
      </c>
      <c r="O1136" s="3">
        <v>5.0757142999999996</v>
      </c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</row>
    <row r="1137" spans="1:41" x14ac:dyDescent="0.25">
      <c r="A1137" s="13" t="s">
        <v>359</v>
      </c>
      <c r="B1137" s="2" t="s">
        <v>4</v>
      </c>
      <c r="C1137" s="2" t="s">
        <v>2</v>
      </c>
      <c r="D1137" s="2" t="s">
        <v>24</v>
      </c>
      <c r="E1137" s="2" t="s">
        <v>2</v>
      </c>
      <c r="F1137" s="2" t="s">
        <v>181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3">
        <v>8.6805555999999999</v>
      </c>
      <c r="X1137" s="3">
        <v>8.6805555999999999</v>
      </c>
      <c r="Y1137" s="3">
        <v>8.6805555999999999</v>
      </c>
      <c r="Z1137" s="3">
        <v>8.6805555999999999</v>
      </c>
      <c r="AA1137" s="3">
        <v>8.6805555999999999</v>
      </c>
      <c r="AB1137" s="3">
        <v>8.6805555999999999</v>
      </c>
      <c r="AC1137" s="3">
        <v>8.6805555999999999</v>
      </c>
      <c r="AD1137" s="3">
        <v>8.6805555999999999</v>
      </c>
      <c r="AE1137" s="3">
        <v>8.6805555999999999</v>
      </c>
      <c r="AF1137" s="3">
        <v>8.6805555999999999</v>
      </c>
      <c r="AG1137" s="3">
        <v>8.6805555999999999</v>
      </c>
      <c r="AH1137" s="3">
        <v>8.6805555999999999</v>
      </c>
      <c r="AI1137" s="3">
        <v>8.6805555999999999</v>
      </c>
      <c r="AJ1137" s="3">
        <v>8.6805555999999999</v>
      </c>
      <c r="AK1137" s="3">
        <v>8.6805555999999999</v>
      </c>
      <c r="AL1137" s="3">
        <v>8.6805555999999999</v>
      </c>
      <c r="AM1137" s="3">
        <v>8.6805555999999999</v>
      </c>
      <c r="AN1137" s="4"/>
      <c r="AO1137" s="4"/>
    </row>
    <row r="1138" spans="1:41" x14ac:dyDescent="0.25">
      <c r="A1138" s="13" t="s">
        <v>359</v>
      </c>
      <c r="B1138" s="2" t="s">
        <v>4</v>
      </c>
      <c r="C1138" s="2" t="s">
        <v>2</v>
      </c>
      <c r="D1138" s="2" t="s">
        <v>24</v>
      </c>
      <c r="E1138" s="2" t="s">
        <v>2</v>
      </c>
      <c r="F1138" s="2" t="s">
        <v>194</v>
      </c>
      <c r="G1138" s="4"/>
      <c r="H1138" s="4"/>
      <c r="I1138" s="4"/>
      <c r="J1138" s="4"/>
      <c r="K1138" s="4"/>
      <c r="L1138" s="4"/>
      <c r="M1138" s="4"/>
      <c r="N1138" s="3">
        <v>0.39738509999999999</v>
      </c>
      <c r="O1138" s="3">
        <v>0.94968949999999996</v>
      </c>
      <c r="P1138" s="3">
        <v>1.5819095999999999</v>
      </c>
      <c r="Q1138" s="3">
        <v>2.3036354999999999</v>
      </c>
      <c r="R1138" s="3">
        <v>3.1256078999999999</v>
      </c>
      <c r="S1138" s="3">
        <v>4.0598561999999996</v>
      </c>
      <c r="T1138" s="3">
        <v>5.2191801</v>
      </c>
      <c r="U1138" s="3">
        <v>6.5193430000000001</v>
      </c>
      <c r="V1138" s="3">
        <v>7.9772455999999998</v>
      </c>
      <c r="W1138" s="3">
        <v>9.6118165999999992</v>
      </c>
      <c r="X1138" s="3">
        <v>11.444256299999999</v>
      </c>
      <c r="Y1138" s="3">
        <v>13.5026668</v>
      </c>
      <c r="Z1138" s="3">
        <v>16.024067599999999</v>
      </c>
      <c r="AA1138" s="3">
        <v>18.3938919</v>
      </c>
      <c r="AB1138" s="3">
        <v>21.289850300000001</v>
      </c>
      <c r="AC1138" s="3">
        <v>24.5345209</v>
      </c>
      <c r="AD1138" s="3">
        <v>28.163990600000002</v>
      </c>
      <c r="AE1138" s="3">
        <v>32.230885000000001</v>
      </c>
      <c r="AF1138" s="3">
        <v>36.787694899999998</v>
      </c>
      <c r="AG1138" s="3">
        <v>41.893210199999999</v>
      </c>
      <c r="AH1138" s="3">
        <v>47.613275600000001</v>
      </c>
      <c r="AI1138" s="3">
        <v>53.997264999999999</v>
      </c>
      <c r="AJ1138" s="3">
        <v>67.153224399999999</v>
      </c>
      <c r="AK1138" s="3">
        <v>75.211611199999993</v>
      </c>
      <c r="AL1138" s="3">
        <v>84.237004499999998</v>
      </c>
      <c r="AM1138" s="3">
        <v>94.345444900000004</v>
      </c>
      <c r="AN1138" s="4"/>
      <c r="AO1138" s="4"/>
    </row>
    <row r="1139" spans="1:41" x14ac:dyDescent="0.25">
      <c r="A1139" s="13" t="s">
        <v>359</v>
      </c>
      <c r="B1139" s="2" t="s">
        <v>4</v>
      </c>
      <c r="C1139" s="2" t="s">
        <v>2</v>
      </c>
      <c r="D1139" s="2" t="s">
        <v>24</v>
      </c>
      <c r="E1139" s="2" t="s">
        <v>2</v>
      </c>
      <c r="F1139" s="2" t="s">
        <v>195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3">
        <v>5.5883000000000002E-2</v>
      </c>
      <c r="T1139" s="3">
        <v>1.568951</v>
      </c>
      <c r="U1139" s="3">
        <v>3.2755025</v>
      </c>
      <c r="V1139" s="3">
        <v>7.5242195000000001</v>
      </c>
      <c r="W1139" s="3">
        <v>9.6513743999999999</v>
      </c>
      <c r="X1139" s="3">
        <v>12.0503596</v>
      </c>
      <c r="Y1139" s="3">
        <v>14.7533268</v>
      </c>
      <c r="Z1139" s="3">
        <v>17.7972781</v>
      </c>
      <c r="AA1139" s="3">
        <v>21.2231314</v>
      </c>
      <c r="AB1139" s="3">
        <v>25.076715199999999</v>
      </c>
      <c r="AC1139" s="3">
        <v>29.409356899999999</v>
      </c>
      <c r="AD1139" s="3">
        <v>34.262049599999997</v>
      </c>
      <c r="AE1139" s="3">
        <v>39.715672599999998</v>
      </c>
      <c r="AF1139" s="3">
        <v>45.8423376</v>
      </c>
      <c r="AG1139" s="3">
        <v>52.722809699999999</v>
      </c>
      <c r="AH1139" s="3">
        <v>60.4475458</v>
      </c>
      <c r="AI1139" s="3">
        <v>69.104430699999995</v>
      </c>
      <c r="AJ1139" s="3">
        <v>78.820360300000004</v>
      </c>
      <c r="AK1139" s="3">
        <v>89.722419900000006</v>
      </c>
      <c r="AL1139" s="3">
        <v>101.9529452</v>
      </c>
      <c r="AM1139" s="3">
        <v>115.671352</v>
      </c>
      <c r="AN1139" s="4"/>
      <c r="AO1139" s="4"/>
    </row>
    <row r="1140" spans="1:41" x14ac:dyDescent="0.25">
      <c r="A1140" s="13" t="s">
        <v>359</v>
      </c>
      <c r="B1140" s="2" t="s">
        <v>4</v>
      </c>
      <c r="C1140" s="2" t="s">
        <v>2</v>
      </c>
      <c r="D1140" s="2" t="s">
        <v>24</v>
      </c>
      <c r="E1140" s="2" t="s">
        <v>2</v>
      </c>
      <c r="F1140" s="2" t="s">
        <v>196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3">
        <v>0.1011871</v>
      </c>
      <c r="W1140" s="3">
        <v>1.0766545000000001</v>
      </c>
      <c r="X1140" s="3">
        <v>2.1997121000000002</v>
      </c>
      <c r="Y1140" s="3">
        <v>3.5398847</v>
      </c>
      <c r="Z1140" s="3">
        <v>5.0651944000000002</v>
      </c>
      <c r="AA1140" s="3">
        <v>6.7978578000000001</v>
      </c>
      <c r="AB1140" s="3">
        <v>8.7627573000000005</v>
      </c>
      <c r="AC1140" s="3">
        <v>10.9877611</v>
      </c>
      <c r="AD1140" s="3">
        <v>13.4649503</v>
      </c>
      <c r="AE1140" s="3">
        <v>16.268414400000001</v>
      </c>
      <c r="AF1140" s="3">
        <v>19.437306499999998</v>
      </c>
      <c r="AG1140" s="3">
        <v>23.0154779</v>
      </c>
      <c r="AH1140" s="3">
        <v>27.052042100000001</v>
      </c>
      <c r="AI1140" s="3">
        <v>31.609707100000001</v>
      </c>
      <c r="AJ1140" s="3">
        <v>36.742379999999997</v>
      </c>
      <c r="AK1140" s="3">
        <v>42.519061899999997</v>
      </c>
      <c r="AL1140" s="3">
        <v>49.017033699999999</v>
      </c>
      <c r="AM1140" s="3">
        <v>56.322850199999998</v>
      </c>
      <c r="AN1140" s="4"/>
      <c r="AO1140" s="4"/>
    </row>
    <row r="1141" spans="1:41" x14ac:dyDescent="0.25">
      <c r="A1141" s="13" t="s">
        <v>359</v>
      </c>
      <c r="B1141" s="2" t="s">
        <v>4</v>
      </c>
      <c r="C1141" s="2" t="s">
        <v>2</v>
      </c>
      <c r="D1141" s="2" t="s">
        <v>24</v>
      </c>
      <c r="E1141" s="2" t="s">
        <v>2</v>
      </c>
      <c r="F1141" s="2" t="s">
        <v>197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3">
        <v>0.40094940000000001</v>
      </c>
      <c r="Q1141" s="3">
        <v>1.4060408</v>
      </c>
      <c r="R1141" s="3">
        <v>2.5580923000000002</v>
      </c>
      <c r="S1141" s="3">
        <v>3.8747392000000001</v>
      </c>
      <c r="T1141" s="3">
        <v>5.3357077999999998</v>
      </c>
      <c r="U1141" s="3">
        <v>7.0031448000000003</v>
      </c>
      <c r="V1141" s="3">
        <v>8.9018265000000003</v>
      </c>
      <c r="W1141" s="3">
        <v>11.0595023</v>
      </c>
      <c r="X1141" s="3">
        <v>13.507251399999999</v>
      </c>
      <c r="Y1141" s="3">
        <v>16.332844300000001</v>
      </c>
      <c r="Z1141" s="3">
        <v>19.522305200000002</v>
      </c>
      <c r="AA1141" s="3">
        <v>23.119298300000001</v>
      </c>
      <c r="AB1141" s="3">
        <v>27.172727299999998</v>
      </c>
      <c r="AC1141" s="3">
        <v>31.737364700000001</v>
      </c>
      <c r="AD1141" s="3">
        <v>36.834611099999996</v>
      </c>
      <c r="AE1141" s="3">
        <v>42.573117099999997</v>
      </c>
      <c r="AF1141" s="3">
        <v>49.029834100000002</v>
      </c>
      <c r="AG1141" s="3">
        <v>56.290947299999999</v>
      </c>
      <c r="AH1141" s="3">
        <v>64.452984299999997</v>
      </c>
      <c r="AI1141" s="3">
        <v>73.631940400000005</v>
      </c>
      <c r="AJ1141" s="3">
        <v>83.941015199999995</v>
      </c>
      <c r="AK1141" s="3">
        <v>95.515822999999997</v>
      </c>
      <c r="AL1141" s="3">
        <v>108.5082518</v>
      </c>
      <c r="AM1141" s="3">
        <v>123.0884161</v>
      </c>
      <c r="AN1141" s="4"/>
      <c r="AO1141" s="4"/>
    </row>
    <row r="1142" spans="1:41" x14ac:dyDescent="0.25">
      <c r="A1142" s="13" t="s">
        <v>359</v>
      </c>
      <c r="B1142" s="2" t="s">
        <v>4</v>
      </c>
      <c r="C1142" s="2" t="s">
        <v>2</v>
      </c>
      <c r="D1142" s="2" t="s">
        <v>24</v>
      </c>
      <c r="E1142" s="2" t="s">
        <v>2</v>
      </c>
      <c r="F1142" s="2" t="s">
        <v>198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3">
        <v>0.99058469999999998</v>
      </c>
      <c r="R1142" s="3">
        <v>1.9747813999999999</v>
      </c>
      <c r="S1142" s="3">
        <v>3.3782668</v>
      </c>
      <c r="T1142" s="3">
        <v>4.9371321999999997</v>
      </c>
      <c r="U1142" s="3">
        <v>6.7190779999999997</v>
      </c>
      <c r="V1142" s="3">
        <v>8.7508736999999996</v>
      </c>
      <c r="W1142" s="3">
        <v>11.0625015</v>
      </c>
      <c r="X1142" s="3">
        <v>13.687541100000001</v>
      </c>
      <c r="Y1142" s="3">
        <v>16.724868300000001</v>
      </c>
      <c r="Z1142" s="3">
        <v>20.155339300000001</v>
      </c>
      <c r="AA1142" s="3">
        <v>24.026131299999999</v>
      </c>
      <c r="AB1142" s="3">
        <v>28.390083000000001</v>
      </c>
      <c r="AC1142" s="3">
        <v>33.306373399999998</v>
      </c>
      <c r="AD1142" s="3">
        <v>38.795015100000001</v>
      </c>
      <c r="AE1142" s="3">
        <v>44.976510599999997</v>
      </c>
      <c r="AF1142" s="3">
        <v>51.934002200000002</v>
      </c>
      <c r="AG1142" s="3">
        <v>59.760609600000002</v>
      </c>
      <c r="AH1142" s="3">
        <v>68.560626499999998</v>
      </c>
      <c r="AI1142" s="3">
        <v>78.459372900000005</v>
      </c>
      <c r="AJ1142" s="3">
        <v>89.579164399999996</v>
      </c>
      <c r="AK1142" s="3">
        <v>102.0665262</v>
      </c>
      <c r="AL1142" s="3">
        <v>116.0855669</v>
      </c>
      <c r="AM1142" s="3">
        <v>131.820088</v>
      </c>
      <c r="AN1142" s="4"/>
      <c r="AO1142" s="4"/>
    </row>
    <row r="1143" spans="1:41" x14ac:dyDescent="0.25">
      <c r="A1143" s="13" t="s">
        <v>359</v>
      </c>
      <c r="B1143" s="2" t="s">
        <v>4</v>
      </c>
      <c r="C1143" s="2" t="s">
        <v>2</v>
      </c>
      <c r="D1143" s="2" t="s">
        <v>24</v>
      </c>
      <c r="E1143" s="2" t="s">
        <v>2</v>
      </c>
      <c r="F1143" s="2" t="s">
        <v>199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3">
        <v>0.88640640000000004</v>
      </c>
      <c r="X1143" s="3">
        <v>2.2901880000000001</v>
      </c>
      <c r="Y1143" s="3">
        <v>3.9550782</v>
      </c>
      <c r="Z1143" s="3">
        <v>5.8484594999999997</v>
      </c>
      <c r="AA1143" s="3">
        <v>7.9977508000000004</v>
      </c>
      <c r="AB1143" s="3">
        <v>10.433661300000001</v>
      </c>
      <c r="AC1143" s="3">
        <v>13.1905853</v>
      </c>
      <c r="AD1143" s="3">
        <v>16.262218300000001</v>
      </c>
      <c r="AE1143" s="3">
        <v>19.736530699999999</v>
      </c>
      <c r="AF1143" s="3">
        <v>23.6193235</v>
      </c>
      <c r="AG1143" s="3">
        <v>28.049023500000001</v>
      </c>
      <c r="AH1143" s="3">
        <v>33.044459000000003</v>
      </c>
      <c r="AI1143" s="3">
        <v>38.682099100000002</v>
      </c>
      <c r="AJ1143" s="3">
        <v>45.029397799999998</v>
      </c>
      <c r="AK1143" s="3">
        <v>52.171514000000002</v>
      </c>
      <c r="AL1143" s="3">
        <v>60.203825999999999</v>
      </c>
      <c r="AM1143" s="3">
        <v>69.233157199999994</v>
      </c>
      <c r="AN1143" s="4"/>
      <c r="AO1143" s="4"/>
    </row>
    <row r="1144" spans="1:41" x14ac:dyDescent="0.25">
      <c r="A1144" s="13" t="s">
        <v>359</v>
      </c>
      <c r="B1144" s="2" t="s">
        <v>4</v>
      </c>
      <c r="C1144" s="2" t="s">
        <v>2</v>
      </c>
      <c r="D1144" s="2" t="s">
        <v>24</v>
      </c>
      <c r="E1144" s="2" t="s">
        <v>2</v>
      </c>
      <c r="F1144" s="2" t="s">
        <v>200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3">
        <v>0.32613490000000001</v>
      </c>
      <c r="Y1144" s="3">
        <v>1.0348812999999999</v>
      </c>
      <c r="Z1144" s="3">
        <v>1.8298486</v>
      </c>
      <c r="AA1144" s="3">
        <v>2.7213832999999998</v>
      </c>
      <c r="AB1144" s="3">
        <v>3.7210733</v>
      </c>
      <c r="AC1144" s="3">
        <v>4.8418975</v>
      </c>
      <c r="AD1144" s="3">
        <v>6.0927581000000002</v>
      </c>
      <c r="AE1144" s="3">
        <v>7.4955692000000003</v>
      </c>
      <c r="AF1144" s="3">
        <v>9.0685649999999995</v>
      </c>
      <c r="AG1144" s="3">
        <v>10.832167699999999</v>
      </c>
      <c r="AH1144" s="3">
        <v>12.80925</v>
      </c>
      <c r="AI1144" s="3">
        <v>15.0015853</v>
      </c>
      <c r="AJ1144" s="3">
        <v>17.4617094</v>
      </c>
      <c r="AK1144" s="3">
        <v>20.221757100000001</v>
      </c>
      <c r="AL1144" s="3">
        <v>23.317719199999999</v>
      </c>
      <c r="AM1144" s="3">
        <v>26.789905300000001</v>
      </c>
      <c r="AN1144" s="4"/>
      <c r="AO1144" s="4"/>
    </row>
    <row r="1145" spans="1:41" x14ac:dyDescent="0.25">
      <c r="A1145" s="13" t="s">
        <v>359</v>
      </c>
      <c r="B1145" s="2" t="s">
        <v>4</v>
      </c>
      <c r="C1145" s="2" t="s">
        <v>2</v>
      </c>
      <c r="D1145" s="2" t="s">
        <v>24</v>
      </c>
      <c r="E1145" s="2" t="s">
        <v>2</v>
      </c>
      <c r="F1145" s="2" t="s">
        <v>267</v>
      </c>
      <c r="G1145" s="4"/>
      <c r="H1145" s="3">
        <v>-2.7128676999999999</v>
      </c>
      <c r="I1145" s="3">
        <v>-2.6256032999999999</v>
      </c>
      <c r="J1145" s="3">
        <v>-2.6844663999999998</v>
      </c>
      <c r="K1145" s="3">
        <v>-2.5983578999999999</v>
      </c>
      <c r="L1145" s="3">
        <v>-2.4601164999999998</v>
      </c>
      <c r="M1145" s="3">
        <v>-1.8198217999999999</v>
      </c>
      <c r="N1145" s="3">
        <v>-1.0536219</v>
      </c>
      <c r="O1145" s="3">
        <v>-3.6717899999999998E-2</v>
      </c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</row>
    <row r="1146" spans="1:41" x14ac:dyDescent="0.25">
      <c r="A1146" s="13" t="s">
        <v>359</v>
      </c>
      <c r="B1146" s="2" t="s">
        <v>4</v>
      </c>
      <c r="C1146" s="2" t="s">
        <v>2</v>
      </c>
      <c r="D1146" s="2" t="s">
        <v>24</v>
      </c>
      <c r="E1146" s="2" t="s">
        <v>2</v>
      </c>
      <c r="F1146" s="2" t="s">
        <v>269</v>
      </c>
      <c r="G1146" s="4"/>
      <c r="H1146" s="3">
        <v>-2.2867785</v>
      </c>
      <c r="I1146" s="3">
        <v>-2.2664330000000001</v>
      </c>
      <c r="J1146" s="3">
        <v>-2.1997474000000001</v>
      </c>
      <c r="K1146" s="3">
        <v>-1.4459554999999999</v>
      </c>
      <c r="L1146" s="3">
        <v>-1.5819658999999999</v>
      </c>
      <c r="M1146" s="3">
        <v>-1.7179762999999999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</row>
    <row r="1147" spans="1:41" x14ac:dyDescent="0.25">
      <c r="A1147" s="13" t="s">
        <v>359</v>
      </c>
      <c r="B1147" s="2" t="s">
        <v>4</v>
      </c>
      <c r="C1147" s="2" t="s">
        <v>2</v>
      </c>
      <c r="D1147" s="2" t="s">
        <v>24</v>
      </c>
      <c r="E1147" s="2" t="s">
        <v>2</v>
      </c>
      <c r="F1147" s="2" t="s">
        <v>170</v>
      </c>
      <c r="G1147" s="4"/>
      <c r="H1147" s="3">
        <v>-0.66342950000000001</v>
      </c>
      <c r="I1147" s="3">
        <v>-8.4365999999999997E-2</v>
      </c>
      <c r="J1147" s="4"/>
      <c r="K1147" s="3">
        <v>-0.53653019999999996</v>
      </c>
      <c r="L1147" s="3">
        <v>-0.15934019999999999</v>
      </c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</row>
    <row r="1148" spans="1:41" x14ac:dyDescent="0.25">
      <c r="A1148" s="13" t="s">
        <v>359</v>
      </c>
      <c r="B1148" s="2" t="s">
        <v>4</v>
      </c>
      <c r="C1148" s="2" t="s">
        <v>2</v>
      </c>
      <c r="D1148" s="2" t="s">
        <v>24</v>
      </c>
      <c r="E1148" s="2" t="s">
        <v>2</v>
      </c>
      <c r="F1148" s="2" t="s">
        <v>171</v>
      </c>
      <c r="G1148" s="4"/>
      <c r="H1148" s="3">
        <v>-0.7233849</v>
      </c>
      <c r="I1148" s="4"/>
      <c r="J1148" s="4"/>
      <c r="K1148" s="3">
        <v>-0.2733062</v>
      </c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</row>
    <row r="1149" spans="1:41" x14ac:dyDescent="0.25">
      <c r="A1149" s="13" t="s">
        <v>359</v>
      </c>
      <c r="B1149" s="2" t="s">
        <v>4</v>
      </c>
      <c r="C1149" s="2" t="s">
        <v>2</v>
      </c>
      <c r="D1149" s="2" t="s">
        <v>24</v>
      </c>
      <c r="E1149" s="2" t="s">
        <v>2</v>
      </c>
      <c r="F1149" s="2" t="s">
        <v>172</v>
      </c>
      <c r="G1149" s="4"/>
      <c r="H1149" s="3">
        <v>-2.3667182000000002</v>
      </c>
      <c r="I1149" s="3">
        <v>-1.7169576</v>
      </c>
      <c r="J1149" s="3">
        <v>-1.7254442999999999</v>
      </c>
      <c r="K1149" s="3">
        <v>-1.7004551999999999</v>
      </c>
      <c r="L1149" s="3">
        <v>-1.6369872000000001</v>
      </c>
      <c r="M1149" s="3">
        <v>-1.5310151000000001</v>
      </c>
      <c r="N1149" s="3">
        <v>-1.3774382999999999</v>
      </c>
      <c r="O1149" s="3">
        <v>-1.0524865999999999</v>
      </c>
      <c r="P1149" s="3">
        <v>-0.67032369999999997</v>
      </c>
      <c r="Q1149" s="3">
        <v>-0.38030310000000001</v>
      </c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</row>
    <row r="1150" spans="1:41" x14ac:dyDescent="0.25">
      <c r="A1150" s="13" t="s">
        <v>359</v>
      </c>
      <c r="B1150" s="2" t="s">
        <v>4</v>
      </c>
      <c r="C1150" s="2" t="s">
        <v>2</v>
      </c>
      <c r="D1150" s="2" t="s">
        <v>24</v>
      </c>
      <c r="E1150" s="2" t="s">
        <v>2</v>
      </c>
      <c r="F1150" s="2" t="s">
        <v>173</v>
      </c>
      <c r="G1150" s="4"/>
      <c r="H1150" s="3">
        <v>-3.6173867</v>
      </c>
      <c r="I1150" s="3">
        <v>-2.7367610999999998</v>
      </c>
      <c r="J1150" s="3">
        <v>-2.9924547000000001</v>
      </c>
      <c r="K1150" s="3">
        <v>-2.6463606999999998</v>
      </c>
      <c r="L1150" s="3">
        <v>-2.2040199</v>
      </c>
      <c r="M1150" s="3">
        <v>-1.6567293999999999</v>
      </c>
      <c r="N1150" s="3">
        <v>-0.98929959999999995</v>
      </c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</row>
    <row r="1151" spans="1:41" x14ac:dyDescent="0.25">
      <c r="A1151" s="13" t="s">
        <v>359</v>
      </c>
      <c r="B1151" s="2" t="s">
        <v>4</v>
      </c>
      <c r="C1151" s="2" t="s">
        <v>2</v>
      </c>
      <c r="D1151" s="2" t="s">
        <v>24</v>
      </c>
      <c r="E1151" s="2" t="s">
        <v>2</v>
      </c>
      <c r="F1151" s="2" t="s">
        <v>174</v>
      </c>
      <c r="G1151" s="4"/>
      <c r="H1151" s="3">
        <v>-4.4024985000000001</v>
      </c>
      <c r="I1151" s="3">
        <v>-3.2906960000000001</v>
      </c>
      <c r="J1151" s="3">
        <v>-3.1127335</v>
      </c>
      <c r="K1151" s="3">
        <v>-2.8799676999999999</v>
      </c>
      <c r="L1151" s="3">
        <v>-2.5439017000000002</v>
      </c>
      <c r="M1151" s="3">
        <v>-2.1173161</v>
      </c>
      <c r="N1151" s="3">
        <v>-1.5893485000000001</v>
      </c>
      <c r="O1151" s="3">
        <v>-0.77917340000000002</v>
      </c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</row>
    <row r="1152" spans="1:41" x14ac:dyDescent="0.25">
      <c r="A1152" s="13" t="s">
        <v>359</v>
      </c>
      <c r="B1152" s="2" t="s">
        <v>4</v>
      </c>
      <c r="C1152" s="2" t="s">
        <v>2</v>
      </c>
      <c r="D1152" s="2" t="s">
        <v>24</v>
      </c>
      <c r="E1152" s="2" t="s">
        <v>2</v>
      </c>
      <c r="F1152" s="2" t="s">
        <v>175</v>
      </c>
      <c r="G1152" s="4"/>
      <c r="H1152" s="3">
        <v>-6.2348588999999999</v>
      </c>
      <c r="I1152" s="3">
        <v>-5.3545555</v>
      </c>
      <c r="J1152" s="3">
        <v>-5.4235538999999999</v>
      </c>
      <c r="K1152" s="3">
        <v>-5.4789266999999997</v>
      </c>
      <c r="L1152" s="3">
        <v>-5.4503095000000004</v>
      </c>
      <c r="M1152" s="3">
        <v>-5.3689008999999999</v>
      </c>
      <c r="N1152" s="3">
        <v>-5.3051569000000001</v>
      </c>
      <c r="O1152" s="3">
        <v>-4.9358237999999997</v>
      </c>
      <c r="P1152" s="3">
        <v>-4.5767907000000001</v>
      </c>
      <c r="Q1152" s="3">
        <v>-4.0519730000000003</v>
      </c>
      <c r="R1152" s="3">
        <v>-3.4341189000000001</v>
      </c>
      <c r="S1152" s="3">
        <v>-2.7120641000000001</v>
      </c>
      <c r="T1152" s="3">
        <v>-1.9121505999999999</v>
      </c>
      <c r="U1152" s="3">
        <v>-0.9815277</v>
      </c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</row>
    <row r="1153" spans="1:41" x14ac:dyDescent="0.25">
      <c r="A1153" s="13" t="s">
        <v>359</v>
      </c>
      <c r="B1153" s="2" t="s">
        <v>4</v>
      </c>
      <c r="C1153" s="2" t="s">
        <v>2</v>
      </c>
      <c r="D1153" s="2" t="s">
        <v>24</v>
      </c>
      <c r="E1153" s="2" t="s">
        <v>2</v>
      </c>
      <c r="F1153" s="2" t="s">
        <v>176</v>
      </c>
      <c r="G1153" s="4"/>
      <c r="H1153" s="3">
        <v>-1.7892144000000001</v>
      </c>
      <c r="I1153" s="3">
        <v>-1.4144971</v>
      </c>
      <c r="J1153" s="3">
        <v>-1.5922394</v>
      </c>
      <c r="K1153" s="3">
        <v>-2.4595088000000001</v>
      </c>
      <c r="L1153" s="3">
        <v>-2.3951194999999998</v>
      </c>
      <c r="M1153" s="3">
        <v>-2.3106175000000002</v>
      </c>
      <c r="N1153" s="3">
        <v>-2.2035892000000001</v>
      </c>
      <c r="O1153" s="3">
        <v>-2.0813016000000002</v>
      </c>
      <c r="P1153" s="3">
        <v>-1.9307570000000001</v>
      </c>
      <c r="Q1153" s="3">
        <v>-1.7485648</v>
      </c>
      <c r="R1153" s="3">
        <v>-1.5309271</v>
      </c>
      <c r="S1153" s="3">
        <v>-1.2735905999999999</v>
      </c>
      <c r="T1153" s="3">
        <v>-0.87287959999999998</v>
      </c>
      <c r="U1153" s="3">
        <v>-0.42237039999999998</v>
      </c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</row>
    <row r="1154" spans="1:41" x14ac:dyDescent="0.25">
      <c r="A1154" s="13" t="s">
        <v>359</v>
      </c>
      <c r="B1154" s="2" t="s">
        <v>4</v>
      </c>
      <c r="C1154" s="2" t="s">
        <v>2</v>
      </c>
      <c r="D1154" s="2" t="s">
        <v>24</v>
      </c>
      <c r="E1154" s="2" t="s">
        <v>2</v>
      </c>
      <c r="F1154" s="2" t="s">
        <v>270</v>
      </c>
      <c r="G1154" s="4"/>
      <c r="H1154" s="3">
        <v>-9.5638346999999992</v>
      </c>
      <c r="I1154" s="3">
        <v>-9.5844138999999995</v>
      </c>
      <c r="J1154" s="3">
        <v>-8.9840313999999992</v>
      </c>
      <c r="K1154" s="3">
        <v>-8.5447127999999992</v>
      </c>
      <c r="L1154" s="3">
        <v>-8.1339360000000003</v>
      </c>
      <c r="M1154" s="3">
        <v>-7.7231591999999996</v>
      </c>
      <c r="N1154" s="3">
        <v>-7.3123823000000003</v>
      </c>
      <c r="O1154" s="3">
        <v>-7.3146880000000003</v>
      </c>
      <c r="P1154" s="3">
        <v>-7.4267554999999996</v>
      </c>
      <c r="Q1154" s="3">
        <v>-7.4313373</v>
      </c>
      <c r="R1154" s="3">
        <v>-7.3853885000000004</v>
      </c>
      <c r="S1154" s="3">
        <v>-7.2331325</v>
      </c>
      <c r="T1154" s="3">
        <v>-7.0054971000000004</v>
      </c>
      <c r="U1154" s="3">
        <v>-6.754086</v>
      </c>
      <c r="V1154" s="3">
        <v>-6.6669932000000003</v>
      </c>
      <c r="W1154" s="3">
        <v>-6.5799003000000003</v>
      </c>
      <c r="X1154" s="3">
        <v>-6.4928074000000002</v>
      </c>
      <c r="Y1154" s="3">
        <v>-9.8943401000000009</v>
      </c>
      <c r="Z1154" s="3">
        <v>-9.8334931000000001</v>
      </c>
      <c r="AA1154" s="3">
        <v>-9.7726460999999993</v>
      </c>
      <c r="AB1154" s="3">
        <v>-9.7117991000000004</v>
      </c>
      <c r="AC1154" s="3">
        <v>-9.6509520999999996</v>
      </c>
      <c r="AD1154" s="3">
        <v>-9.6227873000000006</v>
      </c>
      <c r="AE1154" s="3">
        <v>-9.5946225999999992</v>
      </c>
      <c r="AF1154" s="3">
        <v>-5.8757853999999998</v>
      </c>
      <c r="AG1154" s="3">
        <v>-5.8111680000000003</v>
      </c>
      <c r="AH1154" s="3">
        <v>-5.7465506</v>
      </c>
      <c r="AI1154" s="3">
        <v>-5.6343290000000001</v>
      </c>
      <c r="AJ1154" s="3">
        <v>-5.5221074000000003</v>
      </c>
      <c r="AK1154" s="3">
        <v>-5.4098857999999996</v>
      </c>
      <c r="AL1154" s="3">
        <v>-5.2976641999999998</v>
      </c>
      <c r="AM1154" s="3">
        <v>-5.1854427000000003</v>
      </c>
      <c r="AN1154" s="4"/>
      <c r="AO1154" s="4"/>
    </row>
    <row r="1155" spans="1:41" x14ac:dyDescent="0.25">
      <c r="A1155" s="13" t="s">
        <v>359</v>
      </c>
      <c r="B1155" s="2" t="s">
        <v>4</v>
      </c>
      <c r="C1155" s="2" t="s">
        <v>2</v>
      </c>
      <c r="D1155" s="2" t="s">
        <v>24</v>
      </c>
      <c r="E1155" s="2" t="s">
        <v>2</v>
      </c>
      <c r="F1155" s="2" t="s">
        <v>271</v>
      </c>
      <c r="G1155" s="4"/>
      <c r="H1155" s="3">
        <v>-6.3737081</v>
      </c>
      <c r="I1155" s="3">
        <v>-6.8025624000000002</v>
      </c>
      <c r="J1155" s="3">
        <v>-6.3198540000000003</v>
      </c>
      <c r="K1155" s="3">
        <v>-5.8301951000000001</v>
      </c>
      <c r="L1155" s="3">
        <v>-5.3495371</v>
      </c>
      <c r="M1155" s="3">
        <v>-4.8688791</v>
      </c>
      <c r="N1155" s="3">
        <v>-4.3882211</v>
      </c>
      <c r="O1155" s="3">
        <v>-4.3763290000000001</v>
      </c>
      <c r="P1155" s="3">
        <v>-4.4274009999999997</v>
      </c>
      <c r="Q1155" s="3">
        <v>-4.4168146000000004</v>
      </c>
      <c r="R1155" s="3">
        <v>-4.3183094999999998</v>
      </c>
      <c r="S1155" s="3">
        <v>-4.0348395000000004</v>
      </c>
      <c r="T1155" s="3">
        <v>-3.6762096</v>
      </c>
      <c r="U1155" s="3">
        <v>-3.2762121</v>
      </c>
      <c r="V1155" s="3">
        <v>-3.1621136999999999</v>
      </c>
      <c r="W1155" s="3">
        <v>-3.0480152999999999</v>
      </c>
      <c r="X1155" s="3">
        <v>-2.9339168999999998</v>
      </c>
      <c r="Y1155" s="3">
        <v>-5.0191787000000003</v>
      </c>
      <c r="Z1155" s="3">
        <v>-4.9425562000000003</v>
      </c>
      <c r="AA1155" s="3">
        <v>-4.8659336</v>
      </c>
      <c r="AB1155" s="3">
        <v>-4.7893110999999999</v>
      </c>
      <c r="AC1155" s="3">
        <v>-4.7126884999999996</v>
      </c>
      <c r="AD1155" s="3">
        <v>-4.6292457000000002</v>
      </c>
      <c r="AE1155" s="3">
        <v>-4.5458027999999997</v>
      </c>
      <c r="AF1155" s="3">
        <v>-2.1579313999999998</v>
      </c>
      <c r="AG1155" s="3">
        <v>-2.0517278000000001</v>
      </c>
      <c r="AH1155" s="3">
        <v>-1.9455241999999999</v>
      </c>
      <c r="AI1155" s="3">
        <v>-1.8054665000000001</v>
      </c>
      <c r="AJ1155" s="3">
        <v>-1.6654088</v>
      </c>
      <c r="AK1155" s="3">
        <v>-1.5253512</v>
      </c>
      <c r="AL1155" s="3">
        <v>-1.3852935</v>
      </c>
      <c r="AM1155" s="3">
        <v>-1.2452357999999999</v>
      </c>
      <c r="AN1155" s="4"/>
      <c r="AO1155" s="4"/>
    </row>
    <row r="1156" spans="1:41" x14ac:dyDescent="0.25">
      <c r="A1156" s="13" t="s">
        <v>359</v>
      </c>
      <c r="B1156" s="2" t="s">
        <v>4</v>
      </c>
      <c r="C1156" s="2" t="s">
        <v>2</v>
      </c>
      <c r="D1156" s="2" t="s">
        <v>24</v>
      </c>
      <c r="E1156" s="2" t="s">
        <v>2</v>
      </c>
      <c r="F1156" s="2" t="s">
        <v>272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3">
        <v>2214.9907874</v>
      </c>
      <c r="AK1156" s="3">
        <v>2214.9506258000001</v>
      </c>
      <c r="AL1156" s="3">
        <v>2214.9104640999999</v>
      </c>
      <c r="AM1156" s="3">
        <v>2214.8703025</v>
      </c>
      <c r="AN1156" s="4"/>
      <c r="AO1156" s="4"/>
    </row>
    <row r="1157" spans="1:41" x14ac:dyDescent="0.25">
      <c r="A1157" s="13" t="s">
        <v>359</v>
      </c>
      <c r="B1157" s="2" t="s">
        <v>4</v>
      </c>
      <c r="C1157" s="2" t="s">
        <v>2</v>
      </c>
      <c r="D1157" s="2" t="s">
        <v>25</v>
      </c>
      <c r="E1157" s="2" t="s">
        <v>148</v>
      </c>
      <c r="F1157" s="2" t="s">
        <v>2</v>
      </c>
      <c r="G1157" s="4"/>
      <c r="H1157" s="3">
        <v>264.40887629440903</v>
      </c>
      <c r="I1157" s="3">
        <v>213.66404736026499</v>
      </c>
      <c r="J1157" s="3">
        <v>167.287261275048</v>
      </c>
      <c r="K1157" s="3">
        <v>195.36016349983899</v>
      </c>
      <c r="L1157" s="3">
        <v>186.20822156962601</v>
      </c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</row>
    <row r="1158" spans="1:41" x14ac:dyDescent="0.25">
      <c r="A1158" s="13" t="s">
        <v>359</v>
      </c>
      <c r="B1158" s="2" t="s">
        <v>4</v>
      </c>
      <c r="C1158" s="2" t="s">
        <v>2</v>
      </c>
      <c r="D1158" s="2" t="s">
        <v>25</v>
      </c>
      <c r="E1158" s="2" t="s">
        <v>149</v>
      </c>
      <c r="F1158" s="2" t="s">
        <v>2</v>
      </c>
      <c r="G1158" s="4"/>
      <c r="H1158" s="3">
        <v>1274.7797141937999</v>
      </c>
      <c r="I1158" s="3">
        <v>1257.79731509115</v>
      </c>
      <c r="J1158" s="3">
        <v>1208.12796777831</v>
      </c>
      <c r="K1158" s="3">
        <v>1204.36328134788</v>
      </c>
      <c r="L1158" s="3">
        <v>1006.59254747559</v>
      </c>
      <c r="M1158" s="3">
        <v>1006.59254747559</v>
      </c>
      <c r="N1158" s="3">
        <v>1006.59254747559</v>
      </c>
      <c r="O1158" s="3">
        <v>1006.59254747559</v>
      </c>
      <c r="P1158" s="3">
        <v>840.30545500185201</v>
      </c>
      <c r="Q1158" s="3">
        <v>743.80801944895404</v>
      </c>
      <c r="R1158" s="3">
        <v>372.46808264672097</v>
      </c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</row>
    <row r="1159" spans="1:41" x14ac:dyDescent="0.25">
      <c r="A1159" s="13" t="s">
        <v>359</v>
      </c>
      <c r="B1159" s="2" t="s">
        <v>4</v>
      </c>
      <c r="C1159" s="2" t="s">
        <v>2</v>
      </c>
      <c r="D1159" s="2" t="s">
        <v>25</v>
      </c>
      <c r="E1159" s="2" t="s">
        <v>150</v>
      </c>
      <c r="F1159" s="2" t="s">
        <v>2</v>
      </c>
      <c r="G1159" s="4"/>
      <c r="H1159" s="3">
        <v>570.585277568425</v>
      </c>
      <c r="I1159" s="3">
        <v>529.11349364845103</v>
      </c>
      <c r="J1159" s="3">
        <v>471.17642525219901</v>
      </c>
      <c r="K1159" s="3">
        <v>442.364239454977</v>
      </c>
      <c r="L1159" s="3">
        <v>290.46208312690101</v>
      </c>
      <c r="M1159" s="3">
        <v>253.660641450703</v>
      </c>
      <c r="N1159" s="3">
        <v>216.85919977450499</v>
      </c>
      <c r="O1159" s="3">
        <v>187.675991621235</v>
      </c>
      <c r="P1159" s="3">
        <v>63.832110992776798</v>
      </c>
      <c r="Q1159" s="3">
        <v>21.625266026239601</v>
      </c>
      <c r="R1159" s="3">
        <v>11.0563782705484</v>
      </c>
      <c r="S1159" s="3">
        <v>110.71650999712099</v>
      </c>
      <c r="T1159" s="3">
        <v>110.71650999712099</v>
      </c>
      <c r="U1159" s="3">
        <v>54.080320140987098</v>
      </c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</row>
    <row r="1160" spans="1:41" x14ac:dyDescent="0.25">
      <c r="A1160" s="13" t="s">
        <v>359</v>
      </c>
      <c r="B1160" s="2" t="s">
        <v>4</v>
      </c>
      <c r="C1160" s="2" t="s">
        <v>2</v>
      </c>
      <c r="D1160" s="2" t="s">
        <v>25</v>
      </c>
      <c r="E1160" s="2" t="s">
        <v>151</v>
      </c>
      <c r="F1160" s="2" t="s">
        <v>2</v>
      </c>
      <c r="G1160" s="4"/>
      <c r="H1160" s="3">
        <v>849.854332080419</v>
      </c>
      <c r="I1160" s="3">
        <v>826.59315568222598</v>
      </c>
      <c r="J1160" s="3">
        <v>806.57023625868999</v>
      </c>
      <c r="K1160" s="3">
        <v>786.54731683515297</v>
      </c>
      <c r="L1160" s="3">
        <v>766.52439741161595</v>
      </c>
      <c r="M1160" s="3">
        <v>738.63752392895606</v>
      </c>
      <c r="N1160" s="3">
        <v>710.75065044629605</v>
      </c>
      <c r="O1160" s="3">
        <v>688.63661369879696</v>
      </c>
      <c r="P1160" s="3">
        <v>666.52257695129697</v>
      </c>
      <c r="Q1160" s="3">
        <v>644.40854020379902</v>
      </c>
      <c r="R1160" s="3">
        <v>561.70354503616898</v>
      </c>
      <c r="S1160" s="3">
        <v>561.70354503616898</v>
      </c>
      <c r="T1160" s="3">
        <v>561.70354503616898</v>
      </c>
      <c r="U1160" s="3">
        <v>518.78328128889996</v>
      </c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</row>
    <row r="1161" spans="1:41" x14ac:dyDescent="0.25">
      <c r="A1161" s="13" t="s">
        <v>359</v>
      </c>
      <c r="B1161" s="2" t="s">
        <v>4</v>
      </c>
      <c r="C1161" s="2" t="s">
        <v>2</v>
      </c>
      <c r="D1161" s="2" t="s">
        <v>25</v>
      </c>
      <c r="E1161" s="2" t="s">
        <v>152</v>
      </c>
      <c r="F1161" s="2" t="s">
        <v>2</v>
      </c>
      <c r="G1161" s="4"/>
      <c r="H1161" s="3">
        <v>114.723597652525</v>
      </c>
      <c r="I1161" s="3">
        <v>108.409630180476</v>
      </c>
      <c r="J1161" s="3">
        <v>103.644371711004</v>
      </c>
      <c r="K1161" s="3">
        <v>98.879113241532494</v>
      </c>
      <c r="L1161" s="3">
        <v>94.113854772061003</v>
      </c>
      <c r="M1161" s="3">
        <v>87.301257129695699</v>
      </c>
      <c r="N1161" s="3">
        <v>82.645190082778697</v>
      </c>
      <c r="O1161" s="3">
        <v>9.4155507776375007</v>
      </c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</row>
    <row r="1162" spans="1:41" x14ac:dyDescent="0.25">
      <c r="A1162" s="13" t="s">
        <v>359</v>
      </c>
      <c r="B1162" s="2" t="s">
        <v>4</v>
      </c>
      <c r="C1162" s="2" t="s">
        <v>2</v>
      </c>
      <c r="D1162" s="2" t="s">
        <v>25</v>
      </c>
      <c r="E1162" s="2" t="s">
        <v>153</v>
      </c>
      <c r="F1162" s="2" t="s">
        <v>2</v>
      </c>
      <c r="G1162" s="4"/>
      <c r="H1162" s="3">
        <v>507.70605274394899</v>
      </c>
      <c r="I1162" s="3">
        <v>471.61050411299999</v>
      </c>
      <c r="J1162" s="3">
        <v>433.55219431667501</v>
      </c>
      <c r="K1162" s="3">
        <v>395.49388452034998</v>
      </c>
      <c r="L1162" s="3">
        <v>357.435574724025</v>
      </c>
      <c r="M1162" s="3">
        <v>316.642799215217</v>
      </c>
      <c r="N1162" s="3">
        <v>275.85002370641001</v>
      </c>
      <c r="O1162" s="3">
        <v>222.293419361258</v>
      </c>
      <c r="P1162" s="3">
        <v>175.55979418717499</v>
      </c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</row>
    <row r="1163" spans="1:41" x14ac:dyDescent="0.25">
      <c r="A1163" s="13" t="s">
        <v>359</v>
      </c>
      <c r="B1163" s="2" t="s">
        <v>4</v>
      </c>
      <c r="C1163" s="2" t="s">
        <v>2</v>
      </c>
      <c r="D1163" s="2" t="s">
        <v>25</v>
      </c>
      <c r="E1163" s="2" t="s">
        <v>154</v>
      </c>
      <c r="F1163" s="2" t="s">
        <v>2</v>
      </c>
      <c r="G1163" s="4"/>
      <c r="H1163" s="3">
        <v>106.392321946276</v>
      </c>
      <c r="I1163" s="3">
        <v>98.319352658288807</v>
      </c>
      <c r="J1163" s="3">
        <v>92.722601265554204</v>
      </c>
      <c r="K1163" s="3">
        <v>87.1258498728197</v>
      </c>
      <c r="L1163" s="3">
        <v>81.529098480085096</v>
      </c>
      <c r="M1163" s="3">
        <v>73.875345212610497</v>
      </c>
      <c r="N1163" s="3">
        <v>66.275892321121404</v>
      </c>
      <c r="O1163" s="3">
        <v>64.441747489052304</v>
      </c>
      <c r="P1163" s="3">
        <v>58.961456100539898</v>
      </c>
      <c r="Q1163" s="3">
        <v>47.627195253110699</v>
      </c>
      <c r="R1163" s="3">
        <v>42.7161411768543</v>
      </c>
      <c r="S1163" s="3">
        <v>37.805087100597802</v>
      </c>
      <c r="T1163" s="3">
        <v>35.263462713017397</v>
      </c>
      <c r="U1163" s="3">
        <v>32.721838325436998</v>
      </c>
      <c r="V1163" s="3">
        <v>8.8140193624544505</v>
      </c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</row>
    <row r="1164" spans="1:41" x14ac:dyDescent="0.25">
      <c r="A1164" s="13" t="s">
        <v>359</v>
      </c>
      <c r="B1164" s="2" t="s">
        <v>4</v>
      </c>
      <c r="C1164" s="2" t="s">
        <v>2</v>
      </c>
      <c r="D1164" s="2" t="s">
        <v>25</v>
      </c>
      <c r="E1164" s="2" t="s">
        <v>155</v>
      </c>
      <c r="F1164" s="2" t="s">
        <v>2</v>
      </c>
      <c r="G1164" s="4"/>
      <c r="H1164" s="3">
        <v>36.774252570767203</v>
      </c>
      <c r="I1164" s="3">
        <v>36.169280534608397</v>
      </c>
      <c r="J1164" s="3">
        <v>36.189659826465302</v>
      </c>
      <c r="K1164" s="3">
        <v>36.210039118322101</v>
      </c>
      <c r="L1164" s="3">
        <v>36.230418410178999</v>
      </c>
      <c r="M1164" s="3">
        <v>33.737807758193298</v>
      </c>
      <c r="N1164" s="3">
        <v>31.245197106207701</v>
      </c>
      <c r="O1164" s="3">
        <v>29.194073179304699</v>
      </c>
      <c r="P1164" s="3">
        <v>27.142949252401699</v>
      </c>
      <c r="Q1164" s="3">
        <v>25.442788233617801</v>
      </c>
      <c r="R1164" s="3">
        <v>23.742627214833799</v>
      </c>
      <c r="S1164" s="3">
        <v>22.042466196049801</v>
      </c>
      <c r="T1164" s="3">
        <v>20.849762251138401</v>
      </c>
      <c r="U1164" s="3">
        <v>19.657058306227</v>
      </c>
      <c r="V1164" s="3">
        <v>10.1947685857136</v>
      </c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</row>
    <row r="1165" spans="1:41" x14ac:dyDescent="0.25">
      <c r="A1165" s="13" t="s">
        <v>359</v>
      </c>
      <c r="B1165" s="2" t="s">
        <v>4</v>
      </c>
      <c r="C1165" s="2" t="s">
        <v>2</v>
      </c>
      <c r="D1165" s="2" t="s">
        <v>25</v>
      </c>
      <c r="E1165" s="2" t="s">
        <v>156</v>
      </c>
      <c r="F1165" s="2" t="s">
        <v>2</v>
      </c>
      <c r="G1165" s="4"/>
      <c r="H1165" s="3">
        <v>29399.584209500899</v>
      </c>
      <c r="I1165" s="3">
        <v>31296.331577855799</v>
      </c>
      <c r="J1165" s="3">
        <v>31296.331577855799</v>
      </c>
      <c r="K1165" s="3">
        <v>31296.331577855799</v>
      </c>
      <c r="L1165" s="3">
        <v>31296.331577855799</v>
      </c>
      <c r="M1165" s="3">
        <v>31296.331577855799</v>
      </c>
      <c r="N1165" s="3">
        <v>31296.331577855799</v>
      </c>
      <c r="O1165" s="3">
        <v>31296.331577855799</v>
      </c>
      <c r="P1165" s="3">
        <v>31296.331577855799</v>
      </c>
      <c r="Q1165" s="3">
        <v>31296.331577855799</v>
      </c>
      <c r="R1165" s="3">
        <v>31296.331577855799</v>
      </c>
      <c r="S1165" s="3">
        <v>31296.331577855799</v>
      </c>
      <c r="T1165" s="3">
        <v>31296.331577855799</v>
      </c>
      <c r="U1165" s="3">
        <v>31296.331577855799</v>
      </c>
      <c r="V1165" s="3">
        <v>31296.331577855799</v>
      </c>
      <c r="W1165" s="3">
        <v>31296.331577855799</v>
      </c>
      <c r="X1165" s="3">
        <v>31296.331577855799</v>
      </c>
      <c r="Y1165" s="3">
        <v>31296.331577855799</v>
      </c>
      <c r="Z1165" s="3">
        <v>31296.331577855799</v>
      </c>
      <c r="AA1165" s="3">
        <v>31296.331577855799</v>
      </c>
      <c r="AB1165" s="3">
        <v>31296.331577855799</v>
      </c>
      <c r="AC1165" s="3">
        <v>31296.331577855799</v>
      </c>
      <c r="AD1165" s="3">
        <v>31296.331577855799</v>
      </c>
      <c r="AE1165" s="3">
        <v>31296.331577855799</v>
      </c>
      <c r="AF1165" s="3">
        <v>31296.331577855799</v>
      </c>
      <c r="AG1165" s="3">
        <v>31296.331577855799</v>
      </c>
      <c r="AH1165" s="3">
        <v>31296.331577855799</v>
      </c>
      <c r="AI1165" s="3">
        <v>31296.331577855799</v>
      </c>
      <c r="AJ1165" s="3">
        <v>31296.331577855799</v>
      </c>
      <c r="AK1165" s="3">
        <v>31296.331577855799</v>
      </c>
      <c r="AL1165" s="3">
        <v>31296.331577855799</v>
      </c>
      <c r="AM1165" s="3">
        <v>31296.331577855799</v>
      </c>
      <c r="AN1165" s="4"/>
      <c r="AO1165" s="4"/>
    </row>
    <row r="1166" spans="1:41" x14ac:dyDescent="0.25">
      <c r="A1166" s="13" t="s">
        <v>359</v>
      </c>
      <c r="B1166" s="2" t="s">
        <v>4</v>
      </c>
      <c r="C1166" s="2" t="s">
        <v>2</v>
      </c>
      <c r="D1166" s="2" t="s">
        <v>25</v>
      </c>
      <c r="E1166" s="2" t="s">
        <v>157</v>
      </c>
      <c r="F1166" s="2" t="s">
        <v>2</v>
      </c>
      <c r="G1166" s="4"/>
      <c r="H1166" s="3">
        <v>40250.968929847797</v>
      </c>
      <c r="I1166" s="3">
        <v>46032.672609615598</v>
      </c>
      <c r="J1166" s="3">
        <v>46032.672609615598</v>
      </c>
      <c r="K1166" s="3">
        <v>46032.672609615598</v>
      </c>
      <c r="L1166" s="3">
        <v>46032.672609615598</v>
      </c>
      <c r="M1166" s="3">
        <v>46032.672609615598</v>
      </c>
      <c r="N1166" s="3">
        <v>46032.672609615598</v>
      </c>
      <c r="O1166" s="3">
        <v>46032.672609615598</v>
      </c>
      <c r="P1166" s="3">
        <v>46032.672609615598</v>
      </c>
      <c r="Q1166" s="3">
        <v>46032.672609615598</v>
      </c>
      <c r="R1166" s="3">
        <v>46032.672609615598</v>
      </c>
      <c r="S1166" s="3">
        <v>46032.672609615598</v>
      </c>
      <c r="T1166" s="3">
        <v>46032.672609615598</v>
      </c>
      <c r="U1166" s="3">
        <v>46032.672609615598</v>
      </c>
      <c r="V1166" s="3">
        <v>46032.672609615598</v>
      </c>
      <c r="W1166" s="3">
        <v>46032.672609615598</v>
      </c>
      <c r="X1166" s="3">
        <v>46032.672609615598</v>
      </c>
      <c r="Y1166" s="3">
        <v>46032.672609615598</v>
      </c>
      <c r="Z1166" s="3">
        <v>46032.672609615598</v>
      </c>
      <c r="AA1166" s="3">
        <v>46032.672609615598</v>
      </c>
      <c r="AB1166" s="3">
        <v>46032.672609615598</v>
      </c>
      <c r="AC1166" s="3">
        <v>46032.672609615598</v>
      </c>
      <c r="AD1166" s="3">
        <v>46032.672609615598</v>
      </c>
      <c r="AE1166" s="3">
        <v>46032.672609615598</v>
      </c>
      <c r="AF1166" s="3">
        <v>46032.672609615598</v>
      </c>
      <c r="AG1166" s="3">
        <v>46032.672609615598</v>
      </c>
      <c r="AH1166" s="3">
        <v>46032.672609615598</v>
      </c>
      <c r="AI1166" s="3">
        <v>46032.672609615598</v>
      </c>
      <c r="AJ1166" s="3">
        <v>46032.672609615598</v>
      </c>
      <c r="AK1166" s="3">
        <v>46032.672609615598</v>
      </c>
      <c r="AL1166" s="3">
        <v>46032.672609615598</v>
      </c>
      <c r="AM1166" s="3">
        <v>46032.672609615598</v>
      </c>
      <c r="AN1166" s="4"/>
      <c r="AO1166" s="4"/>
    </row>
    <row r="1167" spans="1:41" x14ac:dyDescent="0.25">
      <c r="A1167" s="13" t="s">
        <v>359</v>
      </c>
      <c r="B1167" s="2" t="s">
        <v>4</v>
      </c>
      <c r="C1167" s="2" t="s">
        <v>2</v>
      </c>
      <c r="D1167" s="2" t="s">
        <v>25</v>
      </c>
      <c r="E1167" s="2" t="s">
        <v>158</v>
      </c>
      <c r="F1167" s="2" t="s">
        <v>2</v>
      </c>
      <c r="G1167" s="4"/>
      <c r="H1167" s="3">
        <v>57507.323525462802</v>
      </c>
      <c r="I1167" s="3">
        <v>57538.414778229599</v>
      </c>
      <c r="J1167" s="3">
        <v>59115.091964154599</v>
      </c>
      <c r="K1167" s="3">
        <v>60693.685127814198</v>
      </c>
      <c r="L1167" s="3">
        <v>62274.194269208398</v>
      </c>
      <c r="M1167" s="3">
        <v>63856.619388337203</v>
      </c>
      <c r="N1167" s="3">
        <v>65440.960485200601</v>
      </c>
      <c r="O1167" s="3">
        <v>66669.444957905696</v>
      </c>
      <c r="P1167" s="3">
        <v>67898.940123413005</v>
      </c>
      <c r="Q1167" s="3">
        <v>69127.984642509095</v>
      </c>
      <c r="R1167" s="3">
        <v>70359.273344174304</v>
      </c>
      <c r="S1167" s="3">
        <v>71591.566562622902</v>
      </c>
      <c r="T1167" s="3">
        <v>72533.688265762801</v>
      </c>
      <c r="U1167" s="3">
        <v>73476.094815735603</v>
      </c>
      <c r="V1167" s="3">
        <v>74418.786212541498</v>
      </c>
      <c r="W1167" s="3">
        <v>75361.762456180193</v>
      </c>
      <c r="X1167" s="3">
        <v>76305.023546651806</v>
      </c>
      <c r="Y1167" s="3">
        <v>77208.247787553599</v>
      </c>
      <c r="Z1167" s="3">
        <v>78110.750302811401</v>
      </c>
      <c r="AA1167" s="3">
        <v>79013.069373941893</v>
      </c>
      <c r="AB1167" s="3">
        <v>79914.937232129203</v>
      </c>
      <c r="AC1167" s="3">
        <v>80816.353877373302</v>
      </c>
      <c r="AD1167" s="3">
        <v>81767.878276663701</v>
      </c>
      <c r="AE1167" s="3">
        <v>82718.459663580797</v>
      </c>
      <c r="AF1167" s="3">
        <v>83668.098038124503</v>
      </c>
      <c r="AG1167" s="3">
        <v>84616.793400294904</v>
      </c>
      <c r="AH1167" s="3">
        <v>85564.545750092002</v>
      </c>
      <c r="AI1167" s="3">
        <v>86695.244638185803</v>
      </c>
      <c r="AJ1167" s="3">
        <v>87824.480784300598</v>
      </c>
      <c r="AK1167" s="3">
        <v>88952.254188436098</v>
      </c>
      <c r="AL1167" s="3">
        <v>90078.564850592593</v>
      </c>
      <c r="AM1167" s="3">
        <v>91203.412770769894</v>
      </c>
      <c r="AN1167" s="4"/>
      <c r="AO1167" s="4"/>
    </row>
    <row r="1168" spans="1:41" x14ac:dyDescent="0.25">
      <c r="A1168" s="13" t="s">
        <v>359</v>
      </c>
      <c r="B1168" s="2" t="s">
        <v>4</v>
      </c>
      <c r="C1168" s="2" t="s">
        <v>2</v>
      </c>
      <c r="D1168" s="2" t="s">
        <v>25</v>
      </c>
      <c r="E1168" s="2" t="s">
        <v>159</v>
      </c>
      <c r="F1168" s="2" t="s">
        <v>2</v>
      </c>
      <c r="G1168" s="4"/>
      <c r="H1168" s="3">
        <v>0.403359504202492</v>
      </c>
      <c r="I1168" s="3">
        <v>0.403359504202492</v>
      </c>
      <c r="J1168" s="3">
        <v>0.403359504202492</v>
      </c>
      <c r="K1168" s="3">
        <v>0.403359504202492</v>
      </c>
      <c r="L1168" s="3">
        <v>0.403359504202492</v>
      </c>
      <c r="M1168" s="3">
        <v>0.403359504202492</v>
      </c>
      <c r="N1168" s="3">
        <v>0.38455457546333699</v>
      </c>
      <c r="O1168" s="3">
        <v>0.34565255111367699</v>
      </c>
      <c r="P1168" s="3">
        <v>0.30675052676401598</v>
      </c>
      <c r="Q1168" s="3">
        <v>0.269651261048659</v>
      </c>
      <c r="R1168" s="3">
        <v>0.23255199533330301</v>
      </c>
      <c r="S1168" s="3">
        <v>0.19545272961794599</v>
      </c>
      <c r="T1168" s="3">
        <v>0.17625269698964499</v>
      </c>
      <c r="U1168" s="3">
        <v>0.15705266436134299</v>
      </c>
      <c r="V1168" s="3">
        <v>2.21018330131591E-2</v>
      </c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</row>
    <row r="1169" spans="1:41" x14ac:dyDescent="0.25">
      <c r="A1169" s="13" t="s">
        <v>359</v>
      </c>
      <c r="B1169" s="2" t="s">
        <v>4</v>
      </c>
      <c r="C1169" s="2" t="s">
        <v>2</v>
      </c>
      <c r="D1169" s="2" t="s">
        <v>26</v>
      </c>
      <c r="E1169" s="2" t="s">
        <v>32</v>
      </c>
      <c r="F1169" s="2" t="s">
        <v>243</v>
      </c>
      <c r="G1169" s="4"/>
      <c r="H1169" s="3">
        <v>0.52449999999999997</v>
      </c>
      <c r="I1169" s="3">
        <v>0.52939999999999998</v>
      </c>
      <c r="J1169" s="3">
        <v>0.55536237980117598</v>
      </c>
      <c r="K1169" s="3">
        <v>0.58194356970176397</v>
      </c>
      <c r="L1169" s="3">
        <v>0.60914356970176398</v>
      </c>
      <c r="M1169" s="3">
        <v>0.63696237980117598</v>
      </c>
      <c r="N1169" s="3">
        <v>0.66539999999999999</v>
      </c>
      <c r="O1169" s="3">
        <v>0.693293971648684</v>
      </c>
      <c r="P1169" s="3">
        <v>0.72173095747302596</v>
      </c>
      <c r="Q1169" s="3">
        <v>0.75071095747302696</v>
      </c>
      <c r="R1169" s="3">
        <v>0.78023397164868502</v>
      </c>
      <c r="S1169" s="3">
        <v>0.81030000000000102</v>
      </c>
      <c r="T1169" s="3">
        <v>0.84145657513567296</v>
      </c>
      <c r="U1169" s="3">
        <v>0.87308486270350805</v>
      </c>
      <c r="V1169" s="3">
        <v>0.90518486270350795</v>
      </c>
      <c r="W1169" s="3">
        <v>0.93775657513567101</v>
      </c>
      <c r="X1169" s="3">
        <v>0.970799999999998</v>
      </c>
      <c r="Y1169" s="3">
        <v>1.00586069116119</v>
      </c>
      <c r="Z1169" s="3">
        <v>1.04142103674178</v>
      </c>
      <c r="AA1169" s="3">
        <v>1.07748103674178</v>
      </c>
      <c r="AB1169" s="3">
        <v>1.11404069116119</v>
      </c>
      <c r="AC1169" s="3">
        <v>1.1511</v>
      </c>
      <c r="AD1169" s="3">
        <v>1.18787056636969</v>
      </c>
      <c r="AE1169" s="3">
        <v>1.2251058495545299</v>
      </c>
      <c r="AF1169" s="3">
        <v>1.26280584955453</v>
      </c>
      <c r="AG1169" s="3">
        <v>1.30097056636969</v>
      </c>
      <c r="AH1169" s="3">
        <v>1.3395999999999999</v>
      </c>
      <c r="AI1169" s="3">
        <v>1.37654811140606</v>
      </c>
      <c r="AJ1169" s="3">
        <v>1.4139621671091001</v>
      </c>
      <c r="AK1169" s="3">
        <v>1.45184216710909</v>
      </c>
      <c r="AL1169" s="3">
        <v>1.49018811140606</v>
      </c>
      <c r="AM1169" s="3">
        <v>1.5289999999999999</v>
      </c>
      <c r="AN1169" s="4"/>
      <c r="AO1169" s="4"/>
    </row>
    <row r="1170" spans="1:41" x14ac:dyDescent="0.25">
      <c r="A1170" s="13" t="s">
        <v>359</v>
      </c>
      <c r="B1170" s="2" t="s">
        <v>4</v>
      </c>
      <c r="C1170" s="2" t="s">
        <v>2</v>
      </c>
      <c r="D1170" s="2" t="s">
        <v>26</v>
      </c>
      <c r="E1170" s="2" t="s">
        <v>33</v>
      </c>
      <c r="F1170" s="2" t="s">
        <v>242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3">
        <v>5.0859069101725201E-3</v>
      </c>
      <c r="AA1170" s="3">
        <v>5.12590691018611E-3</v>
      </c>
      <c r="AB1170" s="3">
        <v>5.1639379401269298E-3</v>
      </c>
      <c r="AC1170" s="3">
        <v>5.2000000000238496E-3</v>
      </c>
      <c r="AD1170" s="3">
        <v>5.2833179986233603E-3</v>
      </c>
      <c r="AE1170" s="3">
        <v>5.3649769979355897E-3</v>
      </c>
      <c r="AF1170" s="3">
        <v>5.4449769979258997E-3</v>
      </c>
      <c r="AG1170" s="3">
        <v>5.5233179986333703E-3</v>
      </c>
      <c r="AH1170" s="3">
        <v>5.6000000000171503E-3</v>
      </c>
      <c r="AI1170" s="3">
        <v>5.7038904991926201E-3</v>
      </c>
      <c r="AJ1170" s="3">
        <v>5.8058357487862401E-3</v>
      </c>
      <c r="AK1170" s="3">
        <v>5.9058357488170898E-3</v>
      </c>
      <c r="AL1170" s="3">
        <v>6.0038904992505398E-3</v>
      </c>
      <c r="AM1170" s="3">
        <v>6.1000000000976896E-3</v>
      </c>
      <c r="AN1170" s="4"/>
      <c r="AO1170" s="4"/>
    </row>
    <row r="1171" spans="1:41" x14ac:dyDescent="0.25">
      <c r="A1171" s="13" t="s">
        <v>359</v>
      </c>
      <c r="B1171" s="2" t="s">
        <v>4</v>
      </c>
      <c r="C1171" s="2" t="s">
        <v>2</v>
      </c>
      <c r="D1171" s="2" t="s">
        <v>26</v>
      </c>
      <c r="E1171" s="2" t="s">
        <v>62</v>
      </c>
      <c r="F1171" s="2" t="s">
        <v>241</v>
      </c>
      <c r="G1171" s="4"/>
      <c r="H1171" s="3">
        <v>0.52449999999999997</v>
      </c>
      <c r="I1171" s="3">
        <v>0.52939999999999998</v>
      </c>
      <c r="J1171" s="3">
        <v>0.55536237980117598</v>
      </c>
      <c r="K1171" s="3">
        <v>0.58194356970176397</v>
      </c>
      <c r="L1171" s="3">
        <v>0.60914356970176398</v>
      </c>
      <c r="M1171" s="3">
        <v>0.63696237980117598</v>
      </c>
      <c r="N1171" s="3">
        <v>0.66539999999999999</v>
      </c>
      <c r="O1171" s="3">
        <v>0.693293971648684</v>
      </c>
      <c r="P1171" s="3">
        <v>0.72173095747302596</v>
      </c>
      <c r="Q1171" s="3">
        <v>0.75071095747302696</v>
      </c>
      <c r="R1171" s="3">
        <v>0.78023397164868502</v>
      </c>
      <c r="S1171" s="3">
        <v>0.81030000000000102</v>
      </c>
      <c r="T1171" s="3">
        <v>0.84145657513567296</v>
      </c>
      <c r="U1171" s="3">
        <v>0.87308486270350805</v>
      </c>
      <c r="V1171" s="3">
        <v>0.90518486270350795</v>
      </c>
      <c r="W1171" s="3">
        <v>0.93775657513567101</v>
      </c>
      <c r="X1171" s="3">
        <v>0.970799999999998</v>
      </c>
      <c r="Y1171" s="3">
        <v>1.00586069116119</v>
      </c>
      <c r="Z1171" s="3">
        <v>1.04142103674178</v>
      </c>
      <c r="AA1171" s="3">
        <v>1.07748103674178</v>
      </c>
      <c r="AB1171" s="3">
        <v>1.11404069116119</v>
      </c>
      <c r="AC1171" s="3">
        <v>1.1511</v>
      </c>
      <c r="AD1171" s="3">
        <v>1.18787056636969</v>
      </c>
      <c r="AE1171" s="3">
        <v>1.2251058495545299</v>
      </c>
      <c r="AF1171" s="3">
        <v>1.26280584955453</v>
      </c>
      <c r="AG1171" s="3">
        <v>1.30097056636969</v>
      </c>
      <c r="AH1171" s="3">
        <v>1.3395999999999999</v>
      </c>
      <c r="AI1171" s="3">
        <v>1.37654811140606</v>
      </c>
      <c r="AJ1171" s="3">
        <v>1.4139621671091001</v>
      </c>
      <c r="AK1171" s="3">
        <v>1.45184216710909</v>
      </c>
      <c r="AL1171" s="3">
        <v>1.49018811140606</v>
      </c>
      <c r="AM1171" s="3">
        <v>1.5289999999999999</v>
      </c>
      <c r="AN1171" s="4"/>
      <c r="AO1171" s="4"/>
    </row>
    <row r="1172" spans="1:41" x14ac:dyDescent="0.25">
      <c r="A1172" s="13" t="s">
        <v>359</v>
      </c>
      <c r="B1172" s="2" t="s">
        <v>4</v>
      </c>
      <c r="C1172" s="2" t="s">
        <v>2</v>
      </c>
      <c r="D1172" s="2" t="s">
        <v>26</v>
      </c>
      <c r="E1172" s="2" t="s">
        <v>63</v>
      </c>
      <c r="F1172" s="2" t="s">
        <v>238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3">
        <v>5.0859069101725201E-3</v>
      </c>
      <c r="AA1172" s="3">
        <v>5.12590691018611E-3</v>
      </c>
      <c r="AB1172" s="3">
        <v>5.1639379401269298E-3</v>
      </c>
      <c r="AC1172" s="3">
        <v>5.2000000000238496E-3</v>
      </c>
      <c r="AD1172" s="3">
        <v>5.2833179986233603E-3</v>
      </c>
      <c r="AE1172" s="3">
        <v>5.3649769979355897E-3</v>
      </c>
      <c r="AF1172" s="3">
        <v>5.4449769979258997E-3</v>
      </c>
      <c r="AG1172" s="3">
        <v>5.5233179986333703E-3</v>
      </c>
      <c r="AH1172" s="3">
        <v>5.6000000000171503E-3</v>
      </c>
      <c r="AI1172" s="3">
        <v>5.7038904991926201E-3</v>
      </c>
      <c r="AJ1172" s="3">
        <v>5.8058357487862401E-3</v>
      </c>
      <c r="AK1172" s="3">
        <v>5.9058357488170898E-3</v>
      </c>
      <c r="AL1172" s="3">
        <v>6.0038904992505398E-3</v>
      </c>
      <c r="AM1172" s="3">
        <v>6.1000000000976896E-3</v>
      </c>
      <c r="AN1172" s="4"/>
      <c r="AO1172" s="4"/>
    </row>
    <row r="1173" spans="1:41" x14ac:dyDescent="0.25">
      <c r="A1173" s="13" t="s">
        <v>359</v>
      </c>
      <c r="B1173" s="2" t="s">
        <v>4</v>
      </c>
      <c r="C1173" s="2" t="s">
        <v>2</v>
      </c>
      <c r="D1173" s="2" t="s">
        <v>26</v>
      </c>
      <c r="E1173" s="2" t="s">
        <v>64</v>
      </c>
      <c r="F1173" s="2" t="s">
        <v>237</v>
      </c>
      <c r="G1173" s="4"/>
      <c r="H1173" s="3">
        <v>22.321100000000001</v>
      </c>
      <c r="I1173" s="3">
        <v>19.900099999999998</v>
      </c>
      <c r="J1173" s="3">
        <v>20.876205801790601</v>
      </c>
      <c r="K1173" s="3">
        <v>21.8525987026858</v>
      </c>
      <c r="L1173" s="3">
        <v>22.829278702685802</v>
      </c>
      <c r="M1173" s="3">
        <v>23.806245801790599</v>
      </c>
      <c r="N1173" s="3">
        <v>24.7835</v>
      </c>
      <c r="O1173" s="3">
        <v>25.762896650081998</v>
      </c>
      <c r="P1173" s="3">
        <v>26.743934975123</v>
      </c>
      <c r="Q1173" s="3">
        <v>27.726614975122999</v>
      </c>
      <c r="R1173" s="3">
        <v>28.710936650082001</v>
      </c>
      <c r="S1173" s="3">
        <v>29.696899999999999</v>
      </c>
      <c r="T1173" s="3">
        <v>30.7717525497061</v>
      </c>
      <c r="U1173" s="3">
        <v>31.847618824559198</v>
      </c>
      <c r="V1173" s="3">
        <v>32.924498824559201</v>
      </c>
      <c r="W1173" s="3">
        <v>34.002392549706101</v>
      </c>
      <c r="X1173" s="3">
        <v>35.081299999999999</v>
      </c>
      <c r="Y1173" s="3">
        <v>36.272154122301799</v>
      </c>
      <c r="Z1173" s="3">
        <v>37.463161183452698</v>
      </c>
      <c r="AA1173" s="3">
        <v>38.654321183452701</v>
      </c>
      <c r="AB1173" s="3">
        <v>39.845634122301803</v>
      </c>
      <c r="AC1173" s="3">
        <v>41.037100000000002</v>
      </c>
      <c r="AD1173" s="3">
        <v>42.377051507110302</v>
      </c>
      <c r="AE1173" s="3">
        <v>43.716267260665497</v>
      </c>
      <c r="AF1173" s="3">
        <v>45.054747260665501</v>
      </c>
      <c r="AG1173" s="3">
        <v>46.3924915071103</v>
      </c>
      <c r="AH1173" s="3">
        <v>47.729500000000002</v>
      </c>
      <c r="AI1173" s="3">
        <v>49.203059132755897</v>
      </c>
      <c r="AJ1173" s="3">
        <v>50.674958699133903</v>
      </c>
      <c r="AK1173" s="3">
        <v>52.1451986991339</v>
      </c>
      <c r="AL1173" s="3">
        <v>53.613779132755901</v>
      </c>
      <c r="AM1173" s="3">
        <v>55.0807</v>
      </c>
      <c r="AN1173" s="4"/>
      <c r="AO1173" s="4"/>
    </row>
    <row r="1174" spans="1:41" x14ac:dyDescent="0.25">
      <c r="A1174" s="13" t="s">
        <v>359</v>
      </c>
      <c r="B1174" s="2" t="s">
        <v>4</v>
      </c>
      <c r="C1174" s="2" t="s">
        <v>2</v>
      </c>
      <c r="D1174" s="2" t="s">
        <v>26</v>
      </c>
      <c r="E1174" s="2" t="s">
        <v>64</v>
      </c>
      <c r="F1174" s="2" t="s">
        <v>238</v>
      </c>
      <c r="G1174" s="4"/>
      <c r="H1174" s="3">
        <v>2.5236000000000001</v>
      </c>
      <c r="I1174" s="3">
        <v>2.1497999999999999</v>
      </c>
      <c r="J1174" s="3">
        <v>2.2287758224753902</v>
      </c>
      <c r="K1174" s="3">
        <v>2.3086637337130802</v>
      </c>
      <c r="L1174" s="3">
        <v>2.3894637337130802</v>
      </c>
      <c r="M1174" s="3">
        <v>2.4711758224753901</v>
      </c>
      <c r="N1174" s="3">
        <v>2.5537999999999998</v>
      </c>
      <c r="O1174" s="3">
        <v>2.61043296608515</v>
      </c>
      <c r="P1174" s="3">
        <v>2.66702944912773</v>
      </c>
      <c r="Q1174" s="3">
        <v>2.7235894491277302</v>
      </c>
      <c r="R1174" s="3">
        <v>2.78011296608515</v>
      </c>
      <c r="S1174" s="3">
        <v>2.8365999999999998</v>
      </c>
      <c r="T1174" s="3">
        <v>2.8787066777508699</v>
      </c>
      <c r="U1174" s="3">
        <v>2.92033001662631</v>
      </c>
      <c r="V1174" s="3">
        <v>2.9614700166263201</v>
      </c>
      <c r="W1174" s="3">
        <v>3.0021266777508799</v>
      </c>
      <c r="X1174" s="3">
        <v>3.0423</v>
      </c>
      <c r="Y1174" s="3">
        <v>3.08372745707441</v>
      </c>
      <c r="Z1174" s="3">
        <v>3.1245111856116199</v>
      </c>
      <c r="AA1174" s="3">
        <v>3.16465118561162</v>
      </c>
      <c r="AB1174" s="3">
        <v>3.2041474570744102</v>
      </c>
      <c r="AC1174" s="3">
        <v>3.2429999999999999</v>
      </c>
      <c r="AD1174" s="3">
        <v>3.3060667338654</v>
      </c>
      <c r="AE1174" s="3">
        <v>3.3686001007980999</v>
      </c>
      <c r="AF1174" s="3">
        <v>3.4306001007981002</v>
      </c>
      <c r="AG1174" s="3">
        <v>3.4920667338653999</v>
      </c>
      <c r="AH1174" s="3">
        <v>3.5530000000000102</v>
      </c>
      <c r="AI1174" s="3">
        <v>3.6340784797258499</v>
      </c>
      <c r="AJ1174" s="3">
        <v>3.7146777195887699</v>
      </c>
      <c r="AK1174" s="3">
        <v>3.7947977195887699</v>
      </c>
      <c r="AL1174" s="3">
        <v>3.87443847972584</v>
      </c>
      <c r="AM1174" s="3">
        <v>3.9535999999999998</v>
      </c>
      <c r="AN1174" s="4"/>
      <c r="AO1174" s="4"/>
    </row>
    <row r="1175" spans="1:41" x14ac:dyDescent="0.25">
      <c r="A1175" s="13" t="s">
        <v>359</v>
      </c>
      <c r="B1175" s="2" t="s">
        <v>4</v>
      </c>
      <c r="C1175" s="2" t="s">
        <v>2</v>
      </c>
      <c r="D1175" s="2" t="s">
        <v>26</v>
      </c>
      <c r="E1175" s="2" t="s">
        <v>64</v>
      </c>
      <c r="F1175" s="2" t="s">
        <v>241</v>
      </c>
      <c r="G1175" s="4"/>
      <c r="H1175" s="3">
        <v>244.58779999999999</v>
      </c>
      <c r="I1175" s="3">
        <v>252.96279999999999</v>
      </c>
      <c r="J1175" s="3">
        <v>259.65153958573802</v>
      </c>
      <c r="K1175" s="3">
        <v>266.34805937860602</v>
      </c>
      <c r="L1175" s="3">
        <v>273.05235937860601</v>
      </c>
      <c r="M1175" s="3">
        <v>279.76443958573702</v>
      </c>
      <c r="N1175" s="3">
        <v>286.48430000000002</v>
      </c>
      <c r="O1175" s="3">
        <v>290.75165641532402</v>
      </c>
      <c r="P1175" s="3">
        <v>295.00921462298601</v>
      </c>
      <c r="Q1175" s="3">
        <v>299.25697462298598</v>
      </c>
      <c r="R1175" s="3">
        <v>303.49493641532399</v>
      </c>
      <c r="S1175" s="3">
        <v>307.72309999999999</v>
      </c>
      <c r="T1175" s="3">
        <v>309.346465862738</v>
      </c>
      <c r="U1175" s="3">
        <v>310.93605879410597</v>
      </c>
      <c r="V1175" s="3">
        <v>312.49187879410601</v>
      </c>
      <c r="W1175" s="3">
        <v>314.01392586273698</v>
      </c>
      <c r="X1175" s="3">
        <v>315.50220000000002</v>
      </c>
      <c r="Y1175" s="3">
        <v>315.176718821951</v>
      </c>
      <c r="Z1175" s="3">
        <v>314.78332823292601</v>
      </c>
      <c r="AA1175" s="3">
        <v>314.32202823292602</v>
      </c>
      <c r="AB1175" s="3">
        <v>313.79281882195102</v>
      </c>
      <c r="AC1175" s="3">
        <v>313.19569999999999</v>
      </c>
      <c r="AD1175" s="3">
        <v>310.64782071568402</v>
      </c>
      <c r="AE1175" s="3">
        <v>308.00744107352602</v>
      </c>
      <c r="AF1175" s="3">
        <v>305.274561073526</v>
      </c>
      <c r="AG1175" s="3">
        <v>302.44918071568401</v>
      </c>
      <c r="AH1175" s="3">
        <v>299.53129999999999</v>
      </c>
      <c r="AI1175" s="3">
        <v>296.683928021719</v>
      </c>
      <c r="AJ1175" s="3">
        <v>293.721242032578</v>
      </c>
      <c r="AK1175" s="3">
        <v>290.64324203257797</v>
      </c>
      <c r="AL1175" s="3">
        <v>287.44992802171902</v>
      </c>
      <c r="AM1175" s="3">
        <v>284.1413</v>
      </c>
      <c r="AN1175" s="4"/>
      <c r="AO1175" s="4"/>
    </row>
    <row r="1176" spans="1:41" x14ac:dyDescent="0.25">
      <c r="A1176" s="13" t="s">
        <v>359</v>
      </c>
      <c r="B1176" s="2" t="s">
        <v>4</v>
      </c>
      <c r="C1176" s="2" t="s">
        <v>2</v>
      </c>
      <c r="D1176" s="2" t="s">
        <v>26</v>
      </c>
      <c r="E1176" s="2" t="s">
        <v>65</v>
      </c>
      <c r="F1176" s="2" t="s">
        <v>237</v>
      </c>
      <c r="G1176" s="4"/>
      <c r="H1176" s="3">
        <v>1.2209937579301999E-2</v>
      </c>
      <c r="I1176" s="3">
        <v>1.14262889191863E-2</v>
      </c>
      <c r="J1176" s="3">
        <v>1.1907473722447401E-2</v>
      </c>
      <c r="K1176" s="3">
        <v>1.2381432085362401E-2</v>
      </c>
      <c r="L1176" s="3">
        <v>1.28481640079313E-2</v>
      </c>
      <c r="M1176" s="3">
        <v>1.3307669490154E-2</v>
      </c>
      <c r="N1176" s="3">
        <v>1.37599485320307E-2</v>
      </c>
      <c r="O1176" s="3">
        <v>1.42240344919755E-2</v>
      </c>
      <c r="P1176" s="3">
        <v>1.46831050984814E-2</v>
      </c>
      <c r="Q1176" s="3">
        <v>1.51371603515484E-2</v>
      </c>
      <c r="R1176" s="3">
        <v>1.5586200251176499E-2</v>
      </c>
      <c r="S1176" s="3">
        <v>1.6030224797365801E-2</v>
      </c>
      <c r="T1176" s="3">
        <v>1.6543165545497899E-2</v>
      </c>
      <c r="U1176" s="3">
        <v>1.70520168851012E-2</v>
      </c>
      <c r="V1176" s="3">
        <v>1.7556778816175699E-2</v>
      </c>
      <c r="W1176" s="3">
        <v>1.80574513387214E-2</v>
      </c>
      <c r="X1176" s="3">
        <v>1.8554034452738299E-2</v>
      </c>
      <c r="Y1176" s="3">
        <v>1.9134279101205201E-2</v>
      </c>
      <c r="Z1176" s="3">
        <v>1.97113551259811E-2</v>
      </c>
      <c r="AA1176" s="3">
        <v>2.0285262527065799E-2</v>
      </c>
      <c r="AB1176" s="3">
        <v>2.0856001304459301E-2</v>
      </c>
      <c r="AC1176" s="3">
        <v>2.1423571458161799E-2</v>
      </c>
      <c r="AD1176" s="3">
        <v>2.209106858897E-2</v>
      </c>
      <c r="AE1176" s="3">
        <v>2.2756139198173101E-2</v>
      </c>
      <c r="AF1176" s="3">
        <v>2.3418783285770899E-2</v>
      </c>
      <c r="AG1176" s="3">
        <v>2.4079000851763399E-2</v>
      </c>
      <c r="AH1176" s="3">
        <v>2.47367918961507E-2</v>
      </c>
      <c r="AI1176" s="3">
        <v>2.5487963574390201E-2</v>
      </c>
      <c r="AJ1176" s="3">
        <v>2.6237511163815199E-2</v>
      </c>
      <c r="AK1176" s="3">
        <v>2.69854346644256E-2</v>
      </c>
      <c r="AL1176" s="3">
        <v>2.7731734076221402E-2</v>
      </c>
      <c r="AM1176" s="3">
        <v>2.8476409399202599E-2</v>
      </c>
      <c r="AN1176" s="4"/>
      <c r="AO1176" s="4"/>
    </row>
    <row r="1177" spans="1:41" x14ac:dyDescent="0.25">
      <c r="A1177" s="13" t="s">
        <v>359</v>
      </c>
      <c r="B1177" s="2" t="s">
        <v>4</v>
      </c>
      <c r="C1177" s="2" t="s">
        <v>2</v>
      </c>
      <c r="D1177" s="2" t="s">
        <v>26</v>
      </c>
      <c r="E1177" s="2" t="s">
        <v>65</v>
      </c>
      <c r="F1177" s="2" t="s">
        <v>238</v>
      </c>
      <c r="G1177" s="4"/>
      <c r="H1177" s="3">
        <v>1.2659383134368299E-2</v>
      </c>
      <c r="I1177" s="3">
        <v>8.9889111013266004E-3</v>
      </c>
      <c r="J1177" s="3">
        <v>9.3086162515942494E-3</v>
      </c>
      <c r="K1177" s="3">
        <v>9.6315368935021503E-3</v>
      </c>
      <c r="L1177" s="3">
        <v>9.9576730270502806E-3</v>
      </c>
      <c r="M1177" s="3">
        <v>1.02870246522386E-2</v>
      </c>
      <c r="N1177" s="3">
        <v>1.0619591769067301E-2</v>
      </c>
      <c r="O1177" s="3">
        <v>1.08401693108479E-2</v>
      </c>
      <c r="P1177" s="3">
        <v>1.1059938409254301E-2</v>
      </c>
      <c r="Q1177" s="3">
        <v>1.1278899064286601E-2</v>
      </c>
      <c r="R1177" s="3">
        <v>1.1497051275944799E-2</v>
      </c>
      <c r="S1177" s="3">
        <v>1.17143950442288E-2</v>
      </c>
      <c r="T1177" s="3">
        <v>1.18589070965196E-2</v>
      </c>
      <c r="U1177" s="3">
        <v>1.20003085926752E-2</v>
      </c>
      <c r="V1177" s="3">
        <v>1.2138599532695599E-2</v>
      </c>
      <c r="W1177" s="3">
        <v>1.2273779916580799E-2</v>
      </c>
      <c r="X1177" s="3">
        <v>1.2405849744330901E-2</v>
      </c>
      <c r="Y1177" s="3">
        <v>1.25415279456289E-2</v>
      </c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</row>
    <row r="1178" spans="1:41" x14ac:dyDescent="0.25">
      <c r="A1178" s="13" t="s">
        <v>359</v>
      </c>
      <c r="B1178" s="2" t="s">
        <v>4</v>
      </c>
      <c r="C1178" s="2" t="s">
        <v>2</v>
      </c>
      <c r="D1178" s="2" t="s">
        <v>26</v>
      </c>
      <c r="E1178" s="2" t="s">
        <v>65</v>
      </c>
      <c r="F1178" s="2" t="s">
        <v>241</v>
      </c>
      <c r="G1178" s="4"/>
      <c r="H1178" s="3">
        <v>14.3366332761608</v>
      </c>
      <c r="I1178" s="3">
        <v>14.7287341880987</v>
      </c>
      <c r="J1178" s="3">
        <v>15.0633178735086</v>
      </c>
      <c r="K1178" s="3">
        <v>15.395591383870199</v>
      </c>
      <c r="L1178" s="3">
        <v>15.7255547191834</v>
      </c>
      <c r="M1178" s="3">
        <v>16.053207879448198</v>
      </c>
      <c r="N1178" s="3">
        <v>16.3785508646647</v>
      </c>
      <c r="O1178" s="3">
        <v>16.5314800238034</v>
      </c>
      <c r="P1178" s="3">
        <v>16.680984691981301</v>
      </c>
      <c r="Q1178" s="3">
        <v>16.827064869198399</v>
      </c>
      <c r="R1178" s="3">
        <v>16.9697205554546</v>
      </c>
      <c r="S1178" s="3">
        <v>17.108951750749998</v>
      </c>
      <c r="T1178" s="3">
        <v>17.137565180362099</v>
      </c>
      <c r="U1178" s="3">
        <v>17.163015263872499</v>
      </c>
      <c r="V1178" s="3">
        <v>17.1853020012813</v>
      </c>
      <c r="W1178" s="3">
        <v>17.204425392588401</v>
      </c>
      <c r="X1178" s="3">
        <v>17.220385437793901</v>
      </c>
      <c r="Y1178" s="3">
        <v>17.206626643494499</v>
      </c>
      <c r="Z1178" s="3">
        <v>17.1892400159646</v>
      </c>
      <c r="AA1178" s="3">
        <v>17.168225555204</v>
      </c>
      <c r="AB1178" s="3">
        <v>17.143583261212701</v>
      </c>
      <c r="AC1178" s="3">
        <v>17.115313133990899</v>
      </c>
      <c r="AD1178" s="3">
        <v>17.084596155958899</v>
      </c>
      <c r="AE1178" s="3">
        <v>17.0507170528006</v>
      </c>
      <c r="AF1178" s="3">
        <v>17.013675824516199</v>
      </c>
      <c r="AG1178" s="3">
        <v>16.973472471105499</v>
      </c>
      <c r="AH1178" s="3">
        <v>16.9301069925686</v>
      </c>
      <c r="AI1178" s="3">
        <v>16.924971538400602</v>
      </c>
      <c r="AJ1178" s="3">
        <v>16.916396798609501</v>
      </c>
      <c r="AK1178" s="3">
        <v>16.904382773195199</v>
      </c>
      <c r="AL1178" s="3">
        <v>16.888929462157801</v>
      </c>
      <c r="AM1178" s="3">
        <v>16.870036865497202</v>
      </c>
      <c r="AN1178" s="4"/>
      <c r="AO1178" s="4"/>
    </row>
    <row r="1179" spans="1:41" x14ac:dyDescent="0.25">
      <c r="A1179" s="13" t="s">
        <v>359</v>
      </c>
      <c r="B1179" s="2" t="s">
        <v>4</v>
      </c>
      <c r="C1179" s="2" t="s">
        <v>2</v>
      </c>
      <c r="D1179" s="2" t="s">
        <v>26</v>
      </c>
      <c r="E1179" s="2" t="s">
        <v>66</v>
      </c>
      <c r="F1179" s="2" t="s">
        <v>237</v>
      </c>
      <c r="G1179" s="4"/>
      <c r="H1179" s="3">
        <v>9.1316000000000095</v>
      </c>
      <c r="I1179" s="3">
        <v>7.7752999999999899</v>
      </c>
      <c r="J1179" s="3">
        <v>8.15374337256854</v>
      </c>
      <c r="K1179" s="3">
        <v>8.5320250588528097</v>
      </c>
      <c r="L1179" s="3">
        <v>8.9101450588528195</v>
      </c>
      <c r="M1179" s="3">
        <v>9.2881033725685498</v>
      </c>
      <c r="N1179" s="3">
        <v>9.6659000000000095</v>
      </c>
      <c r="O1179" s="3">
        <v>10.018369269848099</v>
      </c>
      <c r="P1179" s="3">
        <v>10.3692839047721</v>
      </c>
      <c r="Q1179" s="3">
        <v>10.718643904772099</v>
      </c>
      <c r="R1179" s="3">
        <v>11.0664492698481</v>
      </c>
      <c r="S1179" s="3">
        <v>11.412699999999999</v>
      </c>
      <c r="T1179" s="3">
        <v>11.806445509246</v>
      </c>
      <c r="U1179" s="3">
        <v>12.199248263869</v>
      </c>
      <c r="V1179" s="3">
        <v>12.591108263869</v>
      </c>
      <c r="W1179" s="3">
        <v>12.982025509246</v>
      </c>
      <c r="X1179" s="3">
        <v>13.372</v>
      </c>
      <c r="Y1179" s="3">
        <v>13.823535896569201</v>
      </c>
      <c r="Z1179" s="3">
        <v>14.2749738448538</v>
      </c>
      <c r="AA1179" s="3">
        <v>14.7263138448538</v>
      </c>
      <c r="AB1179" s="3">
        <v>15.177555896569199</v>
      </c>
      <c r="AC1179" s="3">
        <v>15.6287</v>
      </c>
      <c r="AD1179" s="3">
        <v>16.1556042697027</v>
      </c>
      <c r="AE1179" s="3">
        <v>16.683286404554</v>
      </c>
      <c r="AF1179" s="3">
        <v>17.211746404553999</v>
      </c>
      <c r="AG1179" s="3">
        <v>17.7409842697027</v>
      </c>
      <c r="AH1179" s="3">
        <v>18.271000000000001</v>
      </c>
      <c r="AI1179" s="3">
        <v>18.873184496043599</v>
      </c>
      <c r="AJ1179" s="3">
        <v>19.477056744065401</v>
      </c>
      <c r="AK1179" s="3">
        <v>20.082616744065401</v>
      </c>
      <c r="AL1179" s="3">
        <v>20.689864496043601</v>
      </c>
      <c r="AM1179" s="3">
        <v>21.2988</v>
      </c>
      <c r="AN1179" s="4"/>
      <c r="AO1179" s="4"/>
    </row>
    <row r="1180" spans="1:41" x14ac:dyDescent="0.25">
      <c r="A1180" s="13" t="s">
        <v>359</v>
      </c>
      <c r="B1180" s="2" t="s">
        <v>4</v>
      </c>
      <c r="C1180" s="2" t="s">
        <v>2</v>
      </c>
      <c r="D1180" s="2" t="s">
        <v>26</v>
      </c>
      <c r="E1180" s="2" t="s">
        <v>66</v>
      </c>
      <c r="F1180" s="2" t="s">
        <v>238</v>
      </c>
      <c r="G1180" s="4"/>
      <c r="H1180" s="3">
        <v>98.535499999999999</v>
      </c>
      <c r="I1180" s="3">
        <v>90.397400000000005</v>
      </c>
      <c r="J1180" s="3">
        <v>93.107689465504805</v>
      </c>
      <c r="K1180" s="3">
        <v>95.821594198257202</v>
      </c>
      <c r="L1180" s="3">
        <v>98.539114198257195</v>
      </c>
      <c r="M1180" s="3">
        <v>101.260249465505</v>
      </c>
      <c r="N1180" s="3">
        <v>103.985</v>
      </c>
      <c r="O1180" s="3">
        <v>106.395637735695</v>
      </c>
      <c r="P1180" s="3">
        <v>108.809396603542</v>
      </c>
      <c r="Q1180" s="3">
        <v>111.226276603542</v>
      </c>
      <c r="R1180" s="3">
        <v>113.64627773569499</v>
      </c>
      <c r="S1180" s="3">
        <v>116.0694</v>
      </c>
      <c r="T1180" s="3">
        <v>118.393464831546</v>
      </c>
      <c r="U1180" s="3">
        <v>120.72055724731899</v>
      </c>
      <c r="V1180" s="3">
        <v>123.050677247319</v>
      </c>
      <c r="W1180" s="3">
        <v>125.38382483154599</v>
      </c>
      <c r="X1180" s="3">
        <v>127.72</v>
      </c>
      <c r="Y1180" s="3">
        <v>130.26160449435801</v>
      </c>
      <c r="Z1180" s="3">
        <v>132.806456741537</v>
      </c>
      <c r="AA1180" s="3">
        <v>135.35455674153701</v>
      </c>
      <c r="AB1180" s="3">
        <v>137.905904494358</v>
      </c>
      <c r="AC1180" s="3">
        <v>140.4605</v>
      </c>
      <c r="AD1180" s="3">
        <v>143.79326498237</v>
      </c>
      <c r="AE1180" s="3">
        <v>147.13006747355499</v>
      </c>
      <c r="AF1180" s="3">
        <v>150.470907473555</v>
      </c>
      <c r="AG1180" s="3">
        <v>153.81578498236999</v>
      </c>
      <c r="AH1180" s="3">
        <v>157.16470000000001</v>
      </c>
      <c r="AI1180" s="3">
        <v>161.27026775711499</v>
      </c>
      <c r="AJ1180" s="3">
        <v>165.380481635672</v>
      </c>
      <c r="AK1180" s="3">
        <v>169.49534163567199</v>
      </c>
      <c r="AL1180" s="3">
        <v>173.61484775711401</v>
      </c>
      <c r="AM1180" s="3">
        <v>177.739</v>
      </c>
      <c r="AN1180" s="4"/>
      <c r="AO1180" s="4"/>
    </row>
    <row r="1181" spans="1:41" x14ac:dyDescent="0.25">
      <c r="A1181" s="13" t="s">
        <v>359</v>
      </c>
      <c r="B1181" s="2" t="s">
        <v>4</v>
      </c>
      <c r="C1181" s="2" t="s">
        <v>2</v>
      </c>
      <c r="D1181" s="2" t="s">
        <v>26</v>
      </c>
      <c r="E1181" s="2" t="s">
        <v>66</v>
      </c>
      <c r="F1181" s="2" t="s">
        <v>239</v>
      </c>
      <c r="G1181" s="4"/>
      <c r="H1181" s="3">
        <v>51.217300000000002</v>
      </c>
      <c r="I1181" s="3">
        <v>52.991900000000001</v>
      </c>
      <c r="J1181" s="3">
        <v>54.503188139297897</v>
      </c>
      <c r="K1181" s="3">
        <v>56.018882208946799</v>
      </c>
      <c r="L1181" s="3">
        <v>57.538982208946798</v>
      </c>
      <c r="M1181" s="3">
        <v>59.063488139297903</v>
      </c>
      <c r="N1181" s="3">
        <v>60.592399999999998</v>
      </c>
      <c r="O1181" s="3">
        <v>62.016432874348503</v>
      </c>
      <c r="P1181" s="3">
        <v>63.444729311522799</v>
      </c>
      <c r="Q1181" s="3">
        <v>64.877289311522802</v>
      </c>
      <c r="R1181" s="3">
        <v>66.314112874348496</v>
      </c>
      <c r="S1181" s="3">
        <v>67.755200000000002</v>
      </c>
      <c r="T1181" s="3">
        <v>68.645358848148703</v>
      </c>
      <c r="U1181" s="3">
        <v>69.537828272222995</v>
      </c>
      <c r="V1181" s="3">
        <v>70.432608272223007</v>
      </c>
      <c r="W1181" s="3">
        <v>71.329698848148695</v>
      </c>
      <c r="X1181" s="3">
        <v>72.229100000000003</v>
      </c>
      <c r="Y1181" s="3">
        <v>72.869790694937095</v>
      </c>
      <c r="Z1181" s="3">
        <v>73.511936042405594</v>
      </c>
      <c r="AA1181" s="3">
        <v>74.1555360424056</v>
      </c>
      <c r="AB1181" s="3">
        <v>74.8005906949371</v>
      </c>
      <c r="AC1181" s="3">
        <v>75.447100000000006</v>
      </c>
      <c r="AD1181" s="3">
        <v>76.3298180053891</v>
      </c>
      <c r="AE1181" s="3">
        <v>77.214477008083605</v>
      </c>
      <c r="AF1181" s="3">
        <v>78.101077008083607</v>
      </c>
      <c r="AG1181" s="3">
        <v>78.989618005389104</v>
      </c>
      <c r="AH1181" s="3">
        <v>79.880099999999999</v>
      </c>
      <c r="AI1181" s="3">
        <v>80.908667769812098</v>
      </c>
      <c r="AJ1181" s="3">
        <v>81.939361654718198</v>
      </c>
      <c r="AK1181" s="3">
        <v>82.972181654718199</v>
      </c>
      <c r="AL1181" s="3">
        <v>84.007127769812101</v>
      </c>
      <c r="AM1181" s="3">
        <v>85.044200000000004</v>
      </c>
      <c r="AN1181" s="4"/>
      <c r="AO1181" s="4"/>
    </row>
    <row r="1182" spans="1:41" x14ac:dyDescent="0.25">
      <c r="A1182" s="13" t="s">
        <v>359</v>
      </c>
      <c r="B1182" s="2" t="s">
        <v>4</v>
      </c>
      <c r="C1182" s="2" t="s">
        <v>2</v>
      </c>
      <c r="D1182" s="2" t="s">
        <v>26</v>
      </c>
      <c r="E1182" s="2" t="s">
        <v>66</v>
      </c>
      <c r="F1182" s="2" t="s">
        <v>240</v>
      </c>
      <c r="G1182" s="4"/>
      <c r="H1182" s="3">
        <v>59.019300000000001</v>
      </c>
      <c r="I1182" s="3">
        <v>51.586199999999998</v>
      </c>
      <c r="J1182" s="3">
        <v>52.602140098254402</v>
      </c>
      <c r="K1182" s="3">
        <v>53.615690147381599</v>
      </c>
      <c r="L1182" s="3">
        <v>54.626850147381603</v>
      </c>
      <c r="M1182" s="3">
        <v>55.6356200982544</v>
      </c>
      <c r="N1182" s="3">
        <v>56.642000000000003</v>
      </c>
      <c r="O1182" s="3">
        <v>58.038970046605797</v>
      </c>
      <c r="P1182" s="3">
        <v>59.434165069908801</v>
      </c>
      <c r="Q1182" s="3">
        <v>60.8275850699088</v>
      </c>
      <c r="R1182" s="3">
        <v>62.219230046605801</v>
      </c>
      <c r="S1182" s="3">
        <v>63.609099999999998</v>
      </c>
      <c r="T1182" s="3">
        <v>64.858745506343695</v>
      </c>
      <c r="U1182" s="3">
        <v>66.107058259515597</v>
      </c>
      <c r="V1182" s="3">
        <v>67.354038259515605</v>
      </c>
      <c r="W1182" s="3">
        <v>68.599685506343704</v>
      </c>
      <c r="X1182" s="3">
        <v>69.843999999999994</v>
      </c>
      <c r="Y1182" s="3">
        <v>70.986496138147899</v>
      </c>
      <c r="Z1182" s="3">
        <v>72.127544207221803</v>
      </c>
      <c r="AA1182" s="3">
        <v>73.267144207221804</v>
      </c>
      <c r="AB1182" s="3">
        <v>74.405296138147904</v>
      </c>
      <c r="AC1182" s="3">
        <v>75.542000000000002</v>
      </c>
      <c r="AD1182" s="3">
        <v>77.380252203832399</v>
      </c>
      <c r="AE1182" s="3">
        <v>79.217198305748596</v>
      </c>
      <c r="AF1182" s="3">
        <v>81.052838305748594</v>
      </c>
      <c r="AG1182" s="3">
        <v>82.887172203832407</v>
      </c>
      <c r="AH1182" s="3">
        <v>84.720200000000006</v>
      </c>
      <c r="AI1182" s="3">
        <v>87.200167879303507</v>
      </c>
      <c r="AJ1182" s="3">
        <v>89.679411818955302</v>
      </c>
      <c r="AK1182" s="3">
        <v>92.157931818955305</v>
      </c>
      <c r="AL1182" s="3">
        <v>94.635727879303502</v>
      </c>
      <c r="AM1182" s="3">
        <v>97.112799999999993</v>
      </c>
      <c r="AN1182" s="4"/>
      <c r="AO1182" s="4"/>
    </row>
    <row r="1183" spans="1:41" x14ac:dyDescent="0.25">
      <c r="A1183" s="13" t="s">
        <v>359</v>
      </c>
      <c r="B1183" s="2" t="s">
        <v>4</v>
      </c>
      <c r="C1183" s="2" t="s">
        <v>2</v>
      </c>
      <c r="D1183" s="2" t="s">
        <v>26</v>
      </c>
      <c r="E1183" s="2" t="s">
        <v>66</v>
      </c>
      <c r="F1183" s="2" t="s">
        <v>241</v>
      </c>
      <c r="G1183" s="4"/>
      <c r="H1183" s="3">
        <v>20.912099999999999</v>
      </c>
      <c r="I1183" s="3">
        <v>20.1708</v>
      </c>
      <c r="J1183" s="3">
        <v>19.920436099469601</v>
      </c>
      <c r="K1183" s="3">
        <v>19.6312241492043</v>
      </c>
      <c r="L1183" s="3">
        <v>19.303164149204299</v>
      </c>
      <c r="M1183" s="3">
        <v>18.936256099469599</v>
      </c>
      <c r="N1183" s="3">
        <v>18.5305</v>
      </c>
      <c r="O1183" s="3">
        <v>19.032187610134098</v>
      </c>
      <c r="P1183" s="3">
        <v>19.540341415201102</v>
      </c>
      <c r="Q1183" s="3">
        <v>20.054961415201099</v>
      </c>
      <c r="R1183" s="3">
        <v>20.576047610134101</v>
      </c>
      <c r="S1183" s="3">
        <v>21.1036</v>
      </c>
      <c r="T1183" s="3">
        <v>22.888236022846598</v>
      </c>
      <c r="U1183" s="3">
        <v>24.705454034269899</v>
      </c>
      <c r="V1183" s="3">
        <v>26.5552540342699</v>
      </c>
      <c r="W1183" s="3">
        <v>28.437636022846601</v>
      </c>
      <c r="X1183" s="3">
        <v>30.352599999999999</v>
      </c>
      <c r="Y1183" s="3">
        <v>34.161777316145702</v>
      </c>
      <c r="Z1183" s="3">
        <v>38.039885974218599</v>
      </c>
      <c r="AA1183" s="3">
        <v>41.9869259742186</v>
      </c>
      <c r="AB1183" s="3">
        <v>46.002897316145699</v>
      </c>
      <c r="AC1183" s="3">
        <v>50.087800000000001</v>
      </c>
      <c r="AD1183" s="3">
        <v>55.648047799245603</v>
      </c>
      <c r="AE1183" s="3">
        <v>61.297591698868501</v>
      </c>
      <c r="AF1183" s="3">
        <v>67.036431698868398</v>
      </c>
      <c r="AG1183" s="3">
        <v>72.864567799245705</v>
      </c>
      <c r="AH1183" s="3">
        <v>78.781999999999996</v>
      </c>
      <c r="AI1183" s="3">
        <v>85.449154353759198</v>
      </c>
      <c r="AJ1183" s="3">
        <v>92.232511530638902</v>
      </c>
      <c r="AK1183" s="3">
        <v>99.132071530638896</v>
      </c>
      <c r="AL1183" s="3">
        <v>106.147834353759</v>
      </c>
      <c r="AM1183" s="3">
        <v>113.27979999999999</v>
      </c>
      <c r="AN1183" s="4"/>
      <c r="AO1183" s="4"/>
    </row>
    <row r="1184" spans="1:41" x14ac:dyDescent="0.25">
      <c r="A1184" s="13" t="s">
        <v>359</v>
      </c>
      <c r="B1184" s="2" t="s">
        <v>4</v>
      </c>
      <c r="C1184" s="2" t="s">
        <v>2</v>
      </c>
      <c r="D1184" s="2" t="s">
        <v>26</v>
      </c>
      <c r="E1184" s="2" t="s">
        <v>67</v>
      </c>
      <c r="F1184" s="2" t="s">
        <v>237</v>
      </c>
      <c r="G1184" s="4"/>
      <c r="H1184" s="3">
        <v>0.19969006242069801</v>
      </c>
      <c r="I1184" s="3">
        <v>0.18687371108081499</v>
      </c>
      <c r="J1184" s="3">
        <v>0.19474335191844899</v>
      </c>
      <c r="K1184" s="3">
        <v>0.20249480637598299</v>
      </c>
      <c r="L1184" s="3">
        <v>0.210128074453409</v>
      </c>
      <c r="M1184" s="3">
        <v>0.21764315615073301</v>
      </c>
      <c r="N1184" s="3">
        <v>0.225040051467949</v>
      </c>
      <c r="O1184" s="3">
        <v>0.232630045577916</v>
      </c>
      <c r="P1184" s="3">
        <v>0.240138015006372</v>
      </c>
      <c r="Q1184" s="3">
        <v>0.247563959753309</v>
      </c>
      <c r="R1184" s="3">
        <v>0.25490787981873397</v>
      </c>
      <c r="S1184" s="3">
        <v>0.26216977520264101</v>
      </c>
      <c r="T1184" s="3">
        <v>0.27055877550238699</v>
      </c>
      <c r="U1184" s="3">
        <v>0.278880894686729</v>
      </c>
      <c r="V1184" s="3">
        <v>0.28713613275566202</v>
      </c>
      <c r="W1184" s="3">
        <v>0.29532448970918301</v>
      </c>
      <c r="X1184" s="3">
        <v>0.30344596554729503</v>
      </c>
      <c r="Y1184" s="3">
        <v>0.31293570202784898</v>
      </c>
      <c r="Z1184" s="3">
        <v>0.32237361656757602</v>
      </c>
      <c r="AA1184" s="3">
        <v>0.331759709166488</v>
      </c>
      <c r="AB1184" s="3">
        <v>0.34109397982457401</v>
      </c>
      <c r="AC1184" s="3">
        <v>0.35037642854184198</v>
      </c>
      <c r="AD1184" s="3">
        <v>0.361293154598059</v>
      </c>
      <c r="AE1184" s="3">
        <v>0.37217019558237702</v>
      </c>
      <c r="AF1184" s="3">
        <v>0.38300755149476601</v>
      </c>
      <c r="AG1184" s="3">
        <v>0.39380522233526</v>
      </c>
      <c r="AH1184" s="3">
        <v>0.40456320810385099</v>
      </c>
      <c r="AI1184" s="3">
        <v>0.41684840762612801</v>
      </c>
      <c r="AJ1184" s="3">
        <v>0.429107045636963</v>
      </c>
      <c r="AK1184" s="3">
        <v>0.44133912213634102</v>
      </c>
      <c r="AL1184" s="3">
        <v>0.453544637124287</v>
      </c>
      <c r="AM1184" s="3">
        <v>0.46572359060077201</v>
      </c>
      <c r="AN1184" s="4"/>
      <c r="AO1184" s="4"/>
    </row>
    <row r="1185" spans="1:41" x14ac:dyDescent="0.25">
      <c r="A1185" s="13" t="s">
        <v>359</v>
      </c>
      <c r="B1185" s="2" t="s">
        <v>4</v>
      </c>
      <c r="C1185" s="2" t="s">
        <v>2</v>
      </c>
      <c r="D1185" s="2" t="s">
        <v>26</v>
      </c>
      <c r="E1185" s="2" t="s">
        <v>67</v>
      </c>
      <c r="F1185" s="2" t="s">
        <v>238</v>
      </c>
      <c r="G1185" s="4"/>
      <c r="H1185" s="3">
        <v>0.211040616865622</v>
      </c>
      <c r="I1185" s="3">
        <v>0.15081108889870101</v>
      </c>
      <c r="J1185" s="3">
        <v>0.15615888299167999</v>
      </c>
      <c r="K1185" s="3">
        <v>0.16155971197138999</v>
      </c>
      <c r="L1185" s="3">
        <v>0.16701357583783899</v>
      </c>
      <c r="M1185" s="3">
        <v>0.17252047459103201</v>
      </c>
      <c r="N1185" s="3">
        <v>0.17808040823094601</v>
      </c>
      <c r="O1185" s="3">
        <v>0.18175104662414801</v>
      </c>
      <c r="P1185" s="3">
        <v>0.18540688549322201</v>
      </c>
      <c r="Q1185" s="3">
        <v>0.18904792483819199</v>
      </c>
      <c r="R1185" s="3">
        <v>0.192674164659032</v>
      </c>
      <c r="S1185" s="3">
        <v>0.19628560495576799</v>
      </c>
      <c r="T1185" s="3">
        <v>0.19871123609852201</v>
      </c>
      <c r="U1185" s="3">
        <v>0.201084906199889</v>
      </c>
      <c r="V1185" s="3">
        <v>0.20340661525985501</v>
      </c>
      <c r="W1185" s="3">
        <v>0.20567636327844899</v>
      </c>
      <c r="X1185" s="3">
        <v>0.207894150255654</v>
      </c>
      <c r="Y1185" s="3">
        <v>0.21015706665577699</v>
      </c>
      <c r="Z1185" s="3">
        <v>0.21994198499193501</v>
      </c>
      <c r="AA1185" s="3">
        <v>0.22216198499193601</v>
      </c>
      <c r="AB1185" s="3">
        <v>0.22431465666129</v>
      </c>
      <c r="AC1185" s="3">
        <v>0.22639999999999999</v>
      </c>
      <c r="AD1185" s="3">
        <v>0.23046497007118</v>
      </c>
      <c r="AE1185" s="3">
        <v>0.23447745510677001</v>
      </c>
      <c r="AF1185" s="3">
        <v>0.23843745510677</v>
      </c>
      <c r="AG1185" s="3">
        <v>0.24234497007118</v>
      </c>
      <c r="AH1185" s="3">
        <v>0.2462</v>
      </c>
      <c r="AI1185" s="3">
        <v>0.251643785200308</v>
      </c>
      <c r="AJ1185" s="3">
        <v>0.257045677800461</v>
      </c>
      <c r="AK1185" s="3">
        <v>0.26240567780046198</v>
      </c>
      <c r="AL1185" s="3">
        <v>0.26772378520030798</v>
      </c>
      <c r="AM1185" s="3">
        <v>0.27300000000000102</v>
      </c>
      <c r="AN1185" s="4"/>
      <c r="AO1185" s="4"/>
    </row>
    <row r="1186" spans="1:41" x14ac:dyDescent="0.25">
      <c r="A1186" s="13" t="s">
        <v>359</v>
      </c>
      <c r="B1186" s="2" t="s">
        <v>4</v>
      </c>
      <c r="C1186" s="2" t="s">
        <v>2</v>
      </c>
      <c r="D1186" s="2" t="s">
        <v>26</v>
      </c>
      <c r="E1186" s="2" t="s">
        <v>67</v>
      </c>
      <c r="F1186" s="2" t="s">
        <v>241</v>
      </c>
      <c r="G1186" s="4"/>
      <c r="H1186" s="3">
        <v>234.50266672383901</v>
      </c>
      <c r="I1186" s="3">
        <v>240.91476581190099</v>
      </c>
      <c r="J1186" s="3">
        <v>246.388076465235</v>
      </c>
      <c r="K1186" s="3">
        <v>251.82363012424599</v>
      </c>
      <c r="L1186" s="3">
        <v>257.221426788933</v>
      </c>
      <c r="M1186" s="3">
        <v>262.581466459296</v>
      </c>
      <c r="N1186" s="3">
        <v>267.90374913533498</v>
      </c>
      <c r="O1186" s="3">
        <v>270.41441820846399</v>
      </c>
      <c r="P1186" s="3">
        <v>272.86936265641998</v>
      </c>
      <c r="Q1186" s="3">
        <v>275.20186833579601</v>
      </c>
      <c r="R1186" s="3">
        <v>277.53496158120902</v>
      </c>
      <c r="S1186" s="3">
        <v>279.81204824924998</v>
      </c>
      <c r="T1186" s="3">
        <v>280.28001276652901</v>
      </c>
      <c r="U1186" s="3">
        <v>280.696241656464</v>
      </c>
      <c r="V1186" s="3">
        <v>281.06073491905602</v>
      </c>
      <c r="W1186" s="3">
        <v>281.37349255430303</v>
      </c>
      <c r="X1186" s="3">
        <v>281.63451456220599</v>
      </c>
      <c r="Y1186" s="3">
        <v>281.40949338788602</v>
      </c>
      <c r="Z1186" s="3">
        <v>281.12514003110499</v>
      </c>
      <c r="AA1186" s="3">
        <v>280.78145449186599</v>
      </c>
      <c r="AB1186" s="3">
        <v>280.37843677016701</v>
      </c>
      <c r="AC1186" s="3">
        <v>279.91608686600898</v>
      </c>
      <c r="AD1186" s="3">
        <v>279.41371941156899</v>
      </c>
      <c r="AE1186" s="3">
        <v>278.85963629849101</v>
      </c>
      <c r="AF1186" s="3">
        <v>278.25383752677499</v>
      </c>
      <c r="AG1186" s="3">
        <v>277.596323096422</v>
      </c>
      <c r="AH1186" s="3">
        <v>276.88709300743102</v>
      </c>
      <c r="AI1186" s="3">
        <v>276.80310411259097</v>
      </c>
      <c r="AJ1186" s="3">
        <v>276.66286667787699</v>
      </c>
      <c r="AK1186" s="3">
        <v>276.46638070329197</v>
      </c>
      <c r="AL1186" s="3">
        <v>276.21364618883302</v>
      </c>
      <c r="AM1186" s="3">
        <v>275.90466313450298</v>
      </c>
      <c r="AN1186" s="4"/>
      <c r="AO1186" s="4"/>
    </row>
    <row r="1187" spans="1:41" x14ac:dyDescent="0.25">
      <c r="A1187" s="13" t="s">
        <v>359</v>
      </c>
      <c r="B1187" s="2" t="s">
        <v>4</v>
      </c>
      <c r="C1187" s="2" t="s">
        <v>2</v>
      </c>
      <c r="D1187" s="2" t="s">
        <v>26</v>
      </c>
      <c r="E1187" s="2" t="s">
        <v>68</v>
      </c>
      <c r="F1187" s="2" t="s">
        <v>238</v>
      </c>
      <c r="G1187" s="4"/>
      <c r="H1187" s="3">
        <v>0.44080000000000003</v>
      </c>
      <c r="I1187" s="3">
        <v>0.3377</v>
      </c>
      <c r="J1187" s="3">
        <v>0.35025632998612999</v>
      </c>
      <c r="K1187" s="3">
        <v>0.36296449497919497</v>
      </c>
      <c r="L1187" s="3">
        <v>0.37582449497919501</v>
      </c>
      <c r="M1187" s="3">
        <v>0.38883632998612999</v>
      </c>
      <c r="N1187" s="3">
        <v>0.40200000000000002</v>
      </c>
      <c r="O1187" s="3">
        <v>0.41122424247485301</v>
      </c>
      <c r="P1187" s="3">
        <v>0.42045636371227901</v>
      </c>
      <c r="Q1187" s="3">
        <v>0.42969636371227898</v>
      </c>
      <c r="R1187" s="3">
        <v>0.43894424247485198</v>
      </c>
      <c r="S1187" s="3">
        <v>0.44819999999999899</v>
      </c>
      <c r="T1187" s="3">
        <v>0.45561493737629599</v>
      </c>
      <c r="U1187" s="3">
        <v>0.46298240606444502</v>
      </c>
      <c r="V1187" s="3">
        <v>0.47030240606444501</v>
      </c>
      <c r="W1187" s="3">
        <v>0.47757493737629603</v>
      </c>
      <c r="X1187" s="3">
        <v>0.48480000000000001</v>
      </c>
      <c r="Y1187" s="3">
        <v>0.49227896082378603</v>
      </c>
      <c r="Z1187" s="3">
        <v>0.49968844123567902</v>
      </c>
      <c r="AA1187" s="3">
        <v>0.50702844123567903</v>
      </c>
      <c r="AB1187" s="3">
        <v>0.51429896082378601</v>
      </c>
      <c r="AC1187" s="3">
        <v>0.52150000000000096</v>
      </c>
      <c r="AD1187" s="3">
        <v>0.53214600518604904</v>
      </c>
      <c r="AE1187" s="3">
        <v>0.54272900777907196</v>
      </c>
      <c r="AF1187" s="3">
        <v>0.55324900777907204</v>
      </c>
      <c r="AG1187" s="3">
        <v>0.56370600518604796</v>
      </c>
      <c r="AH1187" s="3">
        <v>0.57410000000000005</v>
      </c>
      <c r="AI1187" s="3">
        <v>0.58739548744630998</v>
      </c>
      <c r="AJ1187" s="3">
        <v>0.60062323116946403</v>
      </c>
      <c r="AK1187" s="3">
        <v>0.61378323116946398</v>
      </c>
      <c r="AL1187" s="3">
        <v>0.62687548744630905</v>
      </c>
      <c r="AM1187" s="3">
        <v>0.63990000000000002</v>
      </c>
      <c r="AN1187" s="4"/>
      <c r="AO1187" s="4"/>
    </row>
    <row r="1188" spans="1:41" x14ac:dyDescent="0.25">
      <c r="A1188" s="13" t="s">
        <v>359</v>
      </c>
      <c r="B1188" s="2" t="s">
        <v>4</v>
      </c>
      <c r="C1188" s="2" t="s">
        <v>2</v>
      </c>
      <c r="D1188" s="2" t="s">
        <v>26</v>
      </c>
      <c r="E1188" s="2" t="s">
        <v>68</v>
      </c>
      <c r="F1188" s="2" t="s">
        <v>241</v>
      </c>
      <c r="G1188" s="4"/>
      <c r="H1188" s="3">
        <v>0.74470000000000003</v>
      </c>
      <c r="I1188" s="3">
        <v>0.87270000000000303</v>
      </c>
      <c r="J1188" s="3">
        <v>0.91004870353459799</v>
      </c>
      <c r="K1188" s="3">
        <v>0.94814305530189502</v>
      </c>
      <c r="L1188" s="3">
        <v>0.98698305530189501</v>
      </c>
      <c r="M1188" s="3">
        <v>1.0265687035346001</v>
      </c>
      <c r="N1188" s="3">
        <v>1.0669</v>
      </c>
      <c r="O1188" s="3">
        <v>1.10612477340773</v>
      </c>
      <c r="P1188" s="3">
        <v>1.1460471601116</v>
      </c>
      <c r="Q1188" s="3">
        <v>1.1866671601115999</v>
      </c>
      <c r="R1188" s="3">
        <v>1.22798477340773</v>
      </c>
      <c r="S1188" s="3">
        <v>1.27</v>
      </c>
      <c r="T1188" s="3">
        <v>1.31358041701317</v>
      </c>
      <c r="U1188" s="3">
        <v>1.35779062551976</v>
      </c>
      <c r="V1188" s="3">
        <v>1.40263062551976</v>
      </c>
      <c r="W1188" s="3">
        <v>1.4481004170131699</v>
      </c>
      <c r="X1188" s="3">
        <v>1.4942</v>
      </c>
      <c r="Y1188" s="3">
        <v>1.5431586069116501</v>
      </c>
      <c r="Z1188" s="3">
        <v>1.59278791036748</v>
      </c>
      <c r="AA1188" s="3">
        <v>1.64308791036748</v>
      </c>
      <c r="AB1188" s="3">
        <v>1.6940586069116499</v>
      </c>
      <c r="AC1188" s="3">
        <v>1.7457</v>
      </c>
      <c r="AD1188" s="3">
        <v>1.8016828469709301</v>
      </c>
      <c r="AE1188" s="3">
        <v>1.8583742704563899</v>
      </c>
      <c r="AF1188" s="3">
        <v>1.91577427045639</v>
      </c>
      <c r="AG1188" s="3">
        <v>1.97388284697093</v>
      </c>
      <c r="AH1188" s="3">
        <v>2.0327000000000002</v>
      </c>
      <c r="AI1188" s="3">
        <v>2.0951342537290998</v>
      </c>
      <c r="AJ1188" s="3">
        <v>2.1584013805936602</v>
      </c>
      <c r="AK1188" s="3">
        <v>2.22250138059366</v>
      </c>
      <c r="AL1188" s="3">
        <v>2.2874342537291001</v>
      </c>
      <c r="AM1188" s="3">
        <v>2.3532000000000002</v>
      </c>
      <c r="AN1188" s="4"/>
      <c r="AO1188" s="4"/>
    </row>
    <row r="1189" spans="1:41" x14ac:dyDescent="0.25">
      <c r="A1189" s="13" t="s">
        <v>359</v>
      </c>
      <c r="B1189" s="2" t="s">
        <v>4</v>
      </c>
      <c r="C1189" s="2" t="s">
        <v>2</v>
      </c>
      <c r="D1189" s="2" t="s">
        <v>26</v>
      </c>
      <c r="E1189" s="2" t="s">
        <v>69</v>
      </c>
      <c r="F1189" s="2" t="s">
        <v>241</v>
      </c>
      <c r="G1189" s="4"/>
      <c r="H1189" s="3">
        <v>59.130499999999898</v>
      </c>
      <c r="I1189" s="3">
        <v>59.680799999999799</v>
      </c>
      <c r="J1189" s="3">
        <v>62.607818892712999</v>
      </c>
      <c r="K1189" s="3">
        <v>65.604608339069699</v>
      </c>
      <c r="L1189" s="3">
        <v>68.671168339069794</v>
      </c>
      <c r="M1189" s="3">
        <v>71.807498892713298</v>
      </c>
      <c r="N1189" s="3">
        <v>75.013600000000295</v>
      </c>
      <c r="O1189" s="3">
        <v>78.158978997218199</v>
      </c>
      <c r="P1189" s="3">
        <v>81.365598495827101</v>
      </c>
      <c r="Q1189" s="3">
        <v>84.633458495827</v>
      </c>
      <c r="R1189" s="3">
        <v>87.962558997217897</v>
      </c>
      <c r="S1189" s="3">
        <v>91.352899999999806</v>
      </c>
      <c r="T1189" s="3">
        <v>94.864998726211596</v>
      </c>
      <c r="U1189" s="3">
        <v>98.430268089317494</v>
      </c>
      <c r="V1189" s="3">
        <v>102.048708089318</v>
      </c>
      <c r="W1189" s="3">
        <v>105.720318726212</v>
      </c>
      <c r="X1189" s="3">
        <v>109.4451</v>
      </c>
      <c r="Y1189" s="3">
        <v>113.396047335693</v>
      </c>
      <c r="Z1189" s="3">
        <v>117.40329100354001</v>
      </c>
      <c r="AA1189" s="3">
        <v>121.46683100353999</v>
      </c>
      <c r="AB1189" s="3">
        <v>125.58666733569299</v>
      </c>
      <c r="AC1189" s="3">
        <v>129.7628</v>
      </c>
      <c r="AD1189" s="3">
        <v>133.90850522131899</v>
      </c>
      <c r="AE1189" s="3">
        <v>138.10660783197801</v>
      </c>
      <c r="AF1189" s="3">
        <v>142.357107831978</v>
      </c>
      <c r="AG1189" s="3">
        <v>146.66000522131901</v>
      </c>
      <c r="AH1189" s="3">
        <v>151.0153</v>
      </c>
      <c r="AI1189" s="3">
        <v>155.180064707778</v>
      </c>
      <c r="AJ1189" s="3">
        <v>159.39734706166701</v>
      </c>
      <c r="AK1189" s="3">
        <v>163.66714706166701</v>
      </c>
      <c r="AL1189" s="3">
        <v>167.98946470777801</v>
      </c>
      <c r="AM1189" s="3">
        <v>172.36429999999999</v>
      </c>
      <c r="AN1189" s="4"/>
      <c r="AO1189" s="4"/>
    </row>
    <row r="1190" spans="1:41" x14ac:dyDescent="0.25">
      <c r="A1190" s="13" t="s">
        <v>359</v>
      </c>
      <c r="B1190" s="2" t="s">
        <v>4</v>
      </c>
      <c r="C1190" s="2" t="s">
        <v>2</v>
      </c>
      <c r="D1190" s="2" t="s">
        <v>26</v>
      </c>
      <c r="E1190" s="2" t="s">
        <v>70</v>
      </c>
      <c r="F1190" s="2" t="s">
        <v>238</v>
      </c>
      <c r="G1190" s="4"/>
      <c r="H1190" s="3">
        <v>7.3300000000000004E-2</v>
      </c>
      <c r="I1190" s="3">
        <v>6.7599999999999993E-2</v>
      </c>
      <c r="J1190" s="3">
        <v>7.0082714591920697E-2</v>
      </c>
      <c r="K1190" s="3">
        <v>7.2594071887881001E-2</v>
      </c>
      <c r="L1190" s="3">
        <v>7.5134071887881099E-2</v>
      </c>
      <c r="M1190" s="3">
        <v>7.7702714591920699E-2</v>
      </c>
      <c r="N1190" s="3">
        <v>8.0300000000000094E-2</v>
      </c>
      <c r="O1190" s="3">
        <v>8.2008639763959196E-2</v>
      </c>
      <c r="P1190" s="3">
        <v>8.3712959645938806E-2</v>
      </c>
      <c r="Q1190" s="3">
        <v>8.5412959645938799E-2</v>
      </c>
      <c r="R1190" s="3">
        <v>8.7108639763959203E-2</v>
      </c>
      <c r="S1190" s="3">
        <v>8.8800000000000004E-2</v>
      </c>
      <c r="T1190" s="3">
        <v>8.9906333707150093E-2</v>
      </c>
      <c r="U1190" s="3">
        <v>9.0989500560725203E-2</v>
      </c>
      <c r="V1190" s="3">
        <v>9.2049500560725195E-2</v>
      </c>
      <c r="W1190" s="3">
        <v>9.3086333707150207E-2</v>
      </c>
      <c r="X1190" s="3">
        <v>9.4100000000000003E-2</v>
      </c>
      <c r="Y1190" s="3">
        <v>9.5119575120785796E-2</v>
      </c>
      <c r="Z1190" s="3">
        <v>9.6109362681178701E-2</v>
      </c>
      <c r="AA1190" s="3">
        <v>9.7069362681178703E-2</v>
      </c>
      <c r="AB1190" s="3">
        <v>9.7999575120785803E-2</v>
      </c>
      <c r="AC1190" s="3">
        <v>9.8900000000000002E-2</v>
      </c>
      <c r="AD1190" s="3">
        <v>0.100685016591958</v>
      </c>
      <c r="AE1190" s="3">
        <v>0.102447524887936</v>
      </c>
      <c r="AF1190" s="3">
        <v>0.10418752488793601</v>
      </c>
      <c r="AG1190" s="3">
        <v>0.105905016591958</v>
      </c>
      <c r="AH1190" s="3">
        <v>0.1076</v>
      </c>
      <c r="AI1190" s="3">
        <v>0.11003141532925199</v>
      </c>
      <c r="AJ1190" s="3">
        <v>0.112447122993878</v>
      </c>
      <c r="AK1190" s="3">
        <v>0.114847122993878</v>
      </c>
      <c r="AL1190" s="3">
        <v>0.11723141532925201</v>
      </c>
      <c r="AM1190" s="3">
        <v>0.1196</v>
      </c>
      <c r="AN1190" s="4"/>
      <c r="AO1190" s="4"/>
    </row>
    <row r="1191" spans="1:41" x14ac:dyDescent="0.25">
      <c r="A1191" s="13" t="s">
        <v>359</v>
      </c>
      <c r="B1191" s="2" t="s">
        <v>4</v>
      </c>
      <c r="C1191" s="2" t="s">
        <v>2</v>
      </c>
      <c r="D1191" s="2" t="s">
        <v>26</v>
      </c>
      <c r="E1191" s="2" t="s">
        <v>71</v>
      </c>
      <c r="F1191" s="2" t="s">
        <v>238</v>
      </c>
      <c r="G1191" s="4"/>
      <c r="H1191" s="3">
        <v>4.1689999999999996</v>
      </c>
      <c r="I1191" s="3">
        <v>4.0277000000000003</v>
      </c>
      <c r="J1191" s="3">
        <v>4.06188816819851</v>
      </c>
      <c r="K1191" s="3">
        <v>4.0913122522977696</v>
      </c>
      <c r="L1191" s="3">
        <v>4.1159722522977704</v>
      </c>
      <c r="M1191" s="3">
        <v>4.1358681681985097</v>
      </c>
      <c r="N1191" s="3">
        <v>4.1509999999999998</v>
      </c>
      <c r="O1191" s="3">
        <v>4.1745852000461099</v>
      </c>
      <c r="P1191" s="3">
        <v>4.1950978000691697</v>
      </c>
      <c r="Q1191" s="3">
        <v>4.2125378000691702</v>
      </c>
      <c r="R1191" s="3">
        <v>4.2269052000461098</v>
      </c>
      <c r="S1191" s="3">
        <v>4.2382</v>
      </c>
      <c r="T1191" s="3">
        <v>4.2563970764245198</v>
      </c>
      <c r="U1191" s="3">
        <v>4.2721756146367902</v>
      </c>
      <c r="V1191" s="3">
        <v>4.2855356146367898</v>
      </c>
      <c r="W1191" s="3">
        <v>4.2964770764245301</v>
      </c>
      <c r="X1191" s="3">
        <v>4.3050000000000104</v>
      </c>
      <c r="Y1191" s="3">
        <v>4.3232109180216103</v>
      </c>
      <c r="Z1191" s="3">
        <v>4.33898637703241</v>
      </c>
      <c r="AA1191" s="3">
        <v>4.3523263770324103</v>
      </c>
      <c r="AB1191" s="3">
        <v>4.3632309180216096</v>
      </c>
      <c r="AC1191" s="3">
        <v>4.3716999999999997</v>
      </c>
      <c r="AD1191" s="3">
        <v>4.3981089739167096</v>
      </c>
      <c r="AE1191" s="3">
        <v>4.4211534608750602</v>
      </c>
      <c r="AF1191" s="3">
        <v>4.4408334608750604</v>
      </c>
      <c r="AG1191" s="3">
        <v>4.4571489739167101</v>
      </c>
      <c r="AH1191" s="3">
        <v>4.4701000000000004</v>
      </c>
      <c r="AI1191" s="3">
        <v>4.5030791846845597</v>
      </c>
      <c r="AJ1191" s="3">
        <v>4.5320187770268401</v>
      </c>
      <c r="AK1191" s="3">
        <v>4.5569187770268398</v>
      </c>
      <c r="AL1191" s="3">
        <v>4.5777791846845597</v>
      </c>
      <c r="AM1191" s="3">
        <v>4.5945999999999998</v>
      </c>
      <c r="AN1191" s="4"/>
      <c r="AO1191" s="4"/>
    </row>
    <row r="1192" spans="1:41" x14ac:dyDescent="0.25">
      <c r="A1192" s="13" t="s">
        <v>359</v>
      </c>
      <c r="B1192" s="2" t="s">
        <v>4</v>
      </c>
      <c r="C1192" s="2" t="s">
        <v>2</v>
      </c>
      <c r="D1192" s="2" t="s">
        <v>26</v>
      </c>
      <c r="E1192" s="2" t="s">
        <v>71</v>
      </c>
      <c r="F1192" s="2" t="s">
        <v>239</v>
      </c>
      <c r="G1192" s="4"/>
      <c r="H1192" s="3">
        <v>18.123999999999999</v>
      </c>
      <c r="I1192" s="3">
        <v>18.086500000000001</v>
      </c>
      <c r="J1192" s="3">
        <v>18.4896518607021</v>
      </c>
      <c r="K1192" s="3">
        <v>18.888397791053201</v>
      </c>
      <c r="L1192" s="3">
        <v>19.282737791053201</v>
      </c>
      <c r="M1192" s="3">
        <v>19.672671860702099</v>
      </c>
      <c r="N1192" s="3">
        <v>20.058199999999999</v>
      </c>
      <c r="O1192" s="3">
        <v>20.396947125651501</v>
      </c>
      <c r="P1192" s="3">
        <v>20.7314306884772</v>
      </c>
      <c r="Q1192" s="3">
        <v>21.061650688477201</v>
      </c>
      <c r="R1192" s="3">
        <v>21.387607125651499</v>
      </c>
      <c r="S1192" s="3">
        <v>21.709299999999999</v>
      </c>
      <c r="T1192" s="3">
        <v>21.862141151851301</v>
      </c>
      <c r="U1192" s="3">
        <v>22.012671727777001</v>
      </c>
      <c r="V1192" s="3">
        <v>22.160891727776999</v>
      </c>
      <c r="W1192" s="3">
        <v>22.306801151851399</v>
      </c>
      <c r="X1192" s="3">
        <v>22.450399999999998</v>
      </c>
      <c r="Y1192" s="3">
        <v>22.521829305062901</v>
      </c>
      <c r="Z1192" s="3">
        <v>22.591803957594401</v>
      </c>
      <c r="AA1192" s="3">
        <v>22.6603239575944</v>
      </c>
      <c r="AB1192" s="3">
        <v>22.7273893050629</v>
      </c>
      <c r="AC1192" s="3">
        <v>22.792999999999999</v>
      </c>
      <c r="AD1192" s="3">
        <v>22.937561994610899</v>
      </c>
      <c r="AE1192" s="3">
        <v>23.080182991916399</v>
      </c>
      <c r="AF1192" s="3">
        <v>23.220862991916398</v>
      </c>
      <c r="AG1192" s="3">
        <v>23.359601994610902</v>
      </c>
      <c r="AH1192" s="3">
        <v>23.496400000000001</v>
      </c>
      <c r="AI1192" s="3">
        <v>23.680272230187899</v>
      </c>
      <c r="AJ1192" s="3">
        <v>23.8620183452818</v>
      </c>
      <c r="AK1192" s="3">
        <v>24.0416383452818</v>
      </c>
      <c r="AL1192" s="3">
        <v>24.219132230187899</v>
      </c>
      <c r="AM1192" s="3">
        <v>24.394500000000001</v>
      </c>
      <c r="AN1192" s="4"/>
      <c r="AO1192" s="4"/>
    </row>
    <row r="1193" spans="1:41" x14ac:dyDescent="0.25">
      <c r="A1193" s="13" t="s">
        <v>359</v>
      </c>
      <c r="B1193" s="2" t="s">
        <v>4</v>
      </c>
      <c r="C1193" s="2" t="s">
        <v>2</v>
      </c>
      <c r="D1193" s="2" t="s">
        <v>26</v>
      </c>
      <c r="E1193" s="2" t="s">
        <v>71</v>
      </c>
      <c r="F1193" s="2" t="s">
        <v>240</v>
      </c>
      <c r="G1193" s="4"/>
      <c r="H1193" s="3">
        <v>3.1621000000000001</v>
      </c>
      <c r="I1193" s="3">
        <v>2.7669000000000001</v>
      </c>
      <c r="J1193" s="3">
        <v>2.8830999017455801</v>
      </c>
      <c r="K1193" s="3">
        <v>3.0016898526183602</v>
      </c>
      <c r="L1193" s="3">
        <v>3.1226698526183601</v>
      </c>
      <c r="M1193" s="3">
        <v>3.2460399017455699</v>
      </c>
      <c r="N1193" s="3">
        <v>3.3717999999999999</v>
      </c>
      <c r="O1193" s="3">
        <v>3.4930699533941598</v>
      </c>
      <c r="P1193" s="3">
        <v>3.6161149300912401</v>
      </c>
      <c r="Q1193" s="3">
        <v>3.7409349300912398</v>
      </c>
      <c r="R1193" s="3">
        <v>3.8675299533941598</v>
      </c>
      <c r="S1193" s="3">
        <v>3.9958999999999998</v>
      </c>
      <c r="T1193" s="3">
        <v>4.1102144936562697</v>
      </c>
      <c r="U1193" s="3">
        <v>4.2258617404844001</v>
      </c>
      <c r="V1193" s="3">
        <v>4.3428417404844</v>
      </c>
      <c r="W1193" s="3">
        <v>4.4611544936562604</v>
      </c>
      <c r="X1193" s="3">
        <v>4.5808</v>
      </c>
      <c r="Y1193" s="3">
        <v>4.7019438618521203</v>
      </c>
      <c r="Z1193" s="3">
        <v>4.82453579277818</v>
      </c>
      <c r="AA1193" s="3">
        <v>4.9485757927781799</v>
      </c>
      <c r="AB1193" s="3">
        <v>5.0740638618521201</v>
      </c>
      <c r="AC1193" s="3">
        <v>5.2009999999999996</v>
      </c>
      <c r="AD1193" s="3">
        <v>5.3565277961676001</v>
      </c>
      <c r="AE1193" s="3">
        <v>5.5133616942513903</v>
      </c>
      <c r="AF1193" s="3">
        <v>5.6715016942513898</v>
      </c>
      <c r="AG1193" s="3">
        <v>5.8309477961675897</v>
      </c>
      <c r="AH1193" s="3">
        <v>5.9916999999999998</v>
      </c>
      <c r="AI1193" s="3">
        <v>6.1806521206964602</v>
      </c>
      <c r="AJ1193" s="3">
        <v>6.3703281810446901</v>
      </c>
      <c r="AK1193" s="3">
        <v>6.5607281810446896</v>
      </c>
      <c r="AL1193" s="3">
        <v>6.7518521206964603</v>
      </c>
      <c r="AM1193" s="3">
        <v>6.9436999999999998</v>
      </c>
      <c r="AN1193" s="4"/>
      <c r="AO1193" s="4"/>
    </row>
    <row r="1194" spans="1:41" x14ac:dyDescent="0.25">
      <c r="A1194" s="13" t="s">
        <v>359</v>
      </c>
      <c r="B1194" s="2" t="s">
        <v>4</v>
      </c>
      <c r="C1194" s="2" t="s">
        <v>2</v>
      </c>
      <c r="D1194" s="2" t="s">
        <v>26</v>
      </c>
      <c r="E1194" s="2" t="s">
        <v>71</v>
      </c>
      <c r="F1194" s="2" t="s">
        <v>241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3">
        <v>6.6714143406545995E-2</v>
      </c>
      <c r="R1194" s="3">
        <v>7.7116095604364096E-2</v>
      </c>
      <c r="S1194" s="3">
        <v>8.7800000000000003E-2</v>
      </c>
      <c r="T1194" s="3">
        <v>0.175884449164354</v>
      </c>
      <c r="U1194" s="3">
        <v>0.26578667374653098</v>
      </c>
      <c r="V1194" s="3">
        <v>0.357506673746532</v>
      </c>
      <c r="W1194" s="3">
        <v>0.45104444916435499</v>
      </c>
      <c r="X1194" s="3">
        <v>0.5464</v>
      </c>
      <c r="Y1194" s="3">
        <v>0.77937719675740402</v>
      </c>
      <c r="Z1194" s="3">
        <v>1.0168257951361099</v>
      </c>
      <c r="AA1194" s="3">
        <v>1.2587457951361101</v>
      </c>
      <c r="AB1194" s="3">
        <v>1.5051371967574001</v>
      </c>
      <c r="AC1194" s="3">
        <v>1.756</v>
      </c>
      <c r="AD1194" s="3">
        <v>2.0300972828836201</v>
      </c>
      <c r="AE1194" s="3">
        <v>2.3087059243254302</v>
      </c>
      <c r="AF1194" s="3">
        <v>2.59182592432543</v>
      </c>
      <c r="AG1194" s="3">
        <v>2.87945728288362</v>
      </c>
      <c r="AH1194" s="3">
        <v>3.1716000000000002</v>
      </c>
      <c r="AI1194" s="3">
        <v>3.4554149006176398</v>
      </c>
      <c r="AJ1194" s="3">
        <v>3.74421235092646</v>
      </c>
      <c r="AK1194" s="3">
        <v>4.0379923509264604</v>
      </c>
      <c r="AL1194" s="3">
        <v>4.33675490061764</v>
      </c>
      <c r="AM1194" s="3">
        <v>4.6405000000000003</v>
      </c>
      <c r="AN1194" s="4"/>
      <c r="AO1194" s="4"/>
    </row>
    <row r="1195" spans="1:41" x14ac:dyDescent="0.25">
      <c r="A1195" s="13" t="s">
        <v>359</v>
      </c>
      <c r="B1195" s="2" t="s">
        <v>4</v>
      </c>
      <c r="C1195" s="2" t="s">
        <v>2</v>
      </c>
      <c r="D1195" s="2" t="s">
        <v>26</v>
      </c>
      <c r="E1195" s="2" t="s">
        <v>34</v>
      </c>
      <c r="F1195" s="2" t="s">
        <v>179</v>
      </c>
      <c r="G1195" s="4"/>
      <c r="H1195" s="3">
        <v>52.695421613946102</v>
      </c>
      <c r="I1195" s="3">
        <v>78.897247456557196</v>
      </c>
      <c r="J1195" s="3">
        <v>71.153426246553806</v>
      </c>
      <c r="K1195" s="3">
        <v>63.400625641551997</v>
      </c>
      <c r="L1195" s="3">
        <v>55.638845641552201</v>
      </c>
      <c r="M1195" s="3">
        <v>47.868086246553901</v>
      </c>
      <c r="N1195" s="3">
        <v>40.0883474565575</v>
      </c>
      <c r="O1195" s="3">
        <v>34.7849614250662</v>
      </c>
      <c r="P1195" s="3">
        <v>29.4897684093207</v>
      </c>
      <c r="Q1195" s="3">
        <v>24.202768409320601</v>
      </c>
      <c r="R1195" s="3">
        <v>18.923961425066</v>
      </c>
      <c r="S1195" s="3">
        <v>13.6533474565571</v>
      </c>
      <c r="T1195" s="3">
        <v>10.913022366362799</v>
      </c>
      <c r="U1195" s="3">
        <v>8.2059398212658703</v>
      </c>
      <c r="V1195" s="3">
        <v>5.5320998212659402</v>
      </c>
      <c r="W1195" s="3">
        <v>2.89150236636317</v>
      </c>
      <c r="X1195" s="3">
        <v>0.28414745655754797</v>
      </c>
      <c r="Y1195" s="4"/>
      <c r="Z1195" s="4"/>
      <c r="AA1195" s="4"/>
      <c r="AB1195" s="4"/>
      <c r="AC1195" s="4"/>
      <c r="AD1195" s="4"/>
      <c r="AE1195" s="4"/>
      <c r="AF1195" s="3">
        <v>0.150039021567693</v>
      </c>
      <c r="AG1195" s="3">
        <v>1.5762084998974599</v>
      </c>
      <c r="AH1195" s="3">
        <v>3.0961474565574498</v>
      </c>
      <c r="AI1195" s="3">
        <v>4.38888182235684</v>
      </c>
      <c r="AJ1195" s="3">
        <v>5.7990690052565101</v>
      </c>
      <c r="AK1195" s="3">
        <v>7.3267090052565296</v>
      </c>
      <c r="AL1195" s="3">
        <v>8.9718018223567793</v>
      </c>
      <c r="AM1195" s="3">
        <v>10.7343474565573</v>
      </c>
      <c r="AN1195" s="4"/>
      <c r="AO1195" s="4"/>
    </row>
    <row r="1196" spans="1:41" x14ac:dyDescent="0.25">
      <c r="A1196" s="13" t="s">
        <v>359</v>
      </c>
      <c r="B1196" s="2" t="s">
        <v>4</v>
      </c>
      <c r="C1196" s="2" t="s">
        <v>2</v>
      </c>
      <c r="D1196" s="2" t="s">
        <v>26</v>
      </c>
      <c r="E1196" s="2" t="s">
        <v>34</v>
      </c>
      <c r="F1196" s="2" t="s">
        <v>244</v>
      </c>
      <c r="G1196" s="4"/>
      <c r="H1196" s="3">
        <v>269.4325</v>
      </c>
      <c r="I1196" s="3">
        <v>275.0127</v>
      </c>
      <c r="J1196" s="3">
        <v>282.756521210004</v>
      </c>
      <c r="K1196" s="3">
        <v>290.50932181500502</v>
      </c>
      <c r="L1196" s="3">
        <v>298.27110181500501</v>
      </c>
      <c r="M1196" s="3">
        <v>306.04186121000299</v>
      </c>
      <c r="N1196" s="3">
        <v>313.82159999999999</v>
      </c>
      <c r="O1196" s="3">
        <v>319.12498603149101</v>
      </c>
      <c r="P1196" s="3">
        <v>324.42017904723701</v>
      </c>
      <c r="Q1196" s="3">
        <v>329.70717904723699</v>
      </c>
      <c r="R1196" s="3">
        <v>334.985986031491</v>
      </c>
      <c r="S1196" s="3">
        <v>340.25659999999999</v>
      </c>
      <c r="T1196" s="3">
        <v>342.99692509019502</v>
      </c>
      <c r="U1196" s="3">
        <v>345.70400763529102</v>
      </c>
      <c r="V1196" s="3">
        <v>348.377847635291</v>
      </c>
      <c r="W1196" s="3">
        <v>351.01844509019401</v>
      </c>
      <c r="X1196" s="3">
        <v>353.62580000000003</v>
      </c>
      <c r="Y1196" s="3">
        <v>354.53260040132699</v>
      </c>
      <c r="Z1196" s="3">
        <v>355.371000601991</v>
      </c>
      <c r="AA1196" s="3">
        <v>356.14100060199098</v>
      </c>
      <c r="AB1196" s="3">
        <v>356.84260040132699</v>
      </c>
      <c r="AC1196" s="3">
        <v>357.47579999999999</v>
      </c>
      <c r="AD1196" s="3">
        <v>356.33093895666002</v>
      </c>
      <c r="AE1196" s="3">
        <v>355.09230843499</v>
      </c>
      <c r="AF1196" s="3">
        <v>353.75990843499</v>
      </c>
      <c r="AG1196" s="3">
        <v>352.33373895666</v>
      </c>
      <c r="AH1196" s="3">
        <v>350.81380000000001</v>
      </c>
      <c r="AI1196" s="3">
        <v>349.52106563420102</v>
      </c>
      <c r="AJ1196" s="3">
        <v>348.11087845130101</v>
      </c>
      <c r="AK1196" s="3">
        <v>346.58323845130099</v>
      </c>
      <c r="AL1196" s="3">
        <v>344.93814563420102</v>
      </c>
      <c r="AM1196" s="3">
        <v>343.17559999999997</v>
      </c>
      <c r="AN1196" s="4"/>
      <c r="AO1196" s="4"/>
    </row>
    <row r="1197" spans="1:41" x14ac:dyDescent="0.25">
      <c r="A1197" s="13" t="s">
        <v>359</v>
      </c>
      <c r="B1197" s="2" t="s">
        <v>4</v>
      </c>
      <c r="C1197" s="2" t="s">
        <v>2</v>
      </c>
      <c r="D1197" s="2" t="s">
        <v>26</v>
      </c>
      <c r="E1197" s="2" t="s">
        <v>72</v>
      </c>
      <c r="F1197" s="2" t="s">
        <v>170</v>
      </c>
      <c r="G1197" s="4"/>
      <c r="H1197" s="3">
        <v>0.72675796819485805</v>
      </c>
      <c r="I1197" s="3">
        <v>0.58728001537639796</v>
      </c>
      <c r="J1197" s="3">
        <v>0.45980812676562499</v>
      </c>
      <c r="K1197" s="3">
        <v>0.536969701929635</v>
      </c>
      <c r="L1197" s="3">
        <v>0.51181454520625302</v>
      </c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</row>
    <row r="1198" spans="1:41" x14ac:dyDescent="0.25">
      <c r="A1198" s="13" t="s">
        <v>359</v>
      </c>
      <c r="B1198" s="2" t="s">
        <v>4</v>
      </c>
      <c r="C1198" s="2" t="s">
        <v>2</v>
      </c>
      <c r="D1198" s="2" t="s">
        <v>26</v>
      </c>
      <c r="E1198" s="2" t="s">
        <v>73</v>
      </c>
      <c r="F1198" s="2" t="s">
        <v>171</v>
      </c>
      <c r="G1198" s="4"/>
      <c r="H1198" s="3">
        <v>3.8833627378965598</v>
      </c>
      <c r="I1198" s="3">
        <v>3.7540970036614998</v>
      </c>
      <c r="J1198" s="3">
        <v>3.37602647248604</v>
      </c>
      <c r="K1198" s="3">
        <v>3.3473706298897099</v>
      </c>
      <c r="L1198" s="3">
        <v>1.8419897370201599</v>
      </c>
      <c r="M1198" s="3">
        <v>1.8419897370201599</v>
      </c>
      <c r="N1198" s="3">
        <v>1.8419897370201599</v>
      </c>
      <c r="O1198" s="3">
        <v>1.8419897370201599</v>
      </c>
      <c r="P1198" s="3">
        <v>0.57625437345295205</v>
      </c>
      <c r="Q1198" s="3">
        <v>0.196784992134207</v>
      </c>
      <c r="R1198" s="3">
        <v>9.8541729582559398E-2</v>
      </c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</row>
    <row r="1199" spans="1:41" x14ac:dyDescent="0.25">
      <c r="A1199" s="13" t="s">
        <v>359</v>
      </c>
      <c r="B1199" s="2" t="s">
        <v>4</v>
      </c>
      <c r="C1199" s="2" t="s">
        <v>2</v>
      </c>
      <c r="D1199" s="2" t="s">
        <v>26</v>
      </c>
      <c r="E1199" s="2" t="s">
        <v>73</v>
      </c>
      <c r="F1199" s="2" t="s">
        <v>172</v>
      </c>
      <c r="G1199" s="4"/>
      <c r="H1199" s="3">
        <v>10.9185152593786</v>
      </c>
      <c r="I1199" s="3">
        <v>10.3349220655014</v>
      </c>
      <c r="J1199" s="3">
        <v>9.8325726014375494</v>
      </c>
      <c r="K1199" s="3">
        <v>9.3302231373736806</v>
      </c>
      <c r="L1199" s="3">
        <v>8.82787367330981</v>
      </c>
      <c r="M1199" s="3">
        <v>8.1282276500648702</v>
      </c>
      <c r="N1199" s="3">
        <v>7.4285816268199198</v>
      </c>
      <c r="O1199" s="3">
        <v>6.8737687010216701</v>
      </c>
      <c r="P1199" s="3">
        <v>6.3189557752234196</v>
      </c>
      <c r="Q1199" s="3">
        <v>5.7641428494251796</v>
      </c>
      <c r="R1199" s="3">
        <v>3.68918019692476</v>
      </c>
      <c r="S1199" s="3">
        <v>3.68918019692476</v>
      </c>
      <c r="T1199" s="3">
        <v>3.68918019692476</v>
      </c>
      <c r="U1199" s="3">
        <v>2.61236562084571</v>
      </c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</row>
    <row r="1200" spans="1:41" x14ac:dyDescent="0.25">
      <c r="A1200" s="13" t="s">
        <v>359</v>
      </c>
      <c r="B1200" s="2" t="s">
        <v>4</v>
      </c>
      <c r="C1200" s="2" t="s">
        <v>2</v>
      </c>
      <c r="D1200" s="2" t="s">
        <v>26</v>
      </c>
      <c r="E1200" s="2" t="s">
        <v>74</v>
      </c>
      <c r="F1200" s="2" t="s">
        <v>173</v>
      </c>
      <c r="G1200" s="4"/>
      <c r="H1200" s="3">
        <v>7.7086534699123396E-2</v>
      </c>
      <c r="I1200" s="3">
        <v>7.28439735993794E-2</v>
      </c>
      <c r="J1200" s="3">
        <v>6.9642040693912194E-2</v>
      </c>
      <c r="K1200" s="3">
        <v>6.6440107788444905E-2</v>
      </c>
      <c r="L1200" s="3">
        <v>6.3238174882977699E-2</v>
      </c>
      <c r="M1200" s="3">
        <v>6.0036241977510403E-2</v>
      </c>
      <c r="N1200" s="3">
        <v>5.6834309072043197E-2</v>
      </c>
      <c r="O1200" s="3">
        <v>6.4749844781502299E-3</v>
      </c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</row>
    <row r="1201" spans="1:41" x14ac:dyDescent="0.25">
      <c r="A1201" s="13" t="s">
        <v>359</v>
      </c>
      <c r="B1201" s="2" t="s">
        <v>4</v>
      </c>
      <c r="C1201" s="2" t="s">
        <v>2</v>
      </c>
      <c r="D1201" s="2" t="s">
        <v>26</v>
      </c>
      <c r="E1201" s="2" t="s">
        <v>75</v>
      </c>
      <c r="F1201" s="2" t="s">
        <v>174</v>
      </c>
      <c r="G1201" s="4"/>
      <c r="H1201" s="3">
        <v>1.7589218024781501</v>
      </c>
      <c r="I1201" s="3">
        <v>1.6360887666806501</v>
      </c>
      <c r="J1201" s="3">
        <v>1.50657646095562</v>
      </c>
      <c r="K1201" s="3">
        <v>1.37706415523059</v>
      </c>
      <c r="L1201" s="3">
        <v>1.24755184950556</v>
      </c>
      <c r="M1201" s="3">
        <v>1.10873416576336</v>
      </c>
      <c r="N1201" s="3">
        <v>0.969916482021147</v>
      </c>
      <c r="O1201" s="3">
        <v>0.87403588058397097</v>
      </c>
      <c r="P1201" s="3">
        <v>0.72385867106116097</v>
      </c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</row>
    <row r="1202" spans="1:41" x14ac:dyDescent="0.25">
      <c r="A1202" s="13" t="s">
        <v>359</v>
      </c>
      <c r="B1202" s="2" t="s">
        <v>4</v>
      </c>
      <c r="C1202" s="2" t="s">
        <v>2</v>
      </c>
      <c r="D1202" s="2" t="s">
        <v>26</v>
      </c>
      <c r="E1202" s="2" t="s">
        <v>76</v>
      </c>
      <c r="F1202" s="2" t="s">
        <v>175</v>
      </c>
      <c r="G1202" s="4"/>
      <c r="H1202" s="3">
        <v>0.318589479957195</v>
      </c>
      <c r="I1202" s="3">
        <v>0.296953402346739</v>
      </c>
      <c r="J1202" s="3">
        <v>0.283292817920135</v>
      </c>
      <c r="K1202" s="3">
        <v>0.26963223349353199</v>
      </c>
      <c r="L1202" s="3">
        <v>0.25597164906692799</v>
      </c>
      <c r="M1202" s="3">
        <v>0.236134225503042</v>
      </c>
      <c r="N1202" s="3">
        <v>0.21629680193915601</v>
      </c>
      <c r="O1202" s="3">
        <v>0.19977716479403901</v>
      </c>
      <c r="P1202" s="3">
        <v>0.183257527648921</v>
      </c>
      <c r="Q1202" s="3">
        <v>0.167503426976436</v>
      </c>
      <c r="R1202" s="3">
        <v>0.15174932630395199</v>
      </c>
      <c r="S1202" s="3">
        <v>0.13599522563146799</v>
      </c>
      <c r="T1202" s="3">
        <v>0.12784198482983</v>
      </c>
      <c r="U1202" s="3">
        <v>0.119688744028192</v>
      </c>
      <c r="V1202" s="3">
        <v>3.5538981795108102E-2</v>
      </c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</row>
    <row r="1203" spans="1:41" x14ac:dyDescent="0.25">
      <c r="A1203" s="13" t="s">
        <v>359</v>
      </c>
      <c r="B1203" s="2" t="s">
        <v>4</v>
      </c>
      <c r="C1203" s="2" t="s">
        <v>2</v>
      </c>
      <c r="D1203" s="2" t="s">
        <v>26</v>
      </c>
      <c r="E1203" s="2" t="s">
        <v>77</v>
      </c>
      <c r="F1203" s="2" t="s">
        <v>176</v>
      </c>
      <c r="G1203" s="4"/>
      <c r="H1203" s="3">
        <v>0.14870427012989401</v>
      </c>
      <c r="I1203" s="3">
        <v>0.14600240361227401</v>
      </c>
      <c r="J1203" s="3">
        <v>0.146093419598187</v>
      </c>
      <c r="K1203" s="3">
        <v>0.14618443558409999</v>
      </c>
      <c r="L1203" s="3">
        <v>0.14627545157001301</v>
      </c>
      <c r="M1203" s="3">
        <v>0.13514319940043601</v>
      </c>
      <c r="N1203" s="3">
        <v>0.12401094723085899</v>
      </c>
      <c r="O1203" s="3">
        <v>0.11485041958601901</v>
      </c>
      <c r="P1203" s="3">
        <v>0.105689891941179</v>
      </c>
      <c r="Q1203" s="3">
        <v>9.8096800266428294E-2</v>
      </c>
      <c r="R1203" s="3">
        <v>9.0503708591677196E-2</v>
      </c>
      <c r="S1203" s="3">
        <v>8.2910616916926194E-2</v>
      </c>
      <c r="T1203" s="3">
        <v>7.7583880040540606E-2</v>
      </c>
      <c r="U1203" s="3">
        <v>7.2257143164155005E-2</v>
      </c>
      <c r="V1203" s="3">
        <v>3.5030621213026698E-2</v>
      </c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</row>
    <row r="1204" spans="1:41" x14ac:dyDescent="0.25">
      <c r="A1204" s="13" t="s">
        <v>359</v>
      </c>
      <c r="B1204" s="2" t="s">
        <v>4</v>
      </c>
      <c r="C1204" s="2" t="s">
        <v>2</v>
      </c>
      <c r="D1204" s="2" t="s">
        <v>26</v>
      </c>
      <c r="E1204" s="2" t="s">
        <v>78</v>
      </c>
      <c r="F1204" s="2" t="s">
        <v>224</v>
      </c>
      <c r="G1204" s="4"/>
      <c r="H1204" s="3">
        <v>0.73408618936161696</v>
      </c>
      <c r="I1204" s="3">
        <v>0.59320181882106504</v>
      </c>
      <c r="J1204" s="3">
        <v>0.46444457492948998</v>
      </c>
      <c r="K1204" s="3">
        <v>0.54238420429190404</v>
      </c>
      <c r="L1204" s="3">
        <v>0.51697539702732298</v>
      </c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</row>
    <row r="1205" spans="1:41" x14ac:dyDescent="0.25">
      <c r="A1205" s="13" t="s">
        <v>359</v>
      </c>
      <c r="B1205" s="2" t="s">
        <v>4</v>
      </c>
      <c r="C1205" s="2" t="s">
        <v>2</v>
      </c>
      <c r="D1205" s="2" t="s">
        <v>26</v>
      </c>
      <c r="E1205" s="2" t="s">
        <v>79</v>
      </c>
      <c r="F1205" s="2" t="s">
        <v>225</v>
      </c>
      <c r="G1205" s="4"/>
      <c r="H1205" s="3">
        <v>0.427956638976</v>
      </c>
      <c r="I1205" s="3">
        <v>0.427956638976</v>
      </c>
      <c r="J1205" s="3">
        <v>0.427956638976</v>
      </c>
      <c r="K1205" s="3">
        <v>0.427956638976</v>
      </c>
      <c r="L1205" s="3">
        <v>0.427956638976</v>
      </c>
      <c r="M1205" s="3">
        <v>0.427956638976</v>
      </c>
      <c r="N1205" s="3">
        <v>0.427956638976</v>
      </c>
      <c r="O1205" s="3">
        <v>0.427956638976</v>
      </c>
      <c r="P1205" s="3">
        <v>0.218429038157156</v>
      </c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</row>
    <row r="1206" spans="1:41" x14ac:dyDescent="0.25">
      <c r="A1206" s="13" t="s">
        <v>359</v>
      </c>
      <c r="B1206" s="2" t="s">
        <v>4</v>
      </c>
      <c r="C1206" s="2" t="s">
        <v>2</v>
      </c>
      <c r="D1206" s="2" t="s">
        <v>26</v>
      </c>
      <c r="E1206" s="2" t="s">
        <v>79</v>
      </c>
      <c r="F1206" s="2" t="s">
        <v>226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3">
        <v>2.7578234924397599E-3</v>
      </c>
      <c r="Q1206" s="3">
        <v>2.51568283263722E-3</v>
      </c>
      <c r="R1206" s="3">
        <v>1.6100932142641699E-3</v>
      </c>
      <c r="S1206" s="3">
        <v>1.6100932142642001E-3</v>
      </c>
      <c r="T1206" s="3">
        <v>1.6100932142642001E-3</v>
      </c>
      <c r="U1206" s="3">
        <v>1.14013193576363E-3</v>
      </c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</row>
    <row r="1207" spans="1:41" x14ac:dyDescent="0.25">
      <c r="A1207" s="13" t="s">
        <v>359</v>
      </c>
      <c r="B1207" s="2" t="s">
        <v>4</v>
      </c>
      <c r="C1207" s="2" t="s">
        <v>2</v>
      </c>
      <c r="D1207" s="2" t="s">
        <v>26</v>
      </c>
      <c r="E1207" s="2" t="s">
        <v>79</v>
      </c>
      <c r="F1207" s="2" t="s">
        <v>166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3">
        <v>0.206769777326404</v>
      </c>
      <c r="Q1207" s="3">
        <v>0.42544095614336302</v>
      </c>
      <c r="R1207" s="3">
        <v>0.34075521796653602</v>
      </c>
      <c r="S1207" s="3">
        <v>0.34075521796653602</v>
      </c>
      <c r="T1207" s="3">
        <v>0.34075521796653602</v>
      </c>
      <c r="U1207" s="3">
        <v>0.34122517924503598</v>
      </c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</row>
    <row r="1208" spans="1:41" x14ac:dyDescent="0.25">
      <c r="A1208" s="13" t="s">
        <v>359</v>
      </c>
      <c r="B1208" s="2" t="s">
        <v>4</v>
      </c>
      <c r="C1208" s="2" t="s">
        <v>2</v>
      </c>
      <c r="D1208" s="2" t="s">
        <v>26</v>
      </c>
      <c r="E1208" s="2" t="s">
        <v>80</v>
      </c>
      <c r="F1208" s="2" t="s">
        <v>167</v>
      </c>
      <c r="G1208" s="4"/>
      <c r="H1208" s="3">
        <v>1.41886919801496E-2</v>
      </c>
      <c r="I1208" s="3">
        <v>1.34077982366938E-2</v>
      </c>
      <c r="J1208" s="3">
        <v>1.2818444468047901E-2</v>
      </c>
      <c r="K1208" s="3">
        <v>1.2229090699402E-2</v>
      </c>
      <c r="L1208" s="3">
        <v>1.1639736930756201E-2</v>
      </c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</row>
    <row r="1209" spans="1:41" x14ac:dyDescent="0.25">
      <c r="A1209" s="13" t="s">
        <v>359</v>
      </c>
      <c r="B1209" s="2" t="s">
        <v>4</v>
      </c>
      <c r="C1209" s="2" t="s">
        <v>2</v>
      </c>
      <c r="D1209" s="2" t="s">
        <v>26</v>
      </c>
      <c r="E1209" s="2" t="s">
        <v>81</v>
      </c>
      <c r="F1209" s="2" t="s">
        <v>227</v>
      </c>
      <c r="G1209" s="4"/>
      <c r="H1209" s="3">
        <v>2.52346333055865E-2</v>
      </c>
      <c r="I1209" s="3">
        <v>2.2013032431985598E-2</v>
      </c>
      <c r="J1209" s="3">
        <v>1.86162511462598E-2</v>
      </c>
      <c r="K1209" s="3">
        <v>1.5219469860533999E-2</v>
      </c>
      <c r="L1209" s="3">
        <v>1.1822688574808201E-2</v>
      </c>
      <c r="M1209" s="3">
        <v>8.1818506820410496E-3</v>
      </c>
      <c r="N1209" s="3">
        <v>4.5410127892739098E-3</v>
      </c>
      <c r="O1209" s="3">
        <v>2.0263063233308298E-3</v>
      </c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</row>
    <row r="1210" spans="1:41" x14ac:dyDescent="0.25">
      <c r="A1210" s="13" t="s">
        <v>359</v>
      </c>
      <c r="B1210" s="2" t="s">
        <v>4</v>
      </c>
      <c r="C1210" s="2" t="s">
        <v>2</v>
      </c>
      <c r="D1210" s="2" t="s">
        <v>26</v>
      </c>
      <c r="E1210" s="2" t="s">
        <v>81</v>
      </c>
      <c r="F1210" s="2" t="s">
        <v>168</v>
      </c>
      <c r="G1210" s="4"/>
      <c r="H1210" s="3">
        <v>0.117417579686413</v>
      </c>
      <c r="I1210" s="3">
        <v>0.12063918056001401</v>
      </c>
      <c r="J1210" s="3">
        <v>0.12403596184574001</v>
      </c>
      <c r="K1210" s="3">
        <v>0.12743274313146599</v>
      </c>
      <c r="L1210" s="3">
        <v>0.13082952441719201</v>
      </c>
      <c r="M1210" s="3">
        <v>0.13447036230995901</v>
      </c>
      <c r="N1210" s="3">
        <v>0.13811120020272599</v>
      </c>
      <c r="O1210" s="3">
        <v>2.6504136275069201E-2</v>
      </c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</row>
    <row r="1211" spans="1:41" x14ac:dyDescent="0.25">
      <c r="A1211" s="13" t="s">
        <v>359</v>
      </c>
      <c r="B1211" s="2" t="s">
        <v>4</v>
      </c>
      <c r="C1211" s="2" t="s">
        <v>2</v>
      </c>
      <c r="D1211" s="2" t="s">
        <v>26</v>
      </c>
      <c r="E1211" s="2" t="s">
        <v>82</v>
      </c>
      <c r="F1211" s="2" t="s">
        <v>228</v>
      </c>
      <c r="G1211" s="4"/>
      <c r="H1211" s="3">
        <v>4.0412606382738197E-3</v>
      </c>
      <c r="I1211" s="3">
        <v>3.11410965658423E-3</v>
      </c>
      <c r="J1211" s="3">
        <v>2.52872516640018E-3</v>
      </c>
      <c r="K1211" s="3">
        <v>1.9433406762161701E-3</v>
      </c>
      <c r="L1211" s="3">
        <v>1.35795618603215E-3</v>
      </c>
      <c r="M1211" s="3">
        <v>5.0788127584783498E-4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</row>
    <row r="1212" spans="1:41" x14ac:dyDescent="0.25">
      <c r="A1212" s="13" t="s">
        <v>359</v>
      </c>
      <c r="B1212" s="2" t="s">
        <v>4</v>
      </c>
      <c r="C1212" s="2" t="s">
        <v>2</v>
      </c>
      <c r="D1212" s="2" t="s">
        <v>26</v>
      </c>
      <c r="E1212" s="2" t="s">
        <v>83</v>
      </c>
      <c r="F1212" s="2" t="s">
        <v>229</v>
      </c>
      <c r="G1212" s="4"/>
      <c r="H1212" s="3">
        <v>1.5850245887999999E-2</v>
      </c>
      <c r="I1212" s="3">
        <v>1.5850245887999999E-2</v>
      </c>
      <c r="J1212" s="3">
        <v>1.5850245887999999E-2</v>
      </c>
      <c r="K1212" s="3">
        <v>1.5850245887999999E-2</v>
      </c>
      <c r="L1212" s="3">
        <v>1.5850245887999999E-2</v>
      </c>
      <c r="M1212" s="3">
        <v>1.5850245887999999E-2</v>
      </c>
      <c r="N1212" s="3">
        <v>1.5850245887999999E-2</v>
      </c>
      <c r="O1212" s="3">
        <v>1.5850245887999999E-2</v>
      </c>
      <c r="P1212" s="3">
        <v>1.5850245887999999E-2</v>
      </c>
      <c r="Q1212" s="3">
        <v>1.5850245887999999E-2</v>
      </c>
      <c r="R1212" s="3">
        <v>1.5850245887999999E-2</v>
      </c>
      <c r="S1212" s="3">
        <v>1.5850245887999999E-2</v>
      </c>
      <c r="T1212" s="3">
        <v>1.5850245887999999E-2</v>
      </c>
      <c r="U1212" s="3">
        <v>1.5850245887999999E-2</v>
      </c>
      <c r="V1212" s="3">
        <v>9.4578599102414593E-3</v>
      </c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</row>
    <row r="1213" spans="1:41" x14ac:dyDescent="0.25">
      <c r="A1213" s="13" t="s">
        <v>359</v>
      </c>
      <c r="B1213" s="2" t="s">
        <v>4</v>
      </c>
      <c r="C1213" s="2" t="s">
        <v>2</v>
      </c>
      <c r="D1213" s="2" t="s">
        <v>26</v>
      </c>
      <c r="E1213" s="2" t="s">
        <v>85</v>
      </c>
      <c r="F1213" s="2" t="s">
        <v>221</v>
      </c>
      <c r="G1213" s="4"/>
      <c r="H1213" s="3">
        <v>2.07275793390379</v>
      </c>
      <c r="I1213" s="3">
        <v>1.9759812255570699</v>
      </c>
      <c r="J1213" s="3">
        <v>1.69293311735911</v>
      </c>
      <c r="K1213" s="3">
        <v>1.6714794959660599</v>
      </c>
      <c r="L1213" s="3">
        <v>0.54445377269873196</v>
      </c>
      <c r="M1213" s="3">
        <v>0.54445377269873196</v>
      </c>
      <c r="N1213" s="3">
        <v>0.54445377269873196</v>
      </c>
      <c r="O1213" s="3">
        <v>0.54445377269873196</v>
      </c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</row>
    <row r="1214" spans="1:41" x14ac:dyDescent="0.25">
      <c r="A1214" s="13" t="s">
        <v>359</v>
      </c>
      <c r="B1214" s="2" t="s">
        <v>4</v>
      </c>
      <c r="C1214" s="2" t="s">
        <v>2</v>
      </c>
      <c r="D1214" s="2" t="s">
        <v>26</v>
      </c>
      <c r="E1214" s="2" t="s">
        <v>85</v>
      </c>
      <c r="F1214" s="2" t="s">
        <v>222</v>
      </c>
      <c r="G1214" s="4"/>
      <c r="H1214" s="3">
        <v>4.7652395357699103E-3</v>
      </c>
      <c r="I1214" s="3">
        <v>4.5105381139918001E-3</v>
      </c>
      <c r="J1214" s="3">
        <v>4.2912944283749503E-3</v>
      </c>
      <c r="K1214" s="3">
        <v>4.0720507427580996E-3</v>
      </c>
      <c r="L1214" s="3">
        <v>3.8528070571412498E-3</v>
      </c>
      <c r="M1214" s="3">
        <v>3.5474559345930398E-3</v>
      </c>
      <c r="N1214" s="3">
        <v>3.2421048120448298E-3</v>
      </c>
      <c r="O1214" s="3">
        <v>2.9999641522422899E-3</v>
      </c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</row>
    <row r="1215" spans="1:41" x14ac:dyDescent="0.25">
      <c r="A1215" s="13" t="s">
        <v>359</v>
      </c>
      <c r="B1215" s="2" t="s">
        <v>4</v>
      </c>
      <c r="C1215" s="2" t="s">
        <v>2</v>
      </c>
      <c r="D1215" s="2" t="s">
        <v>26</v>
      </c>
      <c r="E1215" s="2" t="s">
        <v>88</v>
      </c>
      <c r="F1215" s="2" t="s">
        <v>223</v>
      </c>
      <c r="G1215" s="4"/>
      <c r="H1215" s="3">
        <v>0.140258279477013</v>
      </c>
      <c r="I1215" s="3">
        <v>0.13741526324715</v>
      </c>
      <c r="J1215" s="3">
        <v>0.137511034049831</v>
      </c>
      <c r="K1215" s="3">
        <v>0.13760680485251101</v>
      </c>
      <c r="L1215" s="3">
        <v>0.13770257565519201</v>
      </c>
      <c r="M1215" s="3">
        <v>0.12598875730530901</v>
      </c>
      <c r="N1215" s="3">
        <v>0.11427493895542699</v>
      </c>
      <c r="O1215" s="3">
        <v>0.104635851088375</v>
      </c>
      <c r="P1215" s="3">
        <v>9.4996763221323194E-2</v>
      </c>
      <c r="Q1215" s="3">
        <v>8.7006996619097804E-2</v>
      </c>
      <c r="R1215" s="3">
        <v>7.9017230016872303E-2</v>
      </c>
      <c r="S1215" s="3">
        <v>7.1027463414646802E-2</v>
      </c>
      <c r="T1215" s="3">
        <v>6.5422449512956601E-2</v>
      </c>
      <c r="U1215" s="3">
        <v>5.9817435611266297E-2</v>
      </c>
      <c r="V1215" s="3">
        <v>2.7038528189371601E-2</v>
      </c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</row>
    <row r="1216" spans="1:41" x14ac:dyDescent="0.25">
      <c r="A1216" s="13" t="s">
        <v>359</v>
      </c>
      <c r="B1216" s="2" t="s">
        <v>4</v>
      </c>
      <c r="C1216" s="2" t="s">
        <v>2</v>
      </c>
      <c r="D1216" s="2" t="s">
        <v>26</v>
      </c>
      <c r="E1216" s="2" t="s">
        <v>89</v>
      </c>
      <c r="F1216" s="2" t="s">
        <v>162</v>
      </c>
      <c r="G1216" s="4"/>
      <c r="H1216" s="3">
        <v>1.5205005591166001</v>
      </c>
      <c r="I1216" s="3">
        <v>1.43862923798872</v>
      </c>
      <c r="J1216" s="3">
        <v>1.3681554649524801</v>
      </c>
      <c r="K1216" s="3">
        <v>1.2976816919162399</v>
      </c>
      <c r="L1216" s="3">
        <v>1.22720791888</v>
      </c>
      <c r="M1216" s="3">
        <v>1.12905573882393</v>
      </c>
      <c r="N1216" s="3">
        <v>1.0309035587678499</v>
      </c>
      <c r="O1216" s="3">
        <v>0.95306977370919699</v>
      </c>
      <c r="P1216" s="3">
        <v>0.70997681056011297</v>
      </c>
      <c r="Q1216" s="3">
        <v>0.45737174243183698</v>
      </c>
      <c r="R1216" s="3">
        <v>0.233963108457166</v>
      </c>
      <c r="S1216" s="3">
        <v>0.233963108457166</v>
      </c>
      <c r="T1216" s="3">
        <v>0.233963108457166</v>
      </c>
      <c r="U1216" s="3">
        <v>8.2522964764635706E-2</v>
      </c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</row>
    <row r="1217" spans="1:41" x14ac:dyDescent="0.25">
      <c r="A1217" s="13" t="s">
        <v>359</v>
      </c>
      <c r="B1217" s="2" t="s">
        <v>4</v>
      </c>
      <c r="C1217" s="2" t="s">
        <v>2</v>
      </c>
      <c r="D1217" s="2" t="s">
        <v>26</v>
      </c>
      <c r="E1217" s="2" t="s">
        <v>89</v>
      </c>
      <c r="F1217" s="2" t="s">
        <v>163</v>
      </c>
      <c r="G1217" s="4"/>
      <c r="H1217" s="3">
        <v>0.22911082150304199</v>
      </c>
      <c r="I1217" s="3">
        <v>0.221484395500193</v>
      </c>
      <c r="J1217" s="3">
        <v>0.199178972126166</v>
      </c>
      <c r="K1217" s="3">
        <v>0.197488333347039</v>
      </c>
      <c r="L1217" s="3">
        <v>0.10867379905835201</v>
      </c>
      <c r="M1217" s="3">
        <v>0.10867379905835201</v>
      </c>
      <c r="N1217" s="3">
        <v>0.10867379905835201</v>
      </c>
      <c r="O1217" s="3">
        <v>0.10867379905835201</v>
      </c>
      <c r="P1217" s="3">
        <v>3.3997883228399903E-2</v>
      </c>
      <c r="Q1217" s="3">
        <v>1.1609930426370201E-2</v>
      </c>
      <c r="R1217" s="3">
        <v>5.8137696993043903E-3</v>
      </c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</row>
    <row r="1218" spans="1:41" x14ac:dyDescent="0.25">
      <c r="A1218" s="13" t="s">
        <v>359</v>
      </c>
      <c r="B1218" s="2" t="s">
        <v>4</v>
      </c>
      <c r="C1218" s="2" t="s">
        <v>2</v>
      </c>
      <c r="D1218" s="2" t="s">
        <v>26</v>
      </c>
      <c r="E1218" s="2" t="s">
        <v>90</v>
      </c>
      <c r="F1218" s="2" t="s">
        <v>164</v>
      </c>
      <c r="G1218" s="4"/>
      <c r="H1218" s="4"/>
      <c r="I1218" s="4"/>
      <c r="J1218" s="4"/>
      <c r="K1218" s="4"/>
      <c r="L1218" s="4"/>
      <c r="M1218" s="3">
        <v>8.8985530514990308E-3</v>
      </c>
      <c r="N1218" s="3">
        <v>8.4239635554190801E-3</v>
      </c>
      <c r="O1218" s="3">
        <v>9.5972017882192196E-4</v>
      </c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</row>
    <row r="1219" spans="1:41" x14ac:dyDescent="0.25">
      <c r="A1219" s="13" t="s">
        <v>359</v>
      </c>
      <c r="B1219" s="2" t="s">
        <v>4</v>
      </c>
      <c r="C1219" s="2" t="s">
        <v>2</v>
      </c>
      <c r="D1219" s="2" t="s">
        <v>26</v>
      </c>
      <c r="E1219" s="2" t="s">
        <v>91</v>
      </c>
      <c r="F1219" s="2" t="s">
        <v>165</v>
      </c>
      <c r="G1219" s="4"/>
      <c r="H1219" s="3">
        <v>0.23910766555569599</v>
      </c>
      <c r="I1219" s="3">
        <v>0.21349143803894799</v>
      </c>
      <c r="J1219" s="3">
        <v>0.18648228151903301</v>
      </c>
      <c r="K1219" s="3">
        <v>0.15947312499911701</v>
      </c>
      <c r="L1219" s="3">
        <v>0.132463968479201</v>
      </c>
      <c r="M1219" s="3">
        <v>0.10351422098658999</v>
      </c>
      <c r="N1219" s="3">
        <v>7.4564473493978795E-2</v>
      </c>
      <c r="O1219" s="3">
        <v>0.146467995721141</v>
      </c>
      <c r="P1219" s="3">
        <v>0.13929846009772401</v>
      </c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</row>
    <row r="1220" spans="1:41" x14ac:dyDescent="0.25">
      <c r="A1220" s="13" t="s">
        <v>359</v>
      </c>
      <c r="B1220" s="2" t="s">
        <v>4</v>
      </c>
      <c r="C1220" s="2" t="s">
        <v>2</v>
      </c>
      <c r="D1220" s="2" t="s">
        <v>26</v>
      </c>
      <c r="E1220" s="2" t="s">
        <v>57</v>
      </c>
      <c r="F1220" s="2" t="s">
        <v>270</v>
      </c>
      <c r="G1220" s="4"/>
      <c r="H1220" s="3">
        <v>2.9616841553795901</v>
      </c>
      <c r="I1220" s="3">
        <v>3.1527605525008502</v>
      </c>
      <c r="J1220" s="3">
        <v>3.1527605525008502</v>
      </c>
      <c r="K1220" s="3">
        <v>3.1527605525008502</v>
      </c>
      <c r="L1220" s="3">
        <v>3.1527605525008502</v>
      </c>
      <c r="M1220" s="3">
        <v>3.1527605525008502</v>
      </c>
      <c r="N1220" s="3">
        <v>3.1527605525008502</v>
      </c>
      <c r="O1220" s="3">
        <v>3.1527605525008502</v>
      </c>
      <c r="P1220" s="3">
        <v>3.1527605525008502</v>
      </c>
      <c r="Q1220" s="3">
        <v>3.1527605525008502</v>
      </c>
      <c r="R1220" s="3">
        <v>3.1527605525008502</v>
      </c>
      <c r="S1220" s="3">
        <v>3.1527605525008502</v>
      </c>
      <c r="T1220" s="3">
        <v>3.1527605525008502</v>
      </c>
      <c r="U1220" s="3">
        <v>3.1527605525008502</v>
      </c>
      <c r="V1220" s="3">
        <v>3.1527605525008502</v>
      </c>
      <c r="W1220" s="3">
        <v>3.1527605525008502</v>
      </c>
      <c r="X1220" s="3">
        <v>3.1527605525008502</v>
      </c>
      <c r="Y1220" s="3">
        <v>3.1527605525008502</v>
      </c>
      <c r="Z1220" s="3">
        <v>3.1527605525008502</v>
      </c>
      <c r="AA1220" s="3">
        <v>3.1527605525008502</v>
      </c>
      <c r="AB1220" s="3">
        <v>3.1527605525008502</v>
      </c>
      <c r="AC1220" s="3">
        <v>3.1527605525008502</v>
      </c>
      <c r="AD1220" s="3">
        <v>3.1527605525008502</v>
      </c>
      <c r="AE1220" s="3">
        <v>3.1527605525008502</v>
      </c>
      <c r="AF1220" s="3">
        <v>3.1527605525008502</v>
      </c>
      <c r="AG1220" s="3">
        <v>3.1527605525008502</v>
      </c>
      <c r="AH1220" s="3">
        <v>3.1527605525008502</v>
      </c>
      <c r="AI1220" s="3">
        <v>3.1527605525008502</v>
      </c>
      <c r="AJ1220" s="3">
        <v>3.1527605525008502</v>
      </c>
      <c r="AK1220" s="3">
        <v>3.1527605525008502</v>
      </c>
      <c r="AL1220" s="3">
        <v>3.1527605525008502</v>
      </c>
      <c r="AM1220" s="3">
        <v>3.1527605525008502</v>
      </c>
      <c r="AN1220" s="4"/>
      <c r="AO1220" s="4"/>
    </row>
    <row r="1221" spans="1:41" x14ac:dyDescent="0.25">
      <c r="A1221" s="13" t="s">
        <v>359</v>
      </c>
      <c r="B1221" s="2" t="s">
        <v>4</v>
      </c>
      <c r="C1221" s="2" t="s">
        <v>2</v>
      </c>
      <c r="D1221" s="2" t="s">
        <v>26</v>
      </c>
      <c r="E1221" s="2" t="s">
        <v>58</v>
      </c>
      <c r="F1221" s="2" t="s">
        <v>271</v>
      </c>
      <c r="G1221" s="4"/>
      <c r="H1221" s="3">
        <v>2.1370339745013398</v>
      </c>
      <c r="I1221" s="3">
        <v>2.4440004282952299</v>
      </c>
      <c r="J1221" s="3">
        <v>2.4440004282952299</v>
      </c>
      <c r="K1221" s="3">
        <v>2.4440004282952299</v>
      </c>
      <c r="L1221" s="3">
        <v>2.4440004282952299</v>
      </c>
      <c r="M1221" s="3">
        <v>2.4440004282952299</v>
      </c>
      <c r="N1221" s="3">
        <v>2.4440004282952299</v>
      </c>
      <c r="O1221" s="3">
        <v>2.4440004282952299</v>
      </c>
      <c r="P1221" s="3">
        <v>2.4440004282952299</v>
      </c>
      <c r="Q1221" s="3">
        <v>2.4440004282952299</v>
      </c>
      <c r="R1221" s="3">
        <v>2.4440004282952299</v>
      </c>
      <c r="S1221" s="3">
        <v>2.4440004282952299</v>
      </c>
      <c r="T1221" s="3">
        <v>2.4440004282952299</v>
      </c>
      <c r="U1221" s="3">
        <v>2.4440004282952299</v>
      </c>
      <c r="V1221" s="3">
        <v>2.4440004282952299</v>
      </c>
      <c r="W1221" s="3">
        <v>2.4440004282952299</v>
      </c>
      <c r="X1221" s="3">
        <v>2.4440004282952299</v>
      </c>
      <c r="Y1221" s="3">
        <v>2.4440004282952299</v>
      </c>
      <c r="Z1221" s="3">
        <v>2.4440004282952299</v>
      </c>
      <c r="AA1221" s="3">
        <v>2.4440004282952299</v>
      </c>
      <c r="AB1221" s="3">
        <v>2.4440004282952299</v>
      </c>
      <c r="AC1221" s="3">
        <v>2.4440004282952299</v>
      </c>
      <c r="AD1221" s="3">
        <v>2.4440004282952299</v>
      </c>
      <c r="AE1221" s="3">
        <v>2.4440004282952299</v>
      </c>
      <c r="AF1221" s="3">
        <v>2.4440004282952299</v>
      </c>
      <c r="AG1221" s="3">
        <v>2.4440004282952299</v>
      </c>
      <c r="AH1221" s="3">
        <v>2.4440004282952299</v>
      </c>
      <c r="AI1221" s="3">
        <v>2.4440004282952299</v>
      </c>
      <c r="AJ1221" s="3">
        <v>2.4440004282952299</v>
      </c>
      <c r="AK1221" s="3">
        <v>2.4440004282952299</v>
      </c>
      <c r="AL1221" s="3">
        <v>2.4440004282952299</v>
      </c>
      <c r="AM1221" s="3">
        <v>2.4440004282952299</v>
      </c>
      <c r="AN1221" s="4"/>
      <c r="AO1221" s="4"/>
    </row>
    <row r="1222" spans="1:41" x14ac:dyDescent="0.25">
      <c r="A1222" s="13" t="s">
        <v>359</v>
      </c>
      <c r="B1222" s="2" t="s">
        <v>4</v>
      </c>
      <c r="C1222" s="2" t="s">
        <v>2</v>
      </c>
      <c r="D1222" s="2" t="s">
        <v>26</v>
      </c>
      <c r="E1222" s="2" t="s">
        <v>35</v>
      </c>
      <c r="F1222" s="2" t="s">
        <v>230</v>
      </c>
      <c r="G1222" s="4"/>
      <c r="H1222" s="3">
        <v>8.5470039956174801</v>
      </c>
      <c r="I1222" s="3">
        <v>7.83414506750524</v>
      </c>
      <c r="J1222" s="3">
        <v>6.9537250722659003</v>
      </c>
      <c r="K1222" s="3">
        <v>6.4227197656057102</v>
      </c>
      <c r="L1222" s="3">
        <v>4.4149894086722901</v>
      </c>
      <c r="M1222" s="3">
        <v>3.7153433854273499</v>
      </c>
      <c r="N1222" s="3">
        <v>3.0156973621824101</v>
      </c>
      <c r="O1222" s="3">
        <v>2.46088443638416</v>
      </c>
      <c r="P1222" s="3">
        <v>0.64033614701869501</v>
      </c>
      <c r="Q1222" s="4"/>
      <c r="R1222" s="4"/>
      <c r="S1222" s="3">
        <v>2.1671178312394401</v>
      </c>
      <c r="T1222" s="3">
        <v>2.1671178312394401</v>
      </c>
      <c r="U1222" s="3">
        <v>1.09030325516039</v>
      </c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</row>
    <row r="1223" spans="1:41" x14ac:dyDescent="0.25">
      <c r="A1223" s="13" t="s">
        <v>359</v>
      </c>
      <c r="B1223" s="2" t="s">
        <v>4</v>
      </c>
      <c r="C1223" s="2" t="s">
        <v>2</v>
      </c>
      <c r="D1223" s="2" t="s">
        <v>26</v>
      </c>
      <c r="E1223" s="2" t="s">
        <v>35</v>
      </c>
      <c r="F1223" s="2" t="s">
        <v>231</v>
      </c>
      <c r="G1223" s="4"/>
      <c r="H1223" s="3">
        <v>0.140686870480908</v>
      </c>
      <c r="I1223" s="3">
        <v>0.137985003963288</v>
      </c>
      <c r="J1223" s="3">
        <v>0.13807601994920199</v>
      </c>
      <c r="K1223" s="3">
        <v>0.13816703593511501</v>
      </c>
      <c r="L1223" s="3">
        <v>0.138258051921028</v>
      </c>
      <c r="M1223" s="3">
        <v>0.127125799751451</v>
      </c>
      <c r="N1223" s="3">
        <v>0.115993547581874</v>
      </c>
      <c r="O1223" s="3">
        <v>0.10683301993703399</v>
      </c>
      <c r="P1223" s="3">
        <v>9.7672492292193894E-2</v>
      </c>
      <c r="Q1223" s="3">
        <v>9.0079400617442795E-2</v>
      </c>
      <c r="R1223" s="3">
        <v>8.2486308942691794E-2</v>
      </c>
      <c r="S1223" s="3">
        <v>7.4893217267940695E-2</v>
      </c>
      <c r="T1223" s="3">
        <v>6.9566480391555094E-2</v>
      </c>
      <c r="U1223" s="3">
        <v>6.4239743515169603E-2</v>
      </c>
      <c r="V1223" s="3">
        <v>2.70132215640412E-2</v>
      </c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</row>
    <row r="1224" spans="1:41" x14ac:dyDescent="0.25">
      <c r="A1224" s="13" t="s">
        <v>359</v>
      </c>
      <c r="B1224" s="2" t="s">
        <v>4</v>
      </c>
      <c r="C1224" s="2" t="s">
        <v>2</v>
      </c>
      <c r="D1224" s="2" t="s">
        <v>26</v>
      </c>
      <c r="E1224" s="2" t="s">
        <v>35</v>
      </c>
      <c r="F1224" s="2" t="s">
        <v>232</v>
      </c>
      <c r="G1224" s="4"/>
      <c r="H1224" s="3">
        <v>2.0775231734395598</v>
      </c>
      <c r="I1224" s="3">
        <v>1.9804917636710599</v>
      </c>
      <c r="J1224" s="3">
        <v>1.69722441178748</v>
      </c>
      <c r="K1224" s="3">
        <v>1.67555154670882</v>
      </c>
      <c r="L1224" s="3">
        <v>0.54830657975587305</v>
      </c>
      <c r="M1224" s="3">
        <v>0.54800122863332501</v>
      </c>
      <c r="N1224" s="3">
        <v>0.54769587751077697</v>
      </c>
      <c r="O1224" s="3">
        <v>0.54745373685097398</v>
      </c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</row>
    <row r="1225" spans="1:41" x14ac:dyDescent="0.25">
      <c r="A1225" s="13" t="s">
        <v>359</v>
      </c>
      <c r="B1225" s="2" t="s">
        <v>4</v>
      </c>
      <c r="C1225" s="2" t="s">
        <v>2</v>
      </c>
      <c r="D1225" s="2" t="s">
        <v>26</v>
      </c>
      <c r="E1225" s="2" t="s">
        <v>35</v>
      </c>
      <c r="F1225" s="2" t="s">
        <v>233</v>
      </c>
      <c r="G1225" s="4"/>
      <c r="H1225" s="3">
        <v>0.140258279477013</v>
      </c>
      <c r="I1225" s="3">
        <v>0.13741526324715</v>
      </c>
      <c r="J1225" s="3">
        <v>0.137511034049831</v>
      </c>
      <c r="K1225" s="3">
        <v>0.13760680485251101</v>
      </c>
      <c r="L1225" s="3">
        <v>0.13770257565519201</v>
      </c>
      <c r="M1225" s="3">
        <v>0.12598875730530901</v>
      </c>
      <c r="N1225" s="3">
        <v>0.11427493895542699</v>
      </c>
      <c r="O1225" s="3">
        <v>0.104635851088375</v>
      </c>
      <c r="P1225" s="3">
        <v>9.4996763221323194E-2</v>
      </c>
      <c r="Q1225" s="3">
        <v>8.7006996619097804E-2</v>
      </c>
      <c r="R1225" s="3">
        <v>7.9017230016872303E-2</v>
      </c>
      <c r="S1225" s="3">
        <v>7.1027463414646802E-2</v>
      </c>
      <c r="T1225" s="3">
        <v>6.5422449512956601E-2</v>
      </c>
      <c r="U1225" s="3">
        <v>5.9817435611266297E-2</v>
      </c>
      <c r="V1225" s="3">
        <v>2.7038528189371601E-2</v>
      </c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</row>
    <row r="1226" spans="1:41" x14ac:dyDescent="0.25">
      <c r="A1226" s="13" t="s">
        <v>359</v>
      </c>
      <c r="B1226" s="2" t="s">
        <v>4</v>
      </c>
      <c r="C1226" s="2" t="s">
        <v>2</v>
      </c>
      <c r="D1226" s="2" t="s">
        <v>26</v>
      </c>
      <c r="E1226" s="2" t="s">
        <v>35</v>
      </c>
      <c r="F1226" s="2" t="s">
        <v>234</v>
      </c>
      <c r="G1226" s="4"/>
      <c r="H1226" s="3">
        <v>1.7496113806196401</v>
      </c>
      <c r="I1226" s="3">
        <v>1.6601136334889099</v>
      </c>
      <c r="J1226" s="3">
        <v>1.5673344370786499</v>
      </c>
      <c r="K1226" s="3">
        <v>1.49517002526328</v>
      </c>
      <c r="L1226" s="3">
        <v>1.33588171793835</v>
      </c>
      <c r="M1226" s="3">
        <v>1.2377295378822799</v>
      </c>
      <c r="N1226" s="3">
        <v>1.1395773578262001</v>
      </c>
      <c r="O1226" s="3">
        <v>1.0617435727675499</v>
      </c>
      <c r="P1226" s="3">
        <v>0.743974693788513</v>
      </c>
      <c r="Q1226" s="3">
        <v>0.46898167285820702</v>
      </c>
      <c r="R1226" s="3">
        <v>0.239776878156471</v>
      </c>
      <c r="S1226" s="3">
        <v>0.233963108457166</v>
      </c>
      <c r="T1226" s="3">
        <v>0.233963108457166</v>
      </c>
      <c r="U1226" s="3">
        <v>8.2522964764635706E-2</v>
      </c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</row>
    <row r="1227" spans="1:41" x14ac:dyDescent="0.25">
      <c r="A1227" s="13" t="s">
        <v>359</v>
      </c>
      <c r="B1227" s="2" t="s">
        <v>4</v>
      </c>
      <c r="C1227" s="2" t="s">
        <v>2</v>
      </c>
      <c r="D1227" s="2" t="s">
        <v>26</v>
      </c>
      <c r="E1227" s="2" t="s">
        <v>35</v>
      </c>
      <c r="F1227" s="2" t="s">
        <v>235</v>
      </c>
      <c r="G1227" s="4"/>
      <c r="H1227" s="4"/>
      <c r="I1227" s="4"/>
      <c r="J1227" s="4"/>
      <c r="K1227" s="4"/>
      <c r="L1227" s="4"/>
      <c r="M1227" s="3">
        <v>8.8985530514990308E-3</v>
      </c>
      <c r="N1227" s="3">
        <v>8.4239635554190801E-3</v>
      </c>
      <c r="O1227" s="3">
        <v>9.5972017882192196E-4</v>
      </c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</row>
    <row r="1228" spans="1:41" x14ac:dyDescent="0.25">
      <c r="A1228" s="13" t="s">
        <v>359</v>
      </c>
      <c r="B1228" s="2" t="s">
        <v>4</v>
      </c>
      <c r="C1228" s="2" t="s">
        <v>2</v>
      </c>
      <c r="D1228" s="2" t="s">
        <v>26</v>
      </c>
      <c r="E1228" s="2" t="s">
        <v>35</v>
      </c>
      <c r="F1228" s="2" t="s">
        <v>236</v>
      </c>
      <c r="G1228" s="4"/>
      <c r="H1228" s="3">
        <v>0.23910766555569599</v>
      </c>
      <c r="I1228" s="3">
        <v>0.21349143803894799</v>
      </c>
      <c r="J1228" s="3">
        <v>0.18648228151903301</v>
      </c>
      <c r="K1228" s="3">
        <v>0.15947312499911701</v>
      </c>
      <c r="L1228" s="3">
        <v>0.132463968479201</v>
      </c>
      <c r="M1228" s="3">
        <v>0.10351422098658999</v>
      </c>
      <c r="N1228" s="3">
        <v>7.4564473493978795E-2</v>
      </c>
      <c r="O1228" s="3">
        <v>0.146467995721141</v>
      </c>
      <c r="P1228" s="3">
        <v>0.13929846009772401</v>
      </c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</row>
    <row r="1229" spans="1:41" x14ac:dyDescent="0.25">
      <c r="A1229" s="13" t="s">
        <v>359</v>
      </c>
      <c r="B1229" s="2" t="s">
        <v>4</v>
      </c>
      <c r="C1229" s="2" t="s">
        <v>2</v>
      </c>
      <c r="D1229" s="2" t="s">
        <v>26</v>
      </c>
      <c r="E1229" s="2" t="s">
        <v>36</v>
      </c>
      <c r="F1229" s="2" t="s">
        <v>251</v>
      </c>
      <c r="G1229" s="4"/>
      <c r="H1229" s="3">
        <v>14.3615025968745</v>
      </c>
      <c r="I1229" s="3">
        <v>14.7491493881192</v>
      </c>
      <c r="J1229" s="3">
        <v>15.084533963482601</v>
      </c>
      <c r="K1229" s="3">
        <v>15.417604352849001</v>
      </c>
      <c r="L1229" s="3">
        <v>15.7483605562183</v>
      </c>
      <c r="M1229" s="3">
        <v>16.076802573590601</v>
      </c>
      <c r="N1229" s="3">
        <v>16.402930404965801</v>
      </c>
      <c r="O1229" s="3">
        <v>16.556544227606199</v>
      </c>
      <c r="P1229" s="3">
        <v>16.706727735489</v>
      </c>
      <c r="Q1229" s="3">
        <v>16.8534809286142</v>
      </c>
      <c r="R1229" s="3">
        <v>16.996803806981699</v>
      </c>
      <c r="S1229" s="3">
        <v>17.136696370591601</v>
      </c>
      <c r="T1229" s="3">
        <v>17.165967253004101</v>
      </c>
      <c r="U1229" s="3">
        <v>17.192067589350302</v>
      </c>
      <c r="V1229" s="3">
        <v>17.214997379630098</v>
      </c>
      <c r="W1229" s="3">
        <v>17.234756623843701</v>
      </c>
      <c r="X1229" s="3">
        <v>17.251345321991</v>
      </c>
      <c r="Y1229" s="3">
        <v>17.238302450541401</v>
      </c>
      <c r="Z1229" s="3">
        <v>17.2089513710905</v>
      </c>
      <c r="AA1229" s="3">
        <v>17.188510817731</v>
      </c>
      <c r="AB1229" s="3">
        <v>17.164439262517199</v>
      </c>
      <c r="AC1229" s="3">
        <v>17.136736705449099</v>
      </c>
      <c r="AD1229" s="3">
        <v>17.106687224547901</v>
      </c>
      <c r="AE1229" s="3">
        <v>17.073473191998801</v>
      </c>
      <c r="AF1229" s="3">
        <v>17.037094607801901</v>
      </c>
      <c r="AG1229" s="3">
        <v>16.997551471957301</v>
      </c>
      <c r="AH1229" s="3">
        <v>16.9548437844647</v>
      </c>
      <c r="AI1229" s="3">
        <v>16.950459501975001</v>
      </c>
      <c r="AJ1229" s="3">
        <v>16.9426343097733</v>
      </c>
      <c r="AK1229" s="3">
        <v>16.931368207859698</v>
      </c>
      <c r="AL1229" s="3">
        <v>16.916661196233999</v>
      </c>
      <c r="AM1229" s="3">
        <v>16.898513274896398</v>
      </c>
      <c r="AN1229" s="4"/>
      <c r="AO1229" s="4"/>
    </row>
    <row r="1230" spans="1:41" x14ac:dyDescent="0.25">
      <c r="A1230" s="13" t="s">
        <v>359</v>
      </c>
      <c r="B1230" s="2" t="s">
        <v>4</v>
      </c>
      <c r="C1230" s="2" t="s">
        <v>2</v>
      </c>
      <c r="D1230" s="2" t="s">
        <v>26</v>
      </c>
      <c r="E1230" s="2" t="s">
        <v>93</v>
      </c>
      <c r="F1230" s="2" t="s">
        <v>272</v>
      </c>
      <c r="G1230" s="4"/>
      <c r="H1230" s="3">
        <v>68.585731940983607</v>
      </c>
      <c r="I1230" s="3">
        <v>55.422893826604401</v>
      </c>
      <c r="J1230" s="3">
        <v>43.393094134163597</v>
      </c>
      <c r="K1230" s="3">
        <v>50.674999998213103</v>
      </c>
      <c r="L1230" s="3">
        <v>48.301053084017497</v>
      </c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</row>
    <row r="1231" spans="1:41" x14ac:dyDescent="0.25">
      <c r="A1231" s="13" t="s">
        <v>359</v>
      </c>
      <c r="B1231" s="2" t="s">
        <v>4</v>
      </c>
      <c r="C1231" s="2" t="s">
        <v>2</v>
      </c>
      <c r="D1231" s="2" t="s">
        <v>26</v>
      </c>
      <c r="E1231" s="2" t="s">
        <v>94</v>
      </c>
      <c r="F1231" s="2" t="s">
        <v>273</v>
      </c>
      <c r="G1231" s="4"/>
      <c r="H1231" s="3">
        <v>363.68563536317902</v>
      </c>
      <c r="I1231" s="3">
        <v>351.57960925668402</v>
      </c>
      <c r="J1231" s="3">
        <v>316.17245555434403</v>
      </c>
      <c r="K1231" s="3">
        <v>313.48877158637202</v>
      </c>
      <c r="L1231" s="3">
        <v>172.50647262570399</v>
      </c>
      <c r="M1231" s="3">
        <v>172.50647262570399</v>
      </c>
      <c r="N1231" s="3">
        <v>172.50647262570399</v>
      </c>
      <c r="O1231" s="3">
        <v>172.50647262570399</v>
      </c>
      <c r="P1231" s="3">
        <v>53.9675152915447</v>
      </c>
      <c r="Q1231" s="3">
        <v>18.429356134016999</v>
      </c>
      <c r="R1231" s="3">
        <v>9.2286541206376196</v>
      </c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</row>
    <row r="1232" spans="1:41" x14ac:dyDescent="0.25">
      <c r="A1232" s="13" t="s">
        <v>359</v>
      </c>
      <c r="B1232" s="2" t="s">
        <v>4</v>
      </c>
      <c r="C1232" s="2" t="s">
        <v>2</v>
      </c>
      <c r="D1232" s="2" t="s">
        <v>26</v>
      </c>
      <c r="E1232" s="2" t="s">
        <v>95</v>
      </c>
      <c r="F1232" s="2" t="s">
        <v>274</v>
      </c>
      <c r="G1232" s="4"/>
      <c r="H1232" s="3">
        <v>726.70451084468402</v>
      </c>
      <c r="I1232" s="3">
        <v>687.86225103060201</v>
      </c>
      <c r="J1232" s="3">
        <v>654.42733676952105</v>
      </c>
      <c r="K1232" s="3">
        <v>620.992422508441</v>
      </c>
      <c r="L1232" s="3">
        <v>587.55750824736003</v>
      </c>
      <c r="M1232" s="3">
        <v>540.991110801525</v>
      </c>
      <c r="N1232" s="3">
        <v>494.42471335568899</v>
      </c>
      <c r="O1232" s="3">
        <v>457.49798419201397</v>
      </c>
      <c r="P1232" s="3">
        <v>420.57125502833901</v>
      </c>
      <c r="Q1232" s="3">
        <v>383.64452586466501</v>
      </c>
      <c r="R1232" s="3">
        <v>245.541067327929</v>
      </c>
      <c r="S1232" s="3">
        <v>245.54106732792999</v>
      </c>
      <c r="T1232" s="3">
        <v>245.54106732792999</v>
      </c>
      <c r="U1232" s="3">
        <v>173.871431741919</v>
      </c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</row>
    <row r="1233" spans="1:41" x14ac:dyDescent="0.25">
      <c r="A1233" s="13" t="s">
        <v>359</v>
      </c>
      <c r="B1233" s="2" t="s">
        <v>4</v>
      </c>
      <c r="C1233" s="2" t="s">
        <v>2</v>
      </c>
      <c r="D1233" s="2" t="s">
        <v>26</v>
      </c>
      <c r="E1233" s="2" t="s">
        <v>96</v>
      </c>
      <c r="F1233" s="2" t="s">
        <v>275</v>
      </c>
      <c r="G1233" s="4"/>
      <c r="H1233" s="3">
        <v>5.6352908998762903</v>
      </c>
      <c r="I1233" s="3">
        <v>5.3251450871105197</v>
      </c>
      <c r="J1233" s="3">
        <v>5.09107277558918</v>
      </c>
      <c r="K1233" s="3">
        <v>4.8570004640678297</v>
      </c>
      <c r="L1233" s="3">
        <v>4.62292815254649</v>
      </c>
      <c r="M1233" s="3">
        <v>4.3888558410251504</v>
      </c>
      <c r="N1233" s="3">
        <v>4.1547835295038098</v>
      </c>
      <c r="O1233" s="3">
        <v>0.47334364229729903</v>
      </c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</row>
    <row r="1234" spans="1:41" x14ac:dyDescent="0.25">
      <c r="A1234" s="13" t="s">
        <v>359</v>
      </c>
      <c r="B1234" s="2" t="s">
        <v>4</v>
      </c>
      <c r="C1234" s="2" t="s">
        <v>2</v>
      </c>
      <c r="D1234" s="2" t="s">
        <v>26</v>
      </c>
      <c r="E1234" s="2" t="s">
        <v>97</v>
      </c>
      <c r="F1234" s="2" t="s">
        <v>276</v>
      </c>
      <c r="G1234" s="4"/>
      <c r="H1234" s="3">
        <v>165.4447887378</v>
      </c>
      <c r="I1234" s="3">
        <v>153.89107121101301</v>
      </c>
      <c r="J1234" s="3">
        <v>141.709099261246</v>
      </c>
      <c r="K1234" s="3">
        <v>129.52712731147801</v>
      </c>
      <c r="L1234" s="3">
        <v>117.34515536171099</v>
      </c>
      <c r="M1234" s="3">
        <v>104.287916360271</v>
      </c>
      <c r="N1234" s="3">
        <v>91.230677358831599</v>
      </c>
      <c r="O1234" s="3">
        <v>82.212115063181301</v>
      </c>
      <c r="P1234" s="3">
        <v>68.086395166067106</v>
      </c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</row>
    <row r="1235" spans="1:41" x14ac:dyDescent="0.25">
      <c r="A1235" s="13" t="s">
        <v>359</v>
      </c>
      <c r="B1235" s="2" t="s">
        <v>4</v>
      </c>
      <c r="C1235" s="2" t="s">
        <v>2</v>
      </c>
      <c r="D1235" s="2" t="s">
        <v>26</v>
      </c>
      <c r="E1235" s="2" t="s">
        <v>98</v>
      </c>
      <c r="F1235" s="2" t="s">
        <v>277</v>
      </c>
      <c r="G1235" s="4"/>
      <c r="H1235" s="3">
        <v>29.8631785601129</v>
      </c>
      <c r="I1235" s="3">
        <v>27.835107673690899</v>
      </c>
      <c r="J1235" s="3">
        <v>26.5546244888037</v>
      </c>
      <c r="K1235" s="3">
        <v>25.274141303916402</v>
      </c>
      <c r="L1235" s="3">
        <v>23.993658119029199</v>
      </c>
      <c r="M1235" s="3">
        <v>22.134185162983901</v>
      </c>
      <c r="N1235" s="3">
        <v>20.274712206938698</v>
      </c>
      <c r="O1235" s="3">
        <v>18.726233977591001</v>
      </c>
      <c r="P1235" s="3">
        <v>17.1777557482433</v>
      </c>
      <c r="Q1235" s="3">
        <v>15.701035545493299</v>
      </c>
      <c r="R1235" s="3">
        <v>14.224315342743401</v>
      </c>
      <c r="S1235" s="3">
        <v>12.7475951399934</v>
      </c>
      <c r="T1235" s="3">
        <v>11.9833461574607</v>
      </c>
      <c r="U1235" s="3">
        <v>11.219097174928001</v>
      </c>
      <c r="V1235" s="3">
        <v>3.3312680611252699</v>
      </c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</row>
    <row r="1236" spans="1:41" x14ac:dyDescent="0.25">
      <c r="A1236" s="13" t="s">
        <v>359</v>
      </c>
      <c r="B1236" s="2" t="s">
        <v>4</v>
      </c>
      <c r="C1236" s="2" t="s">
        <v>2</v>
      </c>
      <c r="D1236" s="2" t="s">
        <v>26</v>
      </c>
      <c r="E1236" s="2" t="s">
        <v>99</v>
      </c>
      <c r="F1236" s="2" t="s">
        <v>278</v>
      </c>
      <c r="G1236" s="4"/>
      <c r="H1236" s="3">
        <v>13.805861909055601</v>
      </c>
      <c r="I1236" s="3">
        <v>13.5550177604217</v>
      </c>
      <c r="J1236" s="3">
        <v>13.563467780935101</v>
      </c>
      <c r="K1236" s="3">
        <v>13.571917801448601</v>
      </c>
      <c r="L1236" s="3">
        <v>13.580367821962</v>
      </c>
      <c r="M1236" s="3">
        <v>12.546837742054301</v>
      </c>
      <c r="N1236" s="3">
        <v>11.5133076621466</v>
      </c>
      <c r="O1236" s="3">
        <v>10.662834575070701</v>
      </c>
      <c r="P1236" s="3">
        <v>9.8123614879947105</v>
      </c>
      <c r="Q1236" s="3">
        <v>9.1074108162161203</v>
      </c>
      <c r="R1236" s="3">
        <v>8.4024601444375406</v>
      </c>
      <c r="S1236" s="3">
        <v>7.6975094726589504</v>
      </c>
      <c r="T1236" s="3">
        <v>7.2029695803141296</v>
      </c>
      <c r="U1236" s="3">
        <v>6.7084296879692999</v>
      </c>
      <c r="V1236" s="3">
        <v>3.25227996904884</v>
      </c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</row>
    <row r="1237" spans="1:41" x14ac:dyDescent="0.25">
      <c r="A1237" s="13" t="s">
        <v>359</v>
      </c>
      <c r="B1237" s="2" t="s">
        <v>4</v>
      </c>
      <c r="C1237" s="2" t="s">
        <v>2</v>
      </c>
      <c r="D1237" s="2" t="s">
        <v>26</v>
      </c>
      <c r="E1237" s="2" t="s">
        <v>106</v>
      </c>
      <c r="F1237" s="2" t="s">
        <v>201</v>
      </c>
      <c r="G1237" s="4"/>
      <c r="H1237" s="3">
        <v>2.0973891124617601</v>
      </c>
      <c r="I1237" s="3">
        <v>1.6948623394887601</v>
      </c>
      <c r="J1237" s="3">
        <v>1.3269844997985401</v>
      </c>
      <c r="K1237" s="3">
        <v>1.5496691551197299</v>
      </c>
      <c r="L1237" s="3">
        <v>1.4770725629352099</v>
      </c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</row>
    <row r="1238" spans="1:41" x14ac:dyDescent="0.25">
      <c r="A1238" s="13" t="s">
        <v>359</v>
      </c>
      <c r="B1238" s="2" t="s">
        <v>4</v>
      </c>
      <c r="C1238" s="2" t="s">
        <v>2</v>
      </c>
      <c r="D1238" s="2" t="s">
        <v>26</v>
      </c>
      <c r="E1238" s="2" t="s">
        <v>106</v>
      </c>
      <c r="F1238" s="2" t="s">
        <v>210</v>
      </c>
      <c r="G1238" s="4"/>
      <c r="H1238" s="3">
        <v>2.0764513376995901</v>
      </c>
      <c r="I1238" s="3">
        <v>1.6779429010754201</v>
      </c>
      <c r="J1238" s="3">
        <v>1.31373750504464</v>
      </c>
      <c r="K1238" s="3">
        <v>1.5341991483703801</v>
      </c>
      <c r="L1238" s="3">
        <v>1.4623272720178699</v>
      </c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</row>
    <row r="1239" spans="1:41" x14ac:dyDescent="0.25">
      <c r="A1239" s="13" t="s">
        <v>359</v>
      </c>
      <c r="B1239" s="2" t="s">
        <v>4</v>
      </c>
      <c r="C1239" s="2" t="s">
        <v>2</v>
      </c>
      <c r="D1239" s="2" t="s">
        <v>26</v>
      </c>
      <c r="E1239" s="2" t="s">
        <v>107</v>
      </c>
      <c r="F1239" s="2" t="s">
        <v>202</v>
      </c>
      <c r="G1239" s="4"/>
      <c r="H1239" s="3">
        <v>0.244546650843429</v>
      </c>
      <c r="I1239" s="3">
        <v>0.244546650843429</v>
      </c>
      <c r="J1239" s="3">
        <v>0.244546650843429</v>
      </c>
      <c r="K1239" s="3">
        <v>0.244546650843429</v>
      </c>
      <c r="L1239" s="3">
        <v>0.244546650843429</v>
      </c>
      <c r="M1239" s="3">
        <v>0.244546650843429</v>
      </c>
      <c r="N1239" s="3">
        <v>0.244546650843429</v>
      </c>
      <c r="O1239" s="3">
        <v>0.244546650843429</v>
      </c>
      <c r="P1239" s="3">
        <v>0.244546650843429</v>
      </c>
      <c r="Q1239" s="3">
        <v>0.244546650843429</v>
      </c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</row>
    <row r="1240" spans="1:41" x14ac:dyDescent="0.25">
      <c r="A1240" s="13" t="s">
        <v>359</v>
      </c>
      <c r="B1240" s="2" t="s">
        <v>4</v>
      </c>
      <c r="C1240" s="2" t="s">
        <v>2</v>
      </c>
      <c r="D1240" s="2" t="s">
        <v>26</v>
      </c>
      <c r="E1240" s="2" t="s">
        <v>107</v>
      </c>
      <c r="F1240" s="2" t="s">
        <v>211</v>
      </c>
      <c r="G1240" s="4"/>
      <c r="H1240" s="3">
        <v>13.522318959921</v>
      </c>
      <c r="I1240" s="3">
        <v>13.522318959921</v>
      </c>
      <c r="J1240" s="3">
        <v>13.522318959921</v>
      </c>
      <c r="K1240" s="3">
        <v>13.522318959921</v>
      </c>
      <c r="L1240" s="3">
        <v>13.522318959921</v>
      </c>
      <c r="M1240" s="3">
        <v>13.522318959921</v>
      </c>
      <c r="N1240" s="3">
        <v>13.522318959921</v>
      </c>
      <c r="O1240" s="3">
        <v>13.522318959921</v>
      </c>
      <c r="P1240" s="3">
        <v>13.522318959921</v>
      </c>
      <c r="Q1240" s="3">
        <v>12.6824727882116</v>
      </c>
      <c r="R1240" s="3">
        <v>6.4733130309200098</v>
      </c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</row>
    <row r="1241" spans="1:41" x14ac:dyDescent="0.25">
      <c r="A1241" s="13" t="s">
        <v>359</v>
      </c>
      <c r="B1241" s="2" t="s">
        <v>4</v>
      </c>
      <c r="C1241" s="2" t="s">
        <v>2</v>
      </c>
      <c r="D1241" s="2" t="s">
        <v>26</v>
      </c>
      <c r="E1241" s="2" t="s">
        <v>110</v>
      </c>
      <c r="F1241" s="2" t="s">
        <v>203</v>
      </c>
      <c r="G1241" s="4"/>
      <c r="H1241" s="3">
        <v>8.1515550281142907E-2</v>
      </c>
      <c r="I1241" s="3">
        <v>8.1515550281142907E-2</v>
      </c>
      <c r="J1241" s="3">
        <v>8.1515550281142907E-2</v>
      </c>
      <c r="K1241" s="3">
        <v>8.1515550281142907E-2</v>
      </c>
      <c r="L1241" s="3">
        <v>8.1515550281142907E-2</v>
      </c>
      <c r="M1241" s="3">
        <v>8.1515550281142907E-2</v>
      </c>
      <c r="N1241" s="3">
        <v>8.1515550281142907E-2</v>
      </c>
      <c r="O1241" s="3">
        <v>8.1515550281142907E-2</v>
      </c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</row>
    <row r="1242" spans="1:41" x14ac:dyDescent="0.25">
      <c r="A1242" s="13" t="s">
        <v>359</v>
      </c>
      <c r="B1242" s="2" t="s">
        <v>4</v>
      </c>
      <c r="C1242" s="2" t="s">
        <v>2</v>
      </c>
      <c r="D1242" s="2" t="s">
        <v>26</v>
      </c>
      <c r="E1242" s="2" t="s">
        <v>110</v>
      </c>
      <c r="F1242" s="2" t="s">
        <v>212</v>
      </c>
      <c r="G1242" s="4"/>
      <c r="H1242" s="3">
        <v>1.7521170575840499</v>
      </c>
      <c r="I1242" s="3">
        <v>1.7521170575840499</v>
      </c>
      <c r="J1242" s="3">
        <v>1.7521170575840499</v>
      </c>
      <c r="K1242" s="3">
        <v>1.7521170575840499</v>
      </c>
      <c r="L1242" s="3">
        <v>1.7521170575840499</v>
      </c>
      <c r="M1242" s="3">
        <v>1.7521170575840499</v>
      </c>
      <c r="N1242" s="3">
        <v>1.7521170575840499</v>
      </c>
      <c r="O1242" s="3">
        <v>1.7521170575840499</v>
      </c>
      <c r="P1242" s="3">
        <v>1.6658248218678</v>
      </c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</row>
    <row r="1243" spans="1:41" x14ac:dyDescent="0.25">
      <c r="A1243" s="13" t="s">
        <v>359</v>
      </c>
      <c r="B1243" s="2" t="s">
        <v>4</v>
      </c>
      <c r="C1243" s="2" t="s">
        <v>2</v>
      </c>
      <c r="D1243" s="2" t="s">
        <v>26</v>
      </c>
      <c r="E1243" s="2" t="s">
        <v>111</v>
      </c>
      <c r="F1243" s="2" t="s">
        <v>204</v>
      </c>
      <c r="G1243" s="4"/>
      <c r="H1243" s="3">
        <v>1.1546458966496601E-2</v>
      </c>
      <c r="I1243" s="3">
        <v>8.8974561616692194E-3</v>
      </c>
      <c r="J1243" s="3">
        <v>7.2249290468576598E-3</v>
      </c>
      <c r="K1243" s="3">
        <v>5.5524019320462104E-3</v>
      </c>
      <c r="L1243" s="3">
        <v>3.8798748172346998E-3</v>
      </c>
      <c r="M1243" s="3">
        <v>1.45108935956524E-3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</row>
    <row r="1244" spans="1:41" x14ac:dyDescent="0.25">
      <c r="A1244" s="13" t="s">
        <v>359</v>
      </c>
      <c r="B1244" s="2" t="s">
        <v>4</v>
      </c>
      <c r="C1244" s="2" t="s">
        <v>2</v>
      </c>
      <c r="D1244" s="2" t="s">
        <v>26</v>
      </c>
      <c r="E1244" s="2" t="s">
        <v>111</v>
      </c>
      <c r="F1244" s="2" t="s">
        <v>213</v>
      </c>
      <c r="G1244" s="4"/>
      <c r="H1244" s="3">
        <v>0.205757882321945</v>
      </c>
      <c r="I1244" s="3">
        <v>0.205757882321945</v>
      </c>
      <c r="J1244" s="3">
        <v>0.205757882321945</v>
      </c>
      <c r="K1244" s="3">
        <v>0.205757882321945</v>
      </c>
      <c r="L1244" s="3">
        <v>0.205757882321945</v>
      </c>
      <c r="M1244" s="3">
        <v>0.205757882321945</v>
      </c>
      <c r="N1244" s="3">
        <v>0.205757882321945</v>
      </c>
      <c r="O1244" s="3">
        <v>0.205757882321945</v>
      </c>
      <c r="P1244" s="3">
        <v>0.205757882321945</v>
      </c>
      <c r="Q1244" s="3">
        <v>0.205757882321945</v>
      </c>
      <c r="R1244" s="3">
        <v>0.205757882321945</v>
      </c>
      <c r="S1244" s="3">
        <v>0.205757882321945</v>
      </c>
      <c r="T1244" s="3">
        <v>0.205757882321945</v>
      </c>
      <c r="U1244" s="3">
        <v>0.205757882321945</v>
      </c>
      <c r="V1244" s="3">
        <v>0.101539947986023</v>
      </c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</row>
    <row r="1245" spans="1:41" x14ac:dyDescent="0.25">
      <c r="A1245" s="13" t="s">
        <v>359</v>
      </c>
      <c r="B1245" s="2" t="s">
        <v>4</v>
      </c>
      <c r="C1245" s="2" t="s">
        <v>2</v>
      </c>
      <c r="D1245" s="2" t="s">
        <v>26</v>
      </c>
      <c r="E1245" s="2" t="s">
        <v>112</v>
      </c>
      <c r="F1245" s="2" t="s">
        <v>205</v>
      </c>
      <c r="G1245" s="4"/>
      <c r="H1245" s="3">
        <v>9.0572833645714296E-3</v>
      </c>
      <c r="I1245" s="3">
        <v>9.0572833645714296E-3</v>
      </c>
      <c r="J1245" s="3">
        <v>9.0572833645714296E-3</v>
      </c>
      <c r="K1245" s="3">
        <v>9.0572833645714296E-3</v>
      </c>
      <c r="L1245" s="3">
        <v>9.0572833645714296E-3</v>
      </c>
      <c r="M1245" s="3">
        <v>9.0572833645714296E-3</v>
      </c>
      <c r="N1245" s="3">
        <v>9.0572833645714296E-3</v>
      </c>
      <c r="O1245" s="3">
        <v>9.0572833645714296E-3</v>
      </c>
      <c r="P1245" s="3">
        <v>9.0572833645714296E-3</v>
      </c>
      <c r="Q1245" s="3">
        <v>9.0572833645714296E-3</v>
      </c>
      <c r="R1245" s="3">
        <v>9.0572833645714296E-3</v>
      </c>
      <c r="S1245" s="3">
        <v>9.0572833645714296E-3</v>
      </c>
      <c r="T1245" s="3">
        <v>9.0572833645714296E-3</v>
      </c>
      <c r="U1245" s="3">
        <v>9.0572833645714296E-3</v>
      </c>
      <c r="V1245" s="3">
        <v>9.0572833645714296E-3</v>
      </c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</row>
    <row r="1246" spans="1:41" x14ac:dyDescent="0.25">
      <c r="A1246" s="13" t="s">
        <v>359</v>
      </c>
      <c r="B1246" s="2" t="s">
        <v>4</v>
      </c>
      <c r="C1246" s="2" t="s">
        <v>2</v>
      </c>
      <c r="D1246" s="2" t="s">
        <v>26</v>
      </c>
      <c r="E1246" s="2" t="s">
        <v>112</v>
      </c>
      <c r="F1246" s="2" t="s">
        <v>214</v>
      </c>
      <c r="G1246" s="4"/>
      <c r="H1246" s="3">
        <v>2.2906856139958499E-2</v>
      </c>
      <c r="I1246" s="3">
        <v>2.2906856139958499E-2</v>
      </c>
      <c r="J1246" s="3">
        <v>2.2906856139958499E-2</v>
      </c>
      <c r="K1246" s="3">
        <v>2.2906856139958499E-2</v>
      </c>
      <c r="L1246" s="3">
        <v>2.2906856139958499E-2</v>
      </c>
      <c r="M1246" s="3">
        <v>2.2906856139958499E-2</v>
      </c>
      <c r="N1246" s="3">
        <v>2.2906856139958499E-2</v>
      </c>
      <c r="O1246" s="3">
        <v>2.2906856139958499E-2</v>
      </c>
      <c r="P1246" s="3">
        <v>2.2906856139958499E-2</v>
      </c>
      <c r="Q1246" s="3">
        <v>2.2906856139958499E-2</v>
      </c>
      <c r="R1246" s="3">
        <v>2.2906856139958499E-2</v>
      </c>
      <c r="S1246" s="3">
        <v>2.2906856139958499E-2</v>
      </c>
      <c r="T1246" s="3">
        <v>2.2906856139958499E-2</v>
      </c>
      <c r="U1246" s="3">
        <v>2.2906856139958499E-2</v>
      </c>
      <c r="V1246" s="3">
        <v>2.2906856139958499E-2</v>
      </c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</row>
    <row r="1247" spans="1:41" x14ac:dyDescent="0.25">
      <c r="A1247" s="13" t="s">
        <v>359</v>
      </c>
      <c r="B1247" s="2" t="s">
        <v>4</v>
      </c>
      <c r="C1247" s="2" t="s">
        <v>2</v>
      </c>
      <c r="D1247" s="2" t="s">
        <v>26</v>
      </c>
      <c r="E1247" s="2" t="s">
        <v>115</v>
      </c>
      <c r="F1247" s="2" t="s">
        <v>206</v>
      </c>
      <c r="G1247" s="4"/>
      <c r="H1247" s="3">
        <v>0.97818660337371399</v>
      </c>
      <c r="I1247" s="3">
        <v>0.97818660337371399</v>
      </c>
      <c r="J1247" s="3">
        <v>0.97818660337371399</v>
      </c>
      <c r="K1247" s="3">
        <v>0.97818660337371399</v>
      </c>
      <c r="L1247" s="3">
        <v>0.97818660337371399</v>
      </c>
      <c r="M1247" s="3">
        <v>0.97818660337371399</v>
      </c>
      <c r="N1247" s="3">
        <v>0.97818660337371399</v>
      </c>
      <c r="O1247" s="3">
        <v>0.97818660337371399</v>
      </c>
      <c r="P1247" s="3">
        <v>0.97818660337371399</v>
      </c>
      <c r="Q1247" s="3">
        <v>0.97818660337371399</v>
      </c>
      <c r="R1247" s="3">
        <v>0.97818660337371399</v>
      </c>
      <c r="S1247" s="3">
        <v>0.97818660337371399</v>
      </c>
      <c r="T1247" s="3">
        <v>0.97818660337371399</v>
      </c>
      <c r="U1247" s="3">
        <v>0.97818660337371399</v>
      </c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</row>
    <row r="1248" spans="1:41" x14ac:dyDescent="0.25">
      <c r="A1248" s="13" t="s">
        <v>359</v>
      </c>
      <c r="B1248" s="2" t="s">
        <v>4</v>
      </c>
      <c r="C1248" s="2" t="s">
        <v>2</v>
      </c>
      <c r="D1248" s="2" t="s">
        <v>26</v>
      </c>
      <c r="E1248" s="2" t="s">
        <v>115</v>
      </c>
      <c r="F1248" s="2" t="s">
        <v>215</v>
      </c>
      <c r="G1248" s="4"/>
      <c r="H1248" s="3">
        <v>4.3487496162437704</v>
      </c>
      <c r="I1248" s="3">
        <v>4.3487496162437704</v>
      </c>
      <c r="J1248" s="3">
        <v>4.3487496162437704</v>
      </c>
      <c r="K1248" s="3">
        <v>4.3487496162437704</v>
      </c>
      <c r="L1248" s="3">
        <v>4.3487496162437704</v>
      </c>
      <c r="M1248" s="3">
        <v>4.3487496162437704</v>
      </c>
      <c r="N1248" s="3">
        <v>4.3487496162437704</v>
      </c>
      <c r="O1248" s="3">
        <v>4.3487496162437704</v>
      </c>
      <c r="P1248" s="3">
        <v>4.3487496162437704</v>
      </c>
      <c r="Q1248" s="3">
        <v>4.3487496162437704</v>
      </c>
      <c r="R1248" s="3">
        <v>4.3487496162437704</v>
      </c>
      <c r="S1248" s="3">
        <v>4.3487496162437704</v>
      </c>
      <c r="T1248" s="3">
        <v>4.3487496162437704</v>
      </c>
      <c r="U1248" s="3">
        <v>4.3487496162437704</v>
      </c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</row>
    <row r="1249" spans="1:41" x14ac:dyDescent="0.25">
      <c r="A1249" s="13" t="s">
        <v>359</v>
      </c>
      <c r="B1249" s="2" t="s">
        <v>4</v>
      </c>
      <c r="C1249" s="2" t="s">
        <v>2</v>
      </c>
      <c r="D1249" s="2" t="s">
        <v>26</v>
      </c>
      <c r="E1249" s="2" t="s">
        <v>116</v>
      </c>
      <c r="F1249" s="2" t="s">
        <v>207</v>
      </c>
      <c r="G1249" s="4"/>
      <c r="H1249" s="3">
        <v>4.0539119943284602E-2</v>
      </c>
      <c r="I1249" s="3">
        <v>3.8307994961982401E-2</v>
      </c>
      <c r="J1249" s="3">
        <v>3.6624127051565501E-2</v>
      </c>
      <c r="K1249" s="3">
        <v>3.4940259141148698E-2</v>
      </c>
      <c r="L1249" s="3">
        <v>3.3256391230731902E-2</v>
      </c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</row>
    <row r="1250" spans="1:41" x14ac:dyDescent="0.25">
      <c r="A1250" s="13" t="s">
        <v>359</v>
      </c>
      <c r="B1250" s="2" t="s">
        <v>4</v>
      </c>
      <c r="C1250" s="2" t="s">
        <v>2</v>
      </c>
      <c r="D1250" s="2" t="s">
        <v>26</v>
      </c>
      <c r="E1250" s="2" t="s">
        <v>116</v>
      </c>
      <c r="F1250" s="2" t="s">
        <v>216</v>
      </c>
      <c r="G1250" s="4"/>
      <c r="H1250" s="3">
        <v>0.22024724199749501</v>
      </c>
      <c r="I1250" s="3">
        <v>0.20812563885537</v>
      </c>
      <c r="J1250" s="3">
        <v>0.19897725912546299</v>
      </c>
      <c r="K1250" s="3">
        <v>0.18982887939555701</v>
      </c>
      <c r="L1250" s="3">
        <v>0.18068049966565</v>
      </c>
      <c r="M1250" s="3">
        <v>0.17153211993574399</v>
      </c>
      <c r="N1250" s="3">
        <v>0.16238374020583801</v>
      </c>
      <c r="O1250" s="3">
        <v>1.8499955651857799E-2</v>
      </c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</row>
    <row r="1251" spans="1:41" x14ac:dyDescent="0.25">
      <c r="A1251" s="13" t="s">
        <v>359</v>
      </c>
      <c r="B1251" s="2" t="s">
        <v>4</v>
      </c>
      <c r="C1251" s="2" t="s">
        <v>2</v>
      </c>
      <c r="D1251" s="2" t="s">
        <v>26</v>
      </c>
      <c r="E1251" s="2" t="s">
        <v>117</v>
      </c>
      <c r="F1251" s="2" t="s">
        <v>208</v>
      </c>
      <c r="G1251" s="4"/>
      <c r="H1251" s="3">
        <v>0.32606220112457102</v>
      </c>
      <c r="I1251" s="3">
        <v>0.32606220112457102</v>
      </c>
      <c r="J1251" s="3">
        <v>0.32606220112457102</v>
      </c>
      <c r="K1251" s="3">
        <v>0.32606220112457102</v>
      </c>
      <c r="L1251" s="3">
        <v>0.32606220112457102</v>
      </c>
      <c r="M1251" s="3">
        <v>0.32606220112457102</v>
      </c>
      <c r="N1251" s="3">
        <v>0.32606220112457102</v>
      </c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</row>
    <row r="1252" spans="1:41" x14ac:dyDescent="0.25">
      <c r="A1252" s="13" t="s">
        <v>359</v>
      </c>
      <c r="B1252" s="2" t="s">
        <v>4</v>
      </c>
      <c r="C1252" s="2" t="s">
        <v>2</v>
      </c>
      <c r="D1252" s="2" t="s">
        <v>26</v>
      </c>
      <c r="E1252" s="2" t="s">
        <v>117</v>
      </c>
      <c r="F1252" s="2" t="s">
        <v>217</v>
      </c>
      <c r="G1252" s="4"/>
      <c r="H1252" s="3">
        <v>3.2733738066392402</v>
      </c>
      <c r="I1252" s="3">
        <v>2.9224222757892502</v>
      </c>
      <c r="J1252" s="3">
        <v>2.5523871165748799</v>
      </c>
      <c r="K1252" s="3">
        <v>2.1823519573605101</v>
      </c>
      <c r="L1252" s="3">
        <v>1.8123167981461299</v>
      </c>
      <c r="M1252" s="3">
        <v>1.4156948445969699</v>
      </c>
      <c r="N1252" s="3">
        <v>1.0190728910478</v>
      </c>
      <c r="O1252" s="3">
        <v>0.74512831551301195</v>
      </c>
      <c r="P1252" s="3">
        <v>0.40234280973551401</v>
      </c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</row>
    <row r="1253" spans="1:41" x14ac:dyDescent="0.25">
      <c r="A1253" s="13" t="s">
        <v>359</v>
      </c>
      <c r="B1253" s="2" t="s">
        <v>4</v>
      </c>
      <c r="C1253" s="2" t="s">
        <v>2</v>
      </c>
      <c r="D1253" s="2" t="s">
        <v>26</v>
      </c>
      <c r="E1253" s="2" t="s">
        <v>118</v>
      </c>
      <c r="F1253" s="2" t="s">
        <v>218</v>
      </c>
      <c r="G1253" s="4"/>
      <c r="H1253" s="3">
        <v>0.70449777469861197</v>
      </c>
      <c r="I1253" s="3">
        <v>0.64268041009730903</v>
      </c>
      <c r="J1253" s="3">
        <v>0.60365016887844203</v>
      </c>
      <c r="K1253" s="3">
        <v>0.56461992765957503</v>
      </c>
      <c r="L1253" s="3">
        <v>0.52558968644070803</v>
      </c>
      <c r="M1253" s="3">
        <v>0.46891133340103303</v>
      </c>
      <c r="N1253" s="3">
        <v>0.41223298036135803</v>
      </c>
      <c r="O1253" s="3">
        <v>0.36503401708959399</v>
      </c>
      <c r="P1253" s="3">
        <v>0.31783505381782901</v>
      </c>
      <c r="Q1253" s="3">
        <v>0.27282333761073102</v>
      </c>
      <c r="R1253" s="3">
        <v>0.22781162140363301</v>
      </c>
      <c r="S1253" s="3">
        <v>0.182799905196534</v>
      </c>
      <c r="T1253" s="3">
        <v>0.159504931477569</v>
      </c>
      <c r="U1253" s="3">
        <v>0.13620995775860401</v>
      </c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</row>
    <row r="1254" spans="1:41" x14ac:dyDescent="0.25">
      <c r="A1254" s="13" t="s">
        <v>359</v>
      </c>
      <c r="B1254" s="2" t="s">
        <v>4</v>
      </c>
      <c r="C1254" s="2" t="s">
        <v>2</v>
      </c>
      <c r="D1254" s="2" t="s">
        <v>26</v>
      </c>
      <c r="E1254" s="2" t="s">
        <v>59</v>
      </c>
      <c r="F1254" s="2" t="s">
        <v>209</v>
      </c>
      <c r="G1254" s="4"/>
      <c r="H1254" s="3">
        <v>3.6229133458285698E-2</v>
      </c>
      <c r="I1254" s="3">
        <v>3.6229133458285698E-2</v>
      </c>
      <c r="J1254" s="3">
        <v>3.6229133458285698E-2</v>
      </c>
      <c r="K1254" s="3">
        <v>3.6229133458285698E-2</v>
      </c>
      <c r="L1254" s="3">
        <v>3.6229133458285698E-2</v>
      </c>
      <c r="M1254" s="3">
        <v>3.6229133458285698E-2</v>
      </c>
      <c r="N1254" s="3">
        <v>3.6229133458285698E-2</v>
      </c>
      <c r="O1254" s="3">
        <v>3.6229133458285698E-2</v>
      </c>
      <c r="P1254" s="3">
        <v>3.6229133458285698E-2</v>
      </c>
      <c r="Q1254" s="3">
        <v>3.6229133458285698E-2</v>
      </c>
      <c r="R1254" s="3">
        <v>3.6229133458285698E-2</v>
      </c>
      <c r="S1254" s="3">
        <v>3.6229133458285698E-2</v>
      </c>
      <c r="T1254" s="3">
        <v>3.6229133458285698E-2</v>
      </c>
      <c r="U1254" s="3">
        <v>3.6229133458285698E-2</v>
      </c>
      <c r="V1254" s="3">
        <v>1.79651735218327E-2</v>
      </c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</row>
    <row r="1255" spans="1:41" x14ac:dyDescent="0.25">
      <c r="A1255" s="13" t="s">
        <v>359</v>
      </c>
      <c r="B1255" s="2" t="s">
        <v>4</v>
      </c>
      <c r="C1255" s="2" t="s">
        <v>2</v>
      </c>
      <c r="D1255" s="2" t="s">
        <v>26</v>
      </c>
      <c r="E1255" s="2" t="s">
        <v>37</v>
      </c>
      <c r="F1255" s="2" t="s">
        <v>183</v>
      </c>
      <c r="G1255" s="4"/>
      <c r="H1255" s="3">
        <v>48.588286892560397</v>
      </c>
      <c r="I1255" s="3">
        <v>41.859423096574702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</row>
    <row r="1256" spans="1:41" x14ac:dyDescent="0.25">
      <c r="A1256" s="13" t="s">
        <v>359</v>
      </c>
      <c r="B1256" s="2" t="s">
        <v>4</v>
      </c>
      <c r="C1256" s="2" t="s">
        <v>2</v>
      </c>
      <c r="D1256" s="2" t="s">
        <v>26</v>
      </c>
      <c r="E1256" s="2" t="s">
        <v>37</v>
      </c>
      <c r="F1256" s="2" t="s">
        <v>245</v>
      </c>
      <c r="G1256" s="4"/>
      <c r="H1256" s="3">
        <v>238.8158</v>
      </c>
      <c r="I1256" s="3">
        <v>222.92160000000001</v>
      </c>
      <c r="J1256" s="3">
        <v>228.287197175095</v>
      </c>
      <c r="K1256" s="3">
        <v>233.619415762643</v>
      </c>
      <c r="L1256" s="3">
        <v>238.91825576264301</v>
      </c>
      <c r="M1256" s="3">
        <v>244.18371717509501</v>
      </c>
      <c r="N1256" s="3">
        <v>249.41579999999999</v>
      </c>
      <c r="O1256" s="3">
        <v>255.50159753663101</v>
      </c>
      <c r="P1256" s="3">
        <v>261.59791630494698</v>
      </c>
      <c r="Q1256" s="3">
        <v>267.70475630494701</v>
      </c>
      <c r="R1256" s="3">
        <v>273.82211753663103</v>
      </c>
      <c r="S1256" s="3">
        <v>279.95</v>
      </c>
      <c r="T1256" s="3">
        <v>286.59225071813103</v>
      </c>
      <c r="U1256" s="3">
        <v>293.27014607719701</v>
      </c>
      <c r="V1256" s="3">
        <v>299.98368607719698</v>
      </c>
      <c r="W1256" s="3">
        <v>306.73287071813098</v>
      </c>
      <c r="X1256" s="3">
        <v>313.51769999999999</v>
      </c>
      <c r="Y1256" s="3">
        <v>322.103204540158</v>
      </c>
      <c r="Z1256" s="3">
        <v>330.76079681023703</v>
      </c>
      <c r="AA1256" s="3">
        <v>339.490476810237</v>
      </c>
      <c r="AB1256" s="3">
        <v>348.29224454015798</v>
      </c>
      <c r="AC1256" s="3">
        <v>357.16609999999997</v>
      </c>
      <c r="AD1256" s="3">
        <v>369.30698726053998</v>
      </c>
      <c r="AE1256" s="3">
        <v>381.54262089080999</v>
      </c>
      <c r="AF1256" s="3">
        <v>393.87300089080998</v>
      </c>
      <c r="AG1256" s="3">
        <v>406.29812726054001</v>
      </c>
      <c r="AH1256" s="3">
        <v>418.81799999999998</v>
      </c>
      <c r="AI1256" s="3">
        <v>433.70144225603298</v>
      </c>
      <c r="AJ1256" s="3">
        <v>448.70882338404903</v>
      </c>
      <c r="AK1256" s="3">
        <v>463.84014338404899</v>
      </c>
      <c r="AL1256" s="3">
        <v>479.09540225603303</v>
      </c>
      <c r="AM1256" s="3">
        <v>494.47460000000001</v>
      </c>
      <c r="AN1256" s="4"/>
      <c r="AO1256" s="4"/>
    </row>
    <row r="1257" spans="1:41" x14ac:dyDescent="0.25">
      <c r="A1257" s="13" t="s">
        <v>359</v>
      </c>
      <c r="B1257" s="2" t="s">
        <v>4</v>
      </c>
      <c r="C1257" s="2" t="s">
        <v>2</v>
      </c>
      <c r="D1257" s="2" t="s">
        <v>26</v>
      </c>
      <c r="E1257" s="2" t="s">
        <v>37</v>
      </c>
      <c r="F1257" s="2" t="s">
        <v>262</v>
      </c>
      <c r="G1257" s="4"/>
      <c r="H1257" s="3">
        <v>9.4806706723037593</v>
      </c>
      <c r="I1257" s="3">
        <v>10.092326844710399</v>
      </c>
      <c r="J1257" s="3">
        <v>10.092326844710399</v>
      </c>
      <c r="K1257" s="3">
        <v>10.092326844710399</v>
      </c>
      <c r="L1257" s="3">
        <v>10.092326844710399</v>
      </c>
      <c r="M1257" s="3">
        <v>10.092326844710399</v>
      </c>
      <c r="N1257" s="3">
        <v>10.092326844710399</v>
      </c>
      <c r="O1257" s="3">
        <v>10.092326844710399</v>
      </c>
      <c r="P1257" s="3">
        <v>10.092326844710399</v>
      </c>
      <c r="Q1257" s="3">
        <v>10.092326844710399</v>
      </c>
      <c r="R1257" s="3">
        <v>10.092326844710399</v>
      </c>
      <c r="S1257" s="3">
        <v>10.092326844710399</v>
      </c>
      <c r="T1257" s="3">
        <v>10.092326844710399</v>
      </c>
      <c r="U1257" s="3">
        <v>10.092326844710399</v>
      </c>
      <c r="V1257" s="3">
        <v>10.092326844710399</v>
      </c>
      <c r="W1257" s="3">
        <v>10.092326844710399</v>
      </c>
      <c r="X1257" s="3">
        <v>10.092326844710399</v>
      </c>
      <c r="Y1257" s="3">
        <v>10.092326844710399</v>
      </c>
      <c r="Z1257" s="3">
        <v>10.092326844710399</v>
      </c>
      <c r="AA1257" s="3">
        <v>10.092326844710399</v>
      </c>
      <c r="AB1257" s="3">
        <v>10.092326844710399</v>
      </c>
      <c r="AC1257" s="3">
        <v>10.092326844710399</v>
      </c>
      <c r="AD1257" s="3">
        <v>10.092326844710399</v>
      </c>
      <c r="AE1257" s="3">
        <v>10.092326844710399</v>
      </c>
      <c r="AF1257" s="3">
        <v>10.092326844710399</v>
      </c>
      <c r="AG1257" s="3">
        <v>10.092326844710399</v>
      </c>
      <c r="AH1257" s="3">
        <v>10.092326844710399</v>
      </c>
      <c r="AI1257" s="3">
        <v>10.092326844710399</v>
      </c>
      <c r="AJ1257" s="3">
        <v>10.092326844710399</v>
      </c>
      <c r="AK1257" s="3">
        <v>10.092326844710399</v>
      </c>
      <c r="AL1257" s="3">
        <v>10.092326844710399</v>
      </c>
      <c r="AM1257" s="3">
        <v>10.092326844710399</v>
      </c>
      <c r="AN1257" s="4"/>
      <c r="AO1257" s="4"/>
    </row>
    <row r="1258" spans="1:41" x14ac:dyDescent="0.25">
      <c r="A1258" s="13" t="s">
        <v>359</v>
      </c>
      <c r="B1258" s="2" t="s">
        <v>4</v>
      </c>
      <c r="C1258" s="2" t="s">
        <v>2</v>
      </c>
      <c r="D1258" s="2" t="s">
        <v>26</v>
      </c>
      <c r="E1258" s="2" t="s">
        <v>37</v>
      </c>
      <c r="F1258" s="2" t="s">
        <v>263</v>
      </c>
      <c r="G1258" s="4"/>
      <c r="H1258" s="3">
        <v>3.6351787607135599</v>
      </c>
      <c r="I1258" s="3">
        <v>4.1573407601939198</v>
      </c>
      <c r="J1258" s="3">
        <v>4.1573407601939198</v>
      </c>
      <c r="K1258" s="3">
        <v>4.1573407601939198</v>
      </c>
      <c r="L1258" s="3">
        <v>4.1573407601939198</v>
      </c>
      <c r="M1258" s="3">
        <v>4.1573407601939198</v>
      </c>
      <c r="N1258" s="3">
        <v>4.1573407601939198</v>
      </c>
      <c r="O1258" s="3">
        <v>4.1573407601939198</v>
      </c>
      <c r="P1258" s="3">
        <v>4.1573407601939198</v>
      </c>
      <c r="Q1258" s="3">
        <v>4.1573407601939198</v>
      </c>
      <c r="R1258" s="3">
        <v>4.1573407601939198</v>
      </c>
      <c r="S1258" s="3">
        <v>4.1573407601939198</v>
      </c>
      <c r="T1258" s="3">
        <v>4.1573407601939198</v>
      </c>
      <c r="U1258" s="3">
        <v>4.1573407601939198</v>
      </c>
      <c r="V1258" s="3">
        <v>4.1573407601939198</v>
      </c>
      <c r="W1258" s="3">
        <v>4.1573407601939198</v>
      </c>
      <c r="X1258" s="3">
        <v>4.1573407601939198</v>
      </c>
      <c r="Y1258" s="3">
        <v>4.1573407601939198</v>
      </c>
      <c r="Z1258" s="3">
        <v>4.1573407601939198</v>
      </c>
      <c r="AA1258" s="3">
        <v>4.1573407601939198</v>
      </c>
      <c r="AB1258" s="3">
        <v>4.1573407601939198</v>
      </c>
      <c r="AC1258" s="3">
        <v>4.1573407601939198</v>
      </c>
      <c r="AD1258" s="3">
        <v>4.1573407601939198</v>
      </c>
      <c r="AE1258" s="3">
        <v>4.1573407601939198</v>
      </c>
      <c r="AF1258" s="3">
        <v>4.1573407601939198</v>
      </c>
      <c r="AG1258" s="3">
        <v>4.1573407601939198</v>
      </c>
      <c r="AH1258" s="3">
        <v>4.1573407601939198</v>
      </c>
      <c r="AI1258" s="3">
        <v>4.1573407601939198</v>
      </c>
      <c r="AJ1258" s="3">
        <v>4.1573407601939198</v>
      </c>
      <c r="AK1258" s="3">
        <v>4.1573407601939198</v>
      </c>
      <c r="AL1258" s="3">
        <v>4.1573407601939198</v>
      </c>
      <c r="AM1258" s="3">
        <v>4.1573407601939198</v>
      </c>
      <c r="AN1258" s="4"/>
      <c r="AO1258" s="4"/>
    </row>
    <row r="1259" spans="1:41" x14ac:dyDescent="0.25">
      <c r="A1259" s="13" t="s">
        <v>359</v>
      </c>
      <c r="B1259" s="2" t="s">
        <v>4</v>
      </c>
      <c r="C1259" s="2" t="s">
        <v>2</v>
      </c>
      <c r="D1259" s="2" t="s">
        <v>26</v>
      </c>
      <c r="E1259" s="2" t="s">
        <v>119</v>
      </c>
      <c r="F1259" s="2" t="s">
        <v>224</v>
      </c>
      <c r="G1259" s="4"/>
      <c r="H1259" s="3">
        <v>64.411891490822299</v>
      </c>
      <c r="I1259" s="3">
        <v>52.050088586040197</v>
      </c>
      <c r="J1259" s="3">
        <v>40.752372129320399</v>
      </c>
      <c r="K1259" s="3">
        <v>47.591131694723003</v>
      </c>
      <c r="L1259" s="3">
        <v>45.361653249064403</v>
      </c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</row>
    <row r="1260" spans="1:41" x14ac:dyDescent="0.25">
      <c r="A1260" s="13" t="s">
        <v>359</v>
      </c>
      <c r="B1260" s="2" t="s">
        <v>4</v>
      </c>
      <c r="C1260" s="2" t="s">
        <v>2</v>
      </c>
      <c r="D1260" s="2" t="s">
        <v>26</v>
      </c>
      <c r="E1260" s="2" t="s">
        <v>119</v>
      </c>
      <c r="F1260" s="2" t="s">
        <v>252</v>
      </c>
      <c r="G1260" s="4"/>
      <c r="H1260" s="3">
        <v>4.17384045016136</v>
      </c>
      <c r="I1260" s="3">
        <v>3.3728052405641802</v>
      </c>
      <c r="J1260" s="3">
        <v>2.6407220048431901</v>
      </c>
      <c r="K1260" s="3">
        <v>3.0838683034901102</v>
      </c>
      <c r="L1260" s="3">
        <v>2.9393998349530799</v>
      </c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</row>
    <row r="1261" spans="1:41" x14ac:dyDescent="0.25">
      <c r="A1261" s="13" t="s">
        <v>359</v>
      </c>
      <c r="B1261" s="2" t="s">
        <v>4</v>
      </c>
      <c r="C1261" s="2" t="s">
        <v>2</v>
      </c>
      <c r="D1261" s="2" t="s">
        <v>26</v>
      </c>
      <c r="E1261" s="2" t="s">
        <v>120</v>
      </c>
      <c r="F1261" s="2" t="s">
        <v>221</v>
      </c>
      <c r="G1261" s="4"/>
      <c r="H1261" s="3">
        <v>96.5492420796636</v>
      </c>
      <c r="I1261" s="3">
        <v>88.057635879731507</v>
      </c>
      <c r="J1261" s="3">
        <v>63.221772875982097</v>
      </c>
      <c r="K1261" s="3">
        <v>61.339339514232002</v>
      </c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</row>
    <row r="1262" spans="1:41" x14ac:dyDescent="0.25">
      <c r="A1262" s="13" t="s">
        <v>359</v>
      </c>
      <c r="B1262" s="2" t="s">
        <v>4</v>
      </c>
      <c r="C1262" s="2" t="s">
        <v>2</v>
      </c>
      <c r="D1262" s="2" t="s">
        <v>26</v>
      </c>
      <c r="E1262" s="2" t="s">
        <v>120</v>
      </c>
      <c r="F1262" s="2" t="s">
        <v>225</v>
      </c>
      <c r="G1262" s="4"/>
      <c r="H1262" s="3">
        <v>37.550763101088499</v>
      </c>
      <c r="I1262" s="3">
        <v>37.550763101088499</v>
      </c>
      <c r="J1262" s="3">
        <v>37.550763101088499</v>
      </c>
      <c r="K1262" s="3">
        <v>37.550763101088499</v>
      </c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</row>
    <row r="1263" spans="1:41" x14ac:dyDescent="0.25">
      <c r="A1263" s="13" t="s">
        <v>359</v>
      </c>
      <c r="B1263" s="2" t="s">
        <v>4</v>
      </c>
      <c r="C1263" s="2" t="s">
        <v>2</v>
      </c>
      <c r="D1263" s="2" t="s">
        <v>26</v>
      </c>
      <c r="E1263" s="2" t="s">
        <v>120</v>
      </c>
      <c r="F1263" s="2" t="s">
        <v>253</v>
      </c>
      <c r="G1263" s="4"/>
      <c r="H1263" s="3">
        <v>13.7668656107645</v>
      </c>
      <c r="I1263" s="3">
        <v>13.7668656107645</v>
      </c>
      <c r="J1263" s="3">
        <v>13.7668656107645</v>
      </c>
      <c r="K1263" s="3">
        <v>13.7668656107645</v>
      </c>
      <c r="L1263" s="3">
        <v>13.7668656107645</v>
      </c>
      <c r="M1263" s="3">
        <v>13.7668656107645</v>
      </c>
      <c r="N1263" s="3">
        <v>13.7668656107645</v>
      </c>
      <c r="O1263" s="3">
        <v>13.7668656107645</v>
      </c>
      <c r="P1263" s="3">
        <v>13.7668656107645</v>
      </c>
      <c r="Q1263" s="3">
        <v>12.927019439055</v>
      </c>
      <c r="R1263" s="3">
        <v>6.4733130309200098</v>
      </c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</row>
    <row r="1264" spans="1:41" x14ac:dyDescent="0.25">
      <c r="A1264" s="13" t="s">
        <v>359</v>
      </c>
      <c r="B1264" s="2" t="s">
        <v>4</v>
      </c>
      <c r="C1264" s="2" t="s">
        <v>2</v>
      </c>
      <c r="D1264" s="2" t="s">
        <v>26</v>
      </c>
      <c r="E1264" s="2" t="s">
        <v>120</v>
      </c>
      <c r="F1264" s="2" t="s">
        <v>267</v>
      </c>
      <c r="G1264" s="4"/>
      <c r="H1264" s="3">
        <v>107.235436845107</v>
      </c>
      <c r="I1264" s="3">
        <v>107.235436845107</v>
      </c>
      <c r="J1264" s="3">
        <v>107.235436845107</v>
      </c>
      <c r="K1264" s="3">
        <v>107.235436845107</v>
      </c>
      <c r="L1264" s="3">
        <v>107.235436845107</v>
      </c>
      <c r="M1264" s="3">
        <v>107.235436845107</v>
      </c>
      <c r="N1264" s="3">
        <v>107.235436845107</v>
      </c>
      <c r="O1264" s="3">
        <v>107.235436845107</v>
      </c>
      <c r="P1264" s="3">
        <v>24.087908814240699</v>
      </c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</row>
    <row r="1265" spans="1:41" x14ac:dyDescent="0.25">
      <c r="A1265" s="13" t="s">
        <v>359</v>
      </c>
      <c r="B1265" s="2" t="s">
        <v>4</v>
      </c>
      <c r="C1265" s="2" t="s">
        <v>2</v>
      </c>
      <c r="D1265" s="2" t="s">
        <v>26</v>
      </c>
      <c r="E1265" s="2" t="s">
        <v>121</v>
      </c>
      <c r="F1265" s="2" t="s">
        <v>268</v>
      </c>
      <c r="G1265" s="4"/>
      <c r="H1265" s="3">
        <v>0.76119589685056099</v>
      </c>
      <c r="I1265" s="3">
        <v>0.72051007702467895</v>
      </c>
      <c r="J1265" s="3">
        <v>0.68548825017857495</v>
      </c>
      <c r="K1265" s="3">
        <v>0.65046642333247195</v>
      </c>
      <c r="L1265" s="3">
        <v>0.61544459648636796</v>
      </c>
      <c r="M1265" s="3">
        <v>0.56666803030586999</v>
      </c>
      <c r="N1265" s="3">
        <v>0.51789146412537101</v>
      </c>
      <c r="O1265" s="3">
        <v>0.479212091279826</v>
      </c>
      <c r="P1265" s="3">
        <v>0.44053271843427999</v>
      </c>
      <c r="Q1265" s="3">
        <v>0.40185334558873498</v>
      </c>
      <c r="R1265" s="3">
        <v>0.257195118743764</v>
      </c>
      <c r="S1265" s="3">
        <v>0.25719511874376699</v>
      </c>
      <c r="T1265" s="3">
        <v>0.25719511874376699</v>
      </c>
      <c r="U1265" s="3">
        <v>0.18212384600123699</v>
      </c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</row>
    <row r="1266" spans="1:41" x14ac:dyDescent="0.25">
      <c r="A1266" s="13" t="s">
        <v>359</v>
      </c>
      <c r="B1266" s="2" t="s">
        <v>4</v>
      </c>
      <c r="C1266" s="2" t="s">
        <v>2</v>
      </c>
      <c r="D1266" s="2" t="s">
        <v>26</v>
      </c>
      <c r="E1266" s="2" t="s">
        <v>123</v>
      </c>
      <c r="F1266" s="2" t="s">
        <v>227</v>
      </c>
      <c r="G1266" s="4"/>
      <c r="H1266" s="3">
        <v>2.2141956705433099</v>
      </c>
      <c r="I1266" s="3">
        <v>1.93151850142564</v>
      </c>
      <c r="J1266" s="3">
        <v>1.6334702466498701</v>
      </c>
      <c r="K1266" s="3">
        <v>1.3354219918740999</v>
      </c>
      <c r="L1266" s="3">
        <v>1.03737373709833</v>
      </c>
      <c r="M1266" s="3">
        <v>0.71791090196648499</v>
      </c>
      <c r="N1266" s="3">
        <v>0.39844806683464501</v>
      </c>
      <c r="O1266" s="3">
        <v>0.17779686488728899</v>
      </c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</row>
    <row r="1267" spans="1:41" x14ac:dyDescent="0.25">
      <c r="A1267" s="13" t="s">
        <v>359</v>
      </c>
      <c r="B1267" s="2" t="s">
        <v>4</v>
      </c>
      <c r="C1267" s="2" t="s">
        <v>2</v>
      </c>
      <c r="D1267" s="2" t="s">
        <v>26</v>
      </c>
      <c r="E1267" s="2" t="s">
        <v>123</v>
      </c>
      <c r="F1267" s="2" t="s">
        <v>254</v>
      </c>
      <c r="G1267" s="4"/>
      <c r="H1267" s="3">
        <v>1.8336326078651899</v>
      </c>
      <c r="I1267" s="3">
        <v>1.8336326078651899</v>
      </c>
      <c r="J1267" s="3">
        <v>1.8336326078651899</v>
      </c>
      <c r="K1267" s="3">
        <v>1.8336326078651899</v>
      </c>
      <c r="L1267" s="3">
        <v>1.8336326078651899</v>
      </c>
      <c r="M1267" s="3">
        <v>1.8336326078651899</v>
      </c>
      <c r="N1267" s="3">
        <v>1.8336326078651899</v>
      </c>
      <c r="O1267" s="3">
        <v>1.8336326078651899</v>
      </c>
      <c r="P1267" s="3">
        <v>1.6658248218678</v>
      </c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</row>
    <row r="1268" spans="1:41" x14ac:dyDescent="0.25">
      <c r="A1268" s="13" t="s">
        <v>359</v>
      </c>
      <c r="B1268" s="2" t="s">
        <v>4</v>
      </c>
      <c r="C1268" s="2" t="s">
        <v>2</v>
      </c>
      <c r="D1268" s="2" t="s">
        <v>26</v>
      </c>
      <c r="E1268" s="2" t="s">
        <v>124</v>
      </c>
      <c r="F1268" s="2" t="s">
        <v>228</v>
      </c>
      <c r="G1268" s="4"/>
      <c r="H1268" s="3">
        <v>0.35459765554912998</v>
      </c>
      <c r="I1268" s="3">
        <v>0.27324542566978399</v>
      </c>
      <c r="J1268" s="3">
        <v>0.22188126324774801</v>
      </c>
      <c r="K1268" s="3">
        <v>0.170517100825712</v>
      </c>
      <c r="L1268" s="3">
        <v>0.119152938403675</v>
      </c>
      <c r="M1268" s="3">
        <v>4.4563695795148801E-2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</row>
    <row r="1269" spans="1:41" x14ac:dyDescent="0.25">
      <c r="A1269" s="13" t="s">
        <v>359</v>
      </c>
      <c r="B1269" s="2" t="s">
        <v>4</v>
      </c>
      <c r="C1269" s="2" t="s">
        <v>2</v>
      </c>
      <c r="D1269" s="2" t="s">
        <v>26</v>
      </c>
      <c r="E1269" s="2" t="s">
        <v>124</v>
      </c>
      <c r="F1269" s="2" t="s">
        <v>255</v>
      </c>
      <c r="G1269" s="4"/>
      <c r="H1269" s="3">
        <v>0.21730434128844101</v>
      </c>
      <c r="I1269" s="3">
        <v>0.21465533848361401</v>
      </c>
      <c r="J1269" s="3">
        <v>0.21298281136880301</v>
      </c>
      <c r="K1269" s="3">
        <v>0.21131028425399101</v>
      </c>
      <c r="L1269" s="3">
        <v>0.20963775713918001</v>
      </c>
      <c r="M1269" s="3">
        <v>0.20720897168151001</v>
      </c>
      <c r="N1269" s="3">
        <v>0.205757882321945</v>
      </c>
      <c r="O1269" s="3">
        <v>0.205757882321945</v>
      </c>
      <c r="P1269" s="3">
        <v>0.205757882321945</v>
      </c>
      <c r="Q1269" s="3">
        <v>0.205757882321945</v>
      </c>
      <c r="R1269" s="3">
        <v>0.205757882321945</v>
      </c>
      <c r="S1269" s="3">
        <v>0.205757882321945</v>
      </c>
      <c r="T1269" s="3">
        <v>0.205757882321945</v>
      </c>
      <c r="U1269" s="3">
        <v>0.205757882321945</v>
      </c>
      <c r="V1269" s="3">
        <v>0.101539947986023</v>
      </c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</row>
    <row r="1270" spans="1:41" x14ac:dyDescent="0.25">
      <c r="A1270" s="13" t="s">
        <v>359</v>
      </c>
      <c r="B1270" s="2" t="s">
        <v>4</v>
      </c>
      <c r="C1270" s="2" t="s">
        <v>2</v>
      </c>
      <c r="D1270" s="2" t="s">
        <v>26</v>
      </c>
      <c r="E1270" s="2" t="s">
        <v>124</v>
      </c>
      <c r="F1270" s="2" t="s">
        <v>269</v>
      </c>
      <c r="G1270" s="4"/>
      <c r="H1270" s="3">
        <v>0.66500931021379195</v>
      </c>
      <c r="I1270" s="3">
        <v>0.66500931021379195</v>
      </c>
      <c r="J1270" s="3">
        <v>0.66500931021379195</v>
      </c>
      <c r="K1270" s="3">
        <v>0.66500931021379195</v>
      </c>
      <c r="L1270" s="3">
        <v>0.66500931021379195</v>
      </c>
      <c r="M1270" s="3">
        <v>0.66500931021379195</v>
      </c>
      <c r="N1270" s="3">
        <v>0.63400606730231002</v>
      </c>
      <c r="O1270" s="3">
        <v>0.56986921640589305</v>
      </c>
      <c r="P1270" s="3">
        <v>0.50573236550947598</v>
      </c>
      <c r="Q1270" s="3">
        <v>0.44456768029501198</v>
      </c>
      <c r="R1270" s="3">
        <v>0.38340299508054898</v>
      </c>
      <c r="S1270" s="3">
        <v>0.32223830986608598</v>
      </c>
      <c r="T1270" s="3">
        <v>0.29058366848240502</v>
      </c>
      <c r="U1270" s="3">
        <v>0.25892902709872401</v>
      </c>
      <c r="V1270" s="3">
        <v>3.6438771303037999E-2</v>
      </c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</row>
    <row r="1271" spans="1:41" x14ac:dyDescent="0.25">
      <c r="A1271" s="13" t="s">
        <v>359</v>
      </c>
      <c r="B1271" s="2" t="s">
        <v>4</v>
      </c>
      <c r="C1271" s="2" t="s">
        <v>2</v>
      </c>
      <c r="D1271" s="2" t="s">
        <v>26</v>
      </c>
      <c r="E1271" s="2" t="s">
        <v>125</v>
      </c>
      <c r="F1271" s="2" t="s">
        <v>223</v>
      </c>
      <c r="G1271" s="4"/>
      <c r="H1271" s="3">
        <v>12.3068669718732</v>
      </c>
      <c r="I1271" s="3">
        <v>12.057408453843101</v>
      </c>
      <c r="J1271" s="3">
        <v>12.0658117975371</v>
      </c>
      <c r="K1271" s="3">
        <v>12.0742151412312</v>
      </c>
      <c r="L1271" s="3">
        <v>12.082618484925201</v>
      </c>
      <c r="M1271" s="3">
        <v>11.0547974913822</v>
      </c>
      <c r="N1271" s="3">
        <v>10.0269764978392</v>
      </c>
      <c r="O1271" s="3">
        <v>9.1812013139974393</v>
      </c>
      <c r="P1271" s="3">
        <v>8.3354261301556498</v>
      </c>
      <c r="Q1271" s="3">
        <v>7.6343695146278696</v>
      </c>
      <c r="R1271" s="3">
        <v>6.9333128991000796</v>
      </c>
      <c r="S1271" s="3">
        <v>6.2322562835723003</v>
      </c>
      <c r="T1271" s="3">
        <v>5.7404481655716202</v>
      </c>
      <c r="U1271" s="3">
        <v>5.2486400475709498</v>
      </c>
      <c r="V1271" s="3">
        <v>2.37247719551827</v>
      </c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</row>
    <row r="1272" spans="1:41" x14ac:dyDescent="0.25">
      <c r="A1272" s="13" t="s">
        <v>359</v>
      </c>
      <c r="B1272" s="2" t="s">
        <v>4</v>
      </c>
      <c r="C1272" s="2" t="s">
        <v>2</v>
      </c>
      <c r="D1272" s="2" t="s">
        <v>26</v>
      </c>
      <c r="E1272" s="2" t="s">
        <v>125</v>
      </c>
      <c r="F1272" s="2" t="s">
        <v>229</v>
      </c>
      <c r="G1272" s="4"/>
      <c r="H1272" s="3">
        <v>1.3907690037440299</v>
      </c>
      <c r="I1272" s="3">
        <v>1.3907690037440299</v>
      </c>
      <c r="J1272" s="3">
        <v>1.3907690037440299</v>
      </c>
      <c r="K1272" s="3">
        <v>1.3907690037440299</v>
      </c>
      <c r="L1272" s="3">
        <v>1.3907690037440299</v>
      </c>
      <c r="M1272" s="3">
        <v>1.3907690037440299</v>
      </c>
      <c r="N1272" s="3">
        <v>1.3907690037440299</v>
      </c>
      <c r="O1272" s="3">
        <v>1.3907690037440299</v>
      </c>
      <c r="P1272" s="3">
        <v>1.3907690037440299</v>
      </c>
      <c r="Q1272" s="3">
        <v>1.3907690037440299</v>
      </c>
      <c r="R1272" s="3">
        <v>1.3907690037440299</v>
      </c>
      <c r="S1272" s="3">
        <v>1.3907690037440299</v>
      </c>
      <c r="T1272" s="3">
        <v>1.3907690037440299</v>
      </c>
      <c r="U1272" s="3">
        <v>1.3907690037440299</v>
      </c>
      <c r="V1272" s="3">
        <v>0.82987346050420596</v>
      </c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</row>
    <row r="1273" spans="1:41" x14ac:dyDescent="0.25">
      <c r="A1273" s="13" t="s">
        <v>359</v>
      </c>
      <c r="B1273" s="2" t="s">
        <v>4</v>
      </c>
      <c r="C1273" s="2" t="s">
        <v>2</v>
      </c>
      <c r="D1273" s="2" t="s">
        <v>26</v>
      </c>
      <c r="E1273" s="2" t="s">
        <v>125</v>
      </c>
      <c r="F1273" s="2" t="s">
        <v>256</v>
      </c>
      <c r="G1273" s="4"/>
      <c r="H1273" s="3">
        <v>3.19641395045299E-2</v>
      </c>
      <c r="I1273" s="3">
        <v>3.19641395045299E-2</v>
      </c>
      <c r="J1273" s="3">
        <v>3.19641395045299E-2</v>
      </c>
      <c r="K1273" s="3">
        <v>3.19641395045299E-2</v>
      </c>
      <c r="L1273" s="3">
        <v>3.19641395045299E-2</v>
      </c>
      <c r="M1273" s="3">
        <v>3.19641395045299E-2</v>
      </c>
      <c r="N1273" s="3">
        <v>3.19641395045299E-2</v>
      </c>
      <c r="O1273" s="3">
        <v>3.19641395045299E-2</v>
      </c>
      <c r="P1273" s="3">
        <v>3.19641395045299E-2</v>
      </c>
      <c r="Q1273" s="3">
        <v>3.19641395045299E-2</v>
      </c>
      <c r="R1273" s="3">
        <v>3.19641395045299E-2</v>
      </c>
      <c r="S1273" s="3">
        <v>3.19641395045299E-2</v>
      </c>
      <c r="T1273" s="3">
        <v>3.19641395045299E-2</v>
      </c>
      <c r="U1273" s="3">
        <v>3.19641395045299E-2</v>
      </c>
      <c r="V1273" s="3">
        <v>3.19641395045299E-2</v>
      </c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</row>
    <row r="1274" spans="1:41" x14ac:dyDescent="0.25">
      <c r="A1274" s="13" t="s">
        <v>359</v>
      </c>
      <c r="B1274" s="2" t="s">
        <v>4</v>
      </c>
      <c r="C1274" s="2" t="s">
        <v>2</v>
      </c>
      <c r="D1274" s="2" t="s">
        <v>26</v>
      </c>
      <c r="E1274" s="2" t="s">
        <v>127</v>
      </c>
      <c r="F1274" s="2" t="s">
        <v>221</v>
      </c>
      <c r="G1274" s="4"/>
      <c r="H1274" s="3">
        <v>85.323487662677806</v>
      </c>
      <c r="I1274" s="3">
        <v>85.323487662677806</v>
      </c>
      <c r="J1274" s="3">
        <v>85.323487662677806</v>
      </c>
      <c r="K1274" s="3">
        <v>85.323487662677806</v>
      </c>
      <c r="L1274" s="3">
        <v>47.7727245615893</v>
      </c>
      <c r="M1274" s="3">
        <v>47.7727245615893</v>
      </c>
      <c r="N1274" s="3">
        <v>47.7727245615893</v>
      </c>
      <c r="O1274" s="3">
        <v>47.7727245615893</v>
      </c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</row>
    <row r="1275" spans="1:41" x14ac:dyDescent="0.25">
      <c r="A1275" s="13" t="s">
        <v>359</v>
      </c>
      <c r="B1275" s="2" t="s">
        <v>4</v>
      </c>
      <c r="C1275" s="2" t="s">
        <v>2</v>
      </c>
      <c r="D1275" s="2" t="s">
        <v>26</v>
      </c>
      <c r="E1275" s="2" t="s">
        <v>127</v>
      </c>
      <c r="F1275" s="2" t="s">
        <v>225</v>
      </c>
      <c r="G1275" s="4"/>
      <c r="H1275" s="4"/>
      <c r="I1275" s="4"/>
      <c r="J1275" s="4"/>
      <c r="K1275" s="4"/>
      <c r="L1275" s="3">
        <v>37.550763101088499</v>
      </c>
      <c r="M1275" s="3">
        <v>37.550763101088499</v>
      </c>
      <c r="N1275" s="3">
        <v>37.550763101088499</v>
      </c>
      <c r="O1275" s="3">
        <v>37.550763101088499</v>
      </c>
      <c r="P1275" s="3">
        <v>19.165906821457199</v>
      </c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</row>
    <row r="1276" spans="1:41" x14ac:dyDescent="0.25">
      <c r="A1276" s="13" t="s">
        <v>359</v>
      </c>
      <c r="B1276" s="2" t="s">
        <v>4</v>
      </c>
      <c r="C1276" s="2" t="s">
        <v>2</v>
      </c>
      <c r="D1276" s="2" t="s">
        <v>26</v>
      </c>
      <c r="E1276" s="2" t="s">
        <v>128</v>
      </c>
      <c r="F1276" s="2" t="s">
        <v>222</v>
      </c>
      <c r="G1276" s="4"/>
      <c r="H1276" s="3">
        <v>0.41812268961593002</v>
      </c>
      <c r="I1276" s="3">
        <v>0.395774087258491</v>
      </c>
      <c r="J1276" s="3">
        <v>0.37653669975188098</v>
      </c>
      <c r="K1276" s="3">
        <v>0.35729931224527001</v>
      </c>
      <c r="L1276" s="3">
        <v>0.33806192473865998</v>
      </c>
      <c r="M1276" s="3">
        <v>0.31126909896805099</v>
      </c>
      <c r="N1276" s="3">
        <v>0.28447627319744201</v>
      </c>
      <c r="O1276" s="3">
        <v>0.26322980632373499</v>
      </c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</row>
    <row r="1277" spans="1:41" x14ac:dyDescent="0.25">
      <c r="A1277" s="13" t="s">
        <v>359</v>
      </c>
      <c r="B1277" s="2" t="s">
        <v>4</v>
      </c>
      <c r="C1277" s="2" t="s">
        <v>2</v>
      </c>
      <c r="D1277" s="2" t="s">
        <v>26</v>
      </c>
      <c r="E1277" s="2" t="s">
        <v>128</v>
      </c>
      <c r="F1277" s="2" t="s">
        <v>226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3">
        <v>0.24198333945002901</v>
      </c>
      <c r="Q1277" s="3">
        <v>0.22073687257632199</v>
      </c>
      <c r="R1277" s="3">
        <v>0.14127652980024299</v>
      </c>
      <c r="S1277" s="3">
        <v>0.14127652980024499</v>
      </c>
      <c r="T1277" s="3">
        <v>0.14127652980024499</v>
      </c>
      <c r="U1277" s="3">
        <v>0.10004009828259</v>
      </c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</row>
    <row r="1278" spans="1:41" x14ac:dyDescent="0.25">
      <c r="A1278" s="13" t="s">
        <v>359</v>
      </c>
      <c r="B1278" s="2" t="s">
        <v>4</v>
      </c>
      <c r="C1278" s="2" t="s">
        <v>2</v>
      </c>
      <c r="D1278" s="2" t="s">
        <v>26</v>
      </c>
      <c r="E1278" s="2" t="s">
        <v>132</v>
      </c>
      <c r="F1278" s="2" t="s">
        <v>219</v>
      </c>
      <c r="G1278" s="4"/>
      <c r="H1278" s="3">
        <v>5.6248518848484004</v>
      </c>
      <c r="I1278" s="3">
        <v>5.9877455548386198</v>
      </c>
      <c r="J1278" s="3">
        <v>5.9877455548386198</v>
      </c>
      <c r="K1278" s="3">
        <v>5.9877455548386198</v>
      </c>
      <c r="L1278" s="3">
        <v>5.9877455548386198</v>
      </c>
      <c r="M1278" s="3">
        <v>5.9877455548386198</v>
      </c>
      <c r="N1278" s="3">
        <v>5.9877455548386198</v>
      </c>
      <c r="O1278" s="3">
        <v>5.9877455548386198</v>
      </c>
      <c r="P1278" s="3">
        <v>5.9877455548386198</v>
      </c>
      <c r="Q1278" s="3">
        <v>5.9877455548386198</v>
      </c>
      <c r="R1278" s="3">
        <v>5.9877455548386198</v>
      </c>
      <c r="S1278" s="3">
        <v>5.9877455548386198</v>
      </c>
      <c r="T1278" s="3">
        <v>5.9877455548386198</v>
      </c>
      <c r="U1278" s="3">
        <v>5.9877455548386198</v>
      </c>
      <c r="V1278" s="3">
        <v>5.9877455548386198</v>
      </c>
      <c r="W1278" s="3">
        <v>5.9877455548386198</v>
      </c>
      <c r="X1278" s="3">
        <v>5.9877455548386198</v>
      </c>
      <c r="Y1278" s="3">
        <v>5.9877455548386198</v>
      </c>
      <c r="Z1278" s="3">
        <v>5.9877455548386198</v>
      </c>
      <c r="AA1278" s="3">
        <v>5.9877455548386198</v>
      </c>
      <c r="AB1278" s="3">
        <v>5.9877455548386198</v>
      </c>
      <c r="AC1278" s="3">
        <v>5.9877455548386198</v>
      </c>
      <c r="AD1278" s="3">
        <v>5.9877455548386198</v>
      </c>
      <c r="AE1278" s="3">
        <v>5.9877455548386198</v>
      </c>
      <c r="AF1278" s="3">
        <v>5.9877455548386198</v>
      </c>
      <c r="AG1278" s="3">
        <v>5.9877455548386198</v>
      </c>
      <c r="AH1278" s="3">
        <v>5.9877455548386198</v>
      </c>
      <c r="AI1278" s="3">
        <v>5.9877455548386198</v>
      </c>
      <c r="AJ1278" s="3">
        <v>5.9877455548386198</v>
      </c>
      <c r="AK1278" s="3">
        <v>5.9877455548386198</v>
      </c>
      <c r="AL1278" s="3">
        <v>5.9877455548386198</v>
      </c>
      <c r="AM1278" s="3">
        <v>5.9877455548386198</v>
      </c>
      <c r="AN1278" s="4"/>
      <c r="AO1278" s="4"/>
    </row>
    <row r="1279" spans="1:41" x14ac:dyDescent="0.25">
      <c r="A1279" s="13" t="s">
        <v>359</v>
      </c>
      <c r="B1279" s="2" t="s">
        <v>4</v>
      </c>
      <c r="C1279" s="2" t="s">
        <v>2</v>
      </c>
      <c r="D1279" s="2" t="s">
        <v>26</v>
      </c>
      <c r="E1279" s="2" t="s">
        <v>132</v>
      </c>
      <c r="F1279" s="2" t="s">
        <v>279</v>
      </c>
      <c r="G1279" s="4"/>
      <c r="H1279" s="3">
        <v>3.8558187874553602</v>
      </c>
      <c r="I1279" s="3">
        <v>4.1045812898718301</v>
      </c>
      <c r="J1279" s="3">
        <v>4.1045812898718301</v>
      </c>
      <c r="K1279" s="3">
        <v>4.1045812898718301</v>
      </c>
      <c r="L1279" s="3">
        <v>4.1045812898718301</v>
      </c>
      <c r="M1279" s="3">
        <v>4.1045812898718301</v>
      </c>
      <c r="N1279" s="3">
        <v>4.1045812898718301</v>
      </c>
      <c r="O1279" s="3">
        <v>4.1045812898718301</v>
      </c>
      <c r="P1279" s="3">
        <v>4.1045812898718301</v>
      </c>
      <c r="Q1279" s="3">
        <v>4.1045812898718301</v>
      </c>
      <c r="R1279" s="3">
        <v>4.1045812898718301</v>
      </c>
      <c r="S1279" s="3">
        <v>4.1045812898718301</v>
      </c>
      <c r="T1279" s="3">
        <v>4.1045812898718301</v>
      </c>
      <c r="U1279" s="3">
        <v>4.1045812898718301</v>
      </c>
      <c r="V1279" s="3">
        <v>4.1045812898718301</v>
      </c>
      <c r="W1279" s="3">
        <v>4.1045812898718301</v>
      </c>
      <c r="X1279" s="3">
        <v>4.1045812898718301</v>
      </c>
      <c r="Y1279" s="3">
        <v>4.1045812898718301</v>
      </c>
      <c r="Z1279" s="3">
        <v>4.1045812898718301</v>
      </c>
      <c r="AA1279" s="3">
        <v>4.1045812898718301</v>
      </c>
      <c r="AB1279" s="3">
        <v>4.1045812898718301</v>
      </c>
      <c r="AC1279" s="3">
        <v>4.1045812898718301</v>
      </c>
      <c r="AD1279" s="3">
        <v>4.1045812898718301</v>
      </c>
      <c r="AE1279" s="3">
        <v>4.1045812898718301</v>
      </c>
      <c r="AF1279" s="3">
        <v>4.1045812898718301</v>
      </c>
      <c r="AG1279" s="3">
        <v>4.1045812898718301</v>
      </c>
      <c r="AH1279" s="3">
        <v>4.1045812898718301</v>
      </c>
      <c r="AI1279" s="3">
        <v>4.1045812898718301</v>
      </c>
      <c r="AJ1279" s="3">
        <v>4.1045812898718301</v>
      </c>
      <c r="AK1279" s="3">
        <v>4.1045812898718301</v>
      </c>
      <c r="AL1279" s="3">
        <v>4.1045812898718301</v>
      </c>
      <c r="AM1279" s="3">
        <v>4.1045812898718301</v>
      </c>
      <c r="AN1279" s="4"/>
      <c r="AO1279" s="4"/>
    </row>
    <row r="1280" spans="1:41" x14ac:dyDescent="0.25">
      <c r="A1280" s="13" t="s">
        <v>359</v>
      </c>
      <c r="B1280" s="2" t="s">
        <v>4</v>
      </c>
      <c r="C1280" s="2" t="s">
        <v>2</v>
      </c>
      <c r="D1280" s="2" t="s">
        <v>26</v>
      </c>
      <c r="E1280" s="2" t="s">
        <v>133</v>
      </c>
      <c r="F1280" s="2" t="s">
        <v>220</v>
      </c>
      <c r="G1280" s="4"/>
      <c r="H1280" s="3">
        <v>3.3152994487827301</v>
      </c>
      <c r="I1280" s="3">
        <v>3.7915135507579301</v>
      </c>
      <c r="J1280" s="3">
        <v>3.7915135507579301</v>
      </c>
      <c r="K1280" s="3">
        <v>3.7915135507579301</v>
      </c>
      <c r="L1280" s="3">
        <v>3.7915135507579301</v>
      </c>
      <c r="M1280" s="3">
        <v>3.7915135507579301</v>
      </c>
      <c r="N1280" s="3">
        <v>3.7915135507579301</v>
      </c>
      <c r="O1280" s="3">
        <v>3.7915135507579301</v>
      </c>
      <c r="P1280" s="3">
        <v>3.7915135507579301</v>
      </c>
      <c r="Q1280" s="3">
        <v>3.7915135507579301</v>
      </c>
      <c r="R1280" s="3">
        <v>3.7915135507579301</v>
      </c>
      <c r="S1280" s="3">
        <v>3.7915135507579301</v>
      </c>
      <c r="T1280" s="3">
        <v>3.7915135507579301</v>
      </c>
      <c r="U1280" s="3">
        <v>3.7915135507579301</v>
      </c>
      <c r="V1280" s="3">
        <v>3.7915135507579301</v>
      </c>
      <c r="W1280" s="3">
        <v>3.7915135507579301</v>
      </c>
      <c r="X1280" s="3">
        <v>3.7915135507579301</v>
      </c>
      <c r="Y1280" s="3">
        <v>3.7915135507579301</v>
      </c>
      <c r="Z1280" s="3">
        <v>3.7915135507579301</v>
      </c>
      <c r="AA1280" s="3">
        <v>3.7915135507579301</v>
      </c>
      <c r="AB1280" s="3">
        <v>3.7915135507579301</v>
      </c>
      <c r="AC1280" s="3">
        <v>3.7915135507579301</v>
      </c>
      <c r="AD1280" s="3">
        <v>3.7915135507579301</v>
      </c>
      <c r="AE1280" s="3">
        <v>3.7915135507579301</v>
      </c>
      <c r="AF1280" s="3">
        <v>3.7915135507579301</v>
      </c>
      <c r="AG1280" s="3">
        <v>3.7915135507579301</v>
      </c>
      <c r="AH1280" s="3">
        <v>3.7915135507579301</v>
      </c>
      <c r="AI1280" s="3">
        <v>3.7915135507579301</v>
      </c>
      <c r="AJ1280" s="3">
        <v>3.7915135507579301</v>
      </c>
      <c r="AK1280" s="3">
        <v>3.7915135507579301</v>
      </c>
      <c r="AL1280" s="3">
        <v>3.7915135507579301</v>
      </c>
      <c r="AM1280" s="3">
        <v>3.7915135507579301</v>
      </c>
      <c r="AN1280" s="4"/>
      <c r="AO1280" s="4"/>
    </row>
    <row r="1281" spans="1:41" x14ac:dyDescent="0.25">
      <c r="A1281" s="13" t="s">
        <v>359</v>
      </c>
      <c r="B1281" s="2" t="s">
        <v>4</v>
      </c>
      <c r="C1281" s="2" t="s">
        <v>2</v>
      </c>
      <c r="D1281" s="2" t="s">
        <v>26</v>
      </c>
      <c r="E1281" s="2" t="s">
        <v>133</v>
      </c>
      <c r="F1281" s="2" t="s">
        <v>280</v>
      </c>
      <c r="G1281" s="4"/>
      <c r="H1281" s="3">
        <v>0.31987931193083102</v>
      </c>
      <c r="I1281" s="3">
        <v>0.36582720943599201</v>
      </c>
      <c r="J1281" s="3">
        <v>0.36582720943599201</v>
      </c>
      <c r="K1281" s="3">
        <v>0.36582720943599201</v>
      </c>
      <c r="L1281" s="3">
        <v>0.36582720943599201</v>
      </c>
      <c r="M1281" s="3">
        <v>0.36582720943599201</v>
      </c>
      <c r="N1281" s="3">
        <v>0.36582720943599201</v>
      </c>
      <c r="O1281" s="3">
        <v>0.36582720943599201</v>
      </c>
      <c r="P1281" s="3">
        <v>0.36582720943599201</v>
      </c>
      <c r="Q1281" s="3">
        <v>0.36582720943599201</v>
      </c>
      <c r="R1281" s="3">
        <v>0.36582720943599201</v>
      </c>
      <c r="S1281" s="3">
        <v>0.36582720943599201</v>
      </c>
      <c r="T1281" s="3">
        <v>0.36582720943599201</v>
      </c>
      <c r="U1281" s="3">
        <v>0.36582720943599201</v>
      </c>
      <c r="V1281" s="3">
        <v>0.36582720943599201</v>
      </c>
      <c r="W1281" s="3">
        <v>0.36582720943599201</v>
      </c>
      <c r="X1281" s="3">
        <v>0.36582720943599201</v>
      </c>
      <c r="Y1281" s="3">
        <v>0.36582720943599201</v>
      </c>
      <c r="Z1281" s="3">
        <v>0.36582720943599201</v>
      </c>
      <c r="AA1281" s="3">
        <v>0.36582720943599201</v>
      </c>
      <c r="AB1281" s="3">
        <v>0.36582720943599201</v>
      </c>
      <c r="AC1281" s="3">
        <v>0.36582720943599201</v>
      </c>
      <c r="AD1281" s="3">
        <v>0.36582720943599201</v>
      </c>
      <c r="AE1281" s="3">
        <v>0.36582720943599201</v>
      </c>
      <c r="AF1281" s="3">
        <v>0.36582720943599201</v>
      </c>
      <c r="AG1281" s="3">
        <v>0.36582720943599201</v>
      </c>
      <c r="AH1281" s="3">
        <v>0.36582720943599201</v>
      </c>
      <c r="AI1281" s="3">
        <v>0.36582720943599201</v>
      </c>
      <c r="AJ1281" s="3">
        <v>0.36582720943599201</v>
      </c>
      <c r="AK1281" s="3">
        <v>0.36582720943599201</v>
      </c>
      <c r="AL1281" s="3">
        <v>0.36582720943599201</v>
      </c>
      <c r="AM1281" s="3">
        <v>0.36582720943599201</v>
      </c>
      <c r="AN1281" s="4"/>
      <c r="AO1281" s="4"/>
    </row>
    <row r="1282" spans="1:41" x14ac:dyDescent="0.25">
      <c r="A1282" s="13" t="s">
        <v>359</v>
      </c>
      <c r="B1282" s="2" t="s">
        <v>4</v>
      </c>
      <c r="C1282" s="2" t="s">
        <v>2</v>
      </c>
      <c r="D1282" s="2" t="s">
        <v>26</v>
      </c>
      <c r="E1282" s="2" t="s">
        <v>38</v>
      </c>
      <c r="F1282" s="2" t="s">
        <v>246</v>
      </c>
      <c r="G1282" s="4"/>
      <c r="H1282" s="3">
        <v>234.913397403125</v>
      </c>
      <c r="I1282" s="3">
        <v>241.25245061188099</v>
      </c>
      <c r="J1282" s="3">
        <v>246.73897870014599</v>
      </c>
      <c r="K1282" s="3">
        <v>252.18768464259301</v>
      </c>
      <c r="L1282" s="3">
        <v>257.59856843922398</v>
      </c>
      <c r="M1282" s="3">
        <v>262.97163009003702</v>
      </c>
      <c r="N1282" s="3">
        <v>268.30686959503402</v>
      </c>
      <c r="O1282" s="3">
        <v>270.82879930066599</v>
      </c>
      <c r="P1282" s="3">
        <v>273.29490755691899</v>
      </c>
      <c r="Q1282" s="3">
        <v>275.63848022038798</v>
      </c>
      <c r="R1282" s="3">
        <v>277.98254362568599</v>
      </c>
      <c r="S1282" s="3">
        <v>280.27050362940798</v>
      </c>
      <c r="T1282" s="3">
        <v>280.74928277813001</v>
      </c>
      <c r="U1282" s="3">
        <v>281.17620745735098</v>
      </c>
      <c r="V1282" s="3">
        <v>281.55127766707102</v>
      </c>
      <c r="W1282" s="3">
        <v>281.87449340729103</v>
      </c>
      <c r="X1282" s="3">
        <v>282.14585467800902</v>
      </c>
      <c r="Y1282" s="3">
        <v>281.93258615656902</v>
      </c>
      <c r="Z1282" s="3">
        <v>281.667455632665</v>
      </c>
      <c r="AA1282" s="3">
        <v>281.33537618602401</v>
      </c>
      <c r="AB1282" s="3">
        <v>280.943845406653</v>
      </c>
      <c r="AC1282" s="3">
        <v>280.492863294551</v>
      </c>
      <c r="AD1282" s="3">
        <v>280.005477536238</v>
      </c>
      <c r="AE1282" s="3">
        <v>279.46628394918002</v>
      </c>
      <c r="AF1282" s="3">
        <v>278.875282533377</v>
      </c>
      <c r="AG1282" s="3">
        <v>278.23247328882798</v>
      </c>
      <c r="AH1282" s="3">
        <v>277.53785621553499</v>
      </c>
      <c r="AI1282" s="3">
        <v>277.47159630541699</v>
      </c>
      <c r="AJ1282" s="3">
        <v>277.34901940131499</v>
      </c>
      <c r="AK1282" s="3">
        <v>277.17012550322897</v>
      </c>
      <c r="AL1282" s="3">
        <v>276.93491461115798</v>
      </c>
      <c r="AM1282" s="3">
        <v>276.64338672510303</v>
      </c>
      <c r="AN1282" s="4"/>
      <c r="AO1282" s="4"/>
    </row>
    <row r="1283" spans="1:41" x14ac:dyDescent="0.25">
      <c r="A1283" s="13" t="s">
        <v>359</v>
      </c>
      <c r="B1283" s="2" t="s">
        <v>4</v>
      </c>
      <c r="C1283" s="2" t="s">
        <v>2</v>
      </c>
      <c r="D1283" s="2" t="s">
        <v>26</v>
      </c>
      <c r="E1283" s="2" t="s">
        <v>134</v>
      </c>
      <c r="F1283" s="2" t="s">
        <v>270</v>
      </c>
      <c r="G1283" s="4"/>
      <c r="H1283" s="3">
        <v>2.9272459675263298</v>
      </c>
      <c r="I1283" s="3">
        <v>3.11610054607642</v>
      </c>
      <c r="J1283" s="3">
        <v>3.11610054607642</v>
      </c>
      <c r="K1283" s="3">
        <v>3.11610054607642</v>
      </c>
      <c r="L1283" s="3">
        <v>3.11610054607642</v>
      </c>
      <c r="M1283" s="3">
        <v>3.11610054607642</v>
      </c>
      <c r="N1283" s="3">
        <v>3.11610054607642</v>
      </c>
      <c r="O1283" s="3">
        <v>3.11610054607642</v>
      </c>
      <c r="P1283" s="3">
        <v>3.11610054607642</v>
      </c>
      <c r="Q1283" s="3">
        <v>3.11610054607642</v>
      </c>
      <c r="R1283" s="3">
        <v>3.11610054607642</v>
      </c>
      <c r="S1283" s="3">
        <v>3.11610054607642</v>
      </c>
      <c r="T1283" s="3">
        <v>3.11610054607642</v>
      </c>
      <c r="U1283" s="3">
        <v>3.11610054607642</v>
      </c>
      <c r="V1283" s="3">
        <v>3.11610054607642</v>
      </c>
      <c r="W1283" s="3">
        <v>3.11610054607642</v>
      </c>
      <c r="X1283" s="3">
        <v>3.11610054607642</v>
      </c>
      <c r="Y1283" s="3">
        <v>3.11610054607642</v>
      </c>
      <c r="Z1283" s="3">
        <v>3.11610054607642</v>
      </c>
      <c r="AA1283" s="3">
        <v>3.11610054607642</v>
      </c>
      <c r="AB1283" s="3">
        <v>3.11610054607642</v>
      </c>
      <c r="AC1283" s="3">
        <v>3.11610054607642</v>
      </c>
      <c r="AD1283" s="3">
        <v>3.11610054607642</v>
      </c>
      <c r="AE1283" s="3">
        <v>3.11610054607642</v>
      </c>
      <c r="AF1283" s="3">
        <v>3.11610054607642</v>
      </c>
      <c r="AG1283" s="3">
        <v>3.11610054607642</v>
      </c>
      <c r="AH1283" s="3">
        <v>3.11610054607642</v>
      </c>
      <c r="AI1283" s="3">
        <v>3.11610054607642</v>
      </c>
      <c r="AJ1283" s="3">
        <v>3.11610054607642</v>
      </c>
      <c r="AK1283" s="3">
        <v>3.11610054607642</v>
      </c>
      <c r="AL1283" s="3">
        <v>3.11610054607642</v>
      </c>
      <c r="AM1283" s="3">
        <v>3.11610054607642</v>
      </c>
      <c r="AN1283" s="4"/>
      <c r="AO1283" s="4"/>
    </row>
    <row r="1284" spans="1:41" x14ac:dyDescent="0.25">
      <c r="A1284" s="13" t="s">
        <v>359</v>
      </c>
      <c r="B1284" s="2" t="s">
        <v>4</v>
      </c>
      <c r="C1284" s="2" t="s">
        <v>2</v>
      </c>
      <c r="D1284" s="2" t="s">
        <v>26</v>
      </c>
      <c r="E1284" s="2" t="s">
        <v>135</v>
      </c>
      <c r="F1284" s="2" t="s">
        <v>271</v>
      </c>
      <c r="G1284" s="4"/>
      <c r="H1284" s="3">
        <v>0.24284476982969799</v>
      </c>
      <c r="I1284" s="3">
        <v>0.27772732139718498</v>
      </c>
      <c r="J1284" s="3">
        <v>0.27772732139718498</v>
      </c>
      <c r="K1284" s="3">
        <v>0.27772732139718498</v>
      </c>
      <c r="L1284" s="3">
        <v>0.27772732139718498</v>
      </c>
      <c r="M1284" s="3">
        <v>0.27772732139718498</v>
      </c>
      <c r="N1284" s="3">
        <v>0.27772732139718498</v>
      </c>
      <c r="O1284" s="3">
        <v>0.27772732139718498</v>
      </c>
      <c r="P1284" s="3">
        <v>0.27772732139718498</v>
      </c>
      <c r="Q1284" s="3">
        <v>0.27772732139718498</v>
      </c>
      <c r="R1284" s="3">
        <v>0.27772732139718498</v>
      </c>
      <c r="S1284" s="3">
        <v>0.27772732139718498</v>
      </c>
      <c r="T1284" s="3">
        <v>0.27772732139718498</v>
      </c>
      <c r="U1284" s="3">
        <v>0.27772732139718498</v>
      </c>
      <c r="V1284" s="3">
        <v>0.27772732139718498</v>
      </c>
      <c r="W1284" s="3">
        <v>0.27772732139718498</v>
      </c>
      <c r="X1284" s="3">
        <v>0.27772732139718498</v>
      </c>
      <c r="Y1284" s="3">
        <v>0.27772732139718498</v>
      </c>
      <c r="Z1284" s="3">
        <v>0.27772732139718498</v>
      </c>
      <c r="AA1284" s="3">
        <v>0.27772732139718498</v>
      </c>
      <c r="AB1284" s="3">
        <v>0.27772732139718498</v>
      </c>
      <c r="AC1284" s="3">
        <v>0.27772732139718498</v>
      </c>
      <c r="AD1284" s="3">
        <v>0.27772732139718498</v>
      </c>
      <c r="AE1284" s="3">
        <v>0.27772732139718498</v>
      </c>
      <c r="AF1284" s="3">
        <v>0.27772732139718498</v>
      </c>
      <c r="AG1284" s="3">
        <v>0.27772732139718498</v>
      </c>
      <c r="AH1284" s="3">
        <v>0.27772732139718498</v>
      </c>
      <c r="AI1284" s="3">
        <v>0.27772732139718498</v>
      </c>
      <c r="AJ1284" s="3">
        <v>0.27772732139718498</v>
      </c>
      <c r="AK1284" s="3">
        <v>0.27772732139718498</v>
      </c>
      <c r="AL1284" s="3">
        <v>0.27772732139718498</v>
      </c>
      <c r="AM1284" s="3">
        <v>0.27772732139718498</v>
      </c>
      <c r="AN1284" s="4"/>
      <c r="AO1284" s="4"/>
    </row>
    <row r="1285" spans="1:41" x14ac:dyDescent="0.25">
      <c r="A1285" s="13" t="s">
        <v>359</v>
      </c>
      <c r="B1285" s="2" t="s">
        <v>4</v>
      </c>
      <c r="C1285" s="2" t="s">
        <v>2</v>
      </c>
      <c r="D1285" s="2" t="s">
        <v>26</v>
      </c>
      <c r="E1285" s="2" t="s">
        <v>39</v>
      </c>
      <c r="F1285" s="2" t="s">
        <v>186</v>
      </c>
      <c r="G1285" s="4"/>
      <c r="H1285" s="3">
        <v>72.204542970641796</v>
      </c>
      <c r="I1285" s="3">
        <v>82.448756541788299</v>
      </c>
      <c r="J1285" s="3">
        <v>82.398851508267597</v>
      </c>
      <c r="K1285" s="3">
        <v>82.348048991507198</v>
      </c>
      <c r="L1285" s="3">
        <v>82.296348991507202</v>
      </c>
      <c r="M1285" s="3">
        <v>82.243751508267593</v>
      </c>
      <c r="N1285" s="3">
        <v>82.190256541788301</v>
      </c>
      <c r="O1285" s="3">
        <v>82.141807525905705</v>
      </c>
      <c r="P1285" s="3">
        <v>82.092653017964395</v>
      </c>
      <c r="Q1285" s="3">
        <v>82.042793017964399</v>
      </c>
      <c r="R1285" s="3">
        <v>81.992227525905705</v>
      </c>
      <c r="S1285" s="3">
        <v>81.940956541788296</v>
      </c>
      <c r="T1285" s="3">
        <v>81.889961187398796</v>
      </c>
      <c r="U1285" s="3">
        <v>81.838383510204096</v>
      </c>
      <c r="V1285" s="3">
        <v>81.786223510204096</v>
      </c>
      <c r="W1285" s="3">
        <v>81.733481187398795</v>
      </c>
      <c r="X1285" s="3">
        <v>81.680156541788307</v>
      </c>
      <c r="Y1285" s="3">
        <v>81.623718974052807</v>
      </c>
      <c r="Z1285" s="3">
        <v>81.566680190185096</v>
      </c>
      <c r="AA1285" s="3">
        <v>81.509040190185104</v>
      </c>
      <c r="AB1285" s="3">
        <v>81.450798974052901</v>
      </c>
      <c r="AC1285" s="3">
        <v>81.391956541788304</v>
      </c>
      <c r="AD1285" s="3">
        <v>81.325327689631294</v>
      </c>
      <c r="AE1285" s="3">
        <v>81.258053263552796</v>
      </c>
      <c r="AF1285" s="3">
        <v>81.190133263552795</v>
      </c>
      <c r="AG1285" s="3">
        <v>81.121567689631306</v>
      </c>
      <c r="AH1285" s="3">
        <v>81.052356541788299</v>
      </c>
      <c r="AI1285" s="3">
        <v>80.976626800612905</v>
      </c>
      <c r="AJ1285" s="3">
        <v>80.900131930025196</v>
      </c>
      <c r="AK1285" s="3">
        <v>80.822871930025201</v>
      </c>
      <c r="AL1285" s="3">
        <v>80.744846800612905</v>
      </c>
      <c r="AM1285" s="3">
        <v>80.666056541788294</v>
      </c>
      <c r="AN1285" s="4"/>
      <c r="AO1285" s="4"/>
    </row>
    <row r="1286" spans="1:41" x14ac:dyDescent="0.25">
      <c r="A1286" s="13" t="s">
        <v>359</v>
      </c>
      <c r="B1286" s="2" t="s">
        <v>4</v>
      </c>
      <c r="C1286" s="2" t="s">
        <v>2</v>
      </c>
      <c r="D1286" s="2" t="s">
        <v>26</v>
      </c>
      <c r="E1286" s="2" t="s">
        <v>39</v>
      </c>
      <c r="F1286" s="2" t="s">
        <v>247</v>
      </c>
      <c r="G1286" s="4"/>
      <c r="H1286" s="3">
        <v>1.1855</v>
      </c>
      <c r="I1286" s="3">
        <v>1.2103999999999999</v>
      </c>
      <c r="J1286" s="3">
        <v>1.26030503352073</v>
      </c>
      <c r="K1286" s="3">
        <v>1.3111075502810901</v>
      </c>
      <c r="L1286" s="3">
        <v>1.3628075502810899</v>
      </c>
      <c r="M1286" s="3">
        <v>1.41540503352073</v>
      </c>
      <c r="N1286" s="3">
        <v>1.4689000000000001</v>
      </c>
      <c r="O1286" s="3">
        <v>1.51734901588258</v>
      </c>
      <c r="P1286" s="3">
        <v>1.56650352382388</v>
      </c>
      <c r="Q1286" s="3">
        <v>1.6163635238238701</v>
      </c>
      <c r="R1286" s="3">
        <v>1.66692901588258</v>
      </c>
      <c r="S1286" s="3">
        <v>1.7181999999999999</v>
      </c>
      <c r="T1286" s="3">
        <v>1.7691953543894701</v>
      </c>
      <c r="U1286" s="3">
        <v>1.8207730315841999</v>
      </c>
      <c r="V1286" s="3">
        <v>1.8729330315842101</v>
      </c>
      <c r="W1286" s="3">
        <v>1.92567535438947</v>
      </c>
      <c r="X1286" s="3">
        <v>1.9790000000000001</v>
      </c>
      <c r="Y1286" s="3">
        <v>2.0354375677354399</v>
      </c>
      <c r="Z1286" s="3">
        <v>2.0924763516031502</v>
      </c>
      <c r="AA1286" s="3">
        <v>2.1501163516031601</v>
      </c>
      <c r="AB1286" s="3">
        <v>2.2083575677354399</v>
      </c>
      <c r="AC1286" s="3">
        <v>2.2671999999999999</v>
      </c>
      <c r="AD1286" s="3">
        <v>2.3338288521569699</v>
      </c>
      <c r="AE1286" s="3">
        <v>2.40110327823546</v>
      </c>
      <c r="AF1286" s="3">
        <v>2.46902327823546</v>
      </c>
      <c r="AG1286" s="3">
        <v>2.5375888521569698</v>
      </c>
      <c r="AH1286" s="3">
        <v>2.6067999999999998</v>
      </c>
      <c r="AI1286" s="3">
        <v>2.6825297411754101</v>
      </c>
      <c r="AJ1286" s="3">
        <v>2.7590246117631199</v>
      </c>
      <c r="AK1286" s="3">
        <v>2.8362846117631202</v>
      </c>
      <c r="AL1286" s="3">
        <v>2.9143097411754102</v>
      </c>
      <c r="AM1286" s="3">
        <v>2.9931000000000001</v>
      </c>
      <c r="AN1286" s="4"/>
      <c r="AO1286" s="4"/>
    </row>
    <row r="1287" spans="1:41" x14ac:dyDescent="0.25">
      <c r="A1287" s="13" t="s">
        <v>359</v>
      </c>
      <c r="B1287" s="2" t="s">
        <v>4</v>
      </c>
      <c r="C1287" s="2" t="s">
        <v>2</v>
      </c>
      <c r="D1287" s="2" t="s">
        <v>26</v>
      </c>
      <c r="E1287" s="2" t="s">
        <v>39</v>
      </c>
      <c r="F1287" s="2" t="s">
        <v>264</v>
      </c>
      <c r="G1287" s="4"/>
      <c r="H1287" s="3">
        <v>1.0517168524590099</v>
      </c>
      <c r="I1287" s="3">
        <v>1.2027868852459001</v>
      </c>
      <c r="J1287" s="3">
        <v>1.2027868852459001</v>
      </c>
      <c r="K1287" s="3">
        <v>1.2027868852459001</v>
      </c>
      <c r="L1287" s="3">
        <v>1.2027868852459001</v>
      </c>
      <c r="M1287" s="3">
        <v>1.2027868852459001</v>
      </c>
      <c r="N1287" s="3">
        <v>1.2027868852459001</v>
      </c>
      <c r="O1287" s="3">
        <v>1.2027868852459001</v>
      </c>
      <c r="P1287" s="3">
        <v>1.2027868852459001</v>
      </c>
      <c r="Q1287" s="3">
        <v>1.2027868852459001</v>
      </c>
      <c r="R1287" s="3">
        <v>1.2027868852459001</v>
      </c>
      <c r="S1287" s="3">
        <v>1.2027868852459001</v>
      </c>
      <c r="T1287" s="3">
        <v>1.2027868852459001</v>
      </c>
      <c r="U1287" s="3">
        <v>1.2027868852459001</v>
      </c>
      <c r="V1287" s="3">
        <v>1.2027868852459001</v>
      </c>
      <c r="W1287" s="3">
        <v>1.2027868852459001</v>
      </c>
      <c r="X1287" s="3">
        <v>1.2027868852459001</v>
      </c>
      <c r="Y1287" s="3">
        <v>1.2027868852459001</v>
      </c>
      <c r="Z1287" s="3">
        <v>1.2027868852459001</v>
      </c>
      <c r="AA1287" s="3">
        <v>1.2027868852459001</v>
      </c>
      <c r="AB1287" s="3">
        <v>1.2027868852459001</v>
      </c>
      <c r="AC1287" s="3">
        <v>1.2027868852459001</v>
      </c>
      <c r="AD1287" s="3">
        <v>1.2027868852459001</v>
      </c>
      <c r="AE1287" s="3">
        <v>1.2027868852459001</v>
      </c>
      <c r="AF1287" s="3">
        <v>1.2027868852459001</v>
      </c>
      <c r="AG1287" s="3">
        <v>1.2027868852459001</v>
      </c>
      <c r="AH1287" s="3">
        <v>1.2027868852459001</v>
      </c>
      <c r="AI1287" s="3">
        <v>1.2027868852459001</v>
      </c>
      <c r="AJ1287" s="3">
        <v>1.2027868852459001</v>
      </c>
      <c r="AK1287" s="3">
        <v>1.2027868852459001</v>
      </c>
      <c r="AL1287" s="3">
        <v>1.2027868852459001</v>
      </c>
      <c r="AM1287" s="3">
        <v>1.2027868852459001</v>
      </c>
      <c r="AN1287" s="4"/>
      <c r="AO1287" s="4"/>
    </row>
    <row r="1288" spans="1:41" x14ac:dyDescent="0.25">
      <c r="A1288" s="13" t="s">
        <v>359</v>
      </c>
      <c r="B1288" s="2" t="s">
        <v>4</v>
      </c>
      <c r="C1288" s="2" t="s">
        <v>2</v>
      </c>
      <c r="D1288" s="2" t="s">
        <v>26</v>
      </c>
      <c r="E1288" s="2" t="s">
        <v>136</v>
      </c>
      <c r="F1288" s="2" t="s">
        <v>220</v>
      </c>
      <c r="G1288" s="4"/>
      <c r="H1288" s="3">
        <v>1.0517168524590099</v>
      </c>
      <c r="I1288" s="3">
        <v>1.2027868852459001</v>
      </c>
      <c r="J1288" s="3">
        <v>1.2027868852459001</v>
      </c>
      <c r="K1288" s="3">
        <v>1.2027868852459001</v>
      </c>
      <c r="L1288" s="3">
        <v>1.2027868852459001</v>
      </c>
      <c r="M1288" s="3">
        <v>1.2027868852459001</v>
      </c>
      <c r="N1288" s="3">
        <v>1.2027868852459001</v>
      </c>
      <c r="O1288" s="3">
        <v>1.2027868852459001</v>
      </c>
      <c r="P1288" s="3">
        <v>1.2027868852459001</v>
      </c>
      <c r="Q1288" s="3">
        <v>1.2027868852459001</v>
      </c>
      <c r="R1288" s="3">
        <v>1.2027868852459001</v>
      </c>
      <c r="S1288" s="3">
        <v>1.2027868852459001</v>
      </c>
      <c r="T1288" s="3">
        <v>1.2027868852459001</v>
      </c>
      <c r="U1288" s="3">
        <v>1.2027868852459001</v>
      </c>
      <c r="V1288" s="3">
        <v>1.2027868852459001</v>
      </c>
      <c r="W1288" s="3">
        <v>1.2027868852459001</v>
      </c>
      <c r="X1288" s="3">
        <v>1.2027868852459001</v>
      </c>
      <c r="Y1288" s="3">
        <v>1.2027868852459001</v>
      </c>
      <c r="Z1288" s="3">
        <v>1.2027868852459001</v>
      </c>
      <c r="AA1288" s="3">
        <v>1.2027868852459001</v>
      </c>
      <c r="AB1288" s="3">
        <v>1.2027868852459001</v>
      </c>
      <c r="AC1288" s="3">
        <v>1.2027868852459001</v>
      </c>
      <c r="AD1288" s="3">
        <v>1.2027868852459001</v>
      </c>
      <c r="AE1288" s="3">
        <v>1.2027868852459001</v>
      </c>
      <c r="AF1288" s="3">
        <v>1.2027868852459001</v>
      </c>
      <c r="AG1288" s="3">
        <v>1.2027868852459001</v>
      </c>
      <c r="AH1288" s="3">
        <v>1.2027868852459001</v>
      </c>
      <c r="AI1288" s="3">
        <v>1.2027868852459001</v>
      </c>
      <c r="AJ1288" s="3">
        <v>1.2027868852459001</v>
      </c>
      <c r="AK1288" s="3">
        <v>1.2027868852459001</v>
      </c>
      <c r="AL1288" s="3">
        <v>1.2027868852459001</v>
      </c>
      <c r="AM1288" s="3">
        <v>1.2027868852459001</v>
      </c>
      <c r="AN1288" s="4"/>
      <c r="AO1288" s="4"/>
    </row>
    <row r="1289" spans="1:41" x14ac:dyDescent="0.25">
      <c r="A1289" s="13" t="s">
        <v>359</v>
      </c>
      <c r="B1289" s="2" t="s">
        <v>4</v>
      </c>
      <c r="C1289" s="2" t="s">
        <v>2</v>
      </c>
      <c r="D1289" s="2" t="s">
        <v>26</v>
      </c>
      <c r="E1289" s="2" t="s">
        <v>40</v>
      </c>
      <c r="F1289" s="2" t="s">
        <v>187</v>
      </c>
      <c r="G1289" s="4"/>
      <c r="H1289" s="3">
        <v>506.03267742747602</v>
      </c>
      <c r="I1289" s="3">
        <v>441.85786874439202</v>
      </c>
      <c r="J1289" s="3">
        <v>408.45797631015699</v>
      </c>
      <c r="K1289" s="3">
        <v>375.05808387592202</v>
      </c>
      <c r="L1289" s="3">
        <v>341.65819144168802</v>
      </c>
      <c r="M1289" s="3">
        <v>295.14057056203302</v>
      </c>
      <c r="N1289" s="3">
        <v>248.62294968237799</v>
      </c>
      <c r="O1289" s="3">
        <v>211.734899891548</v>
      </c>
      <c r="P1289" s="3">
        <v>174.846850100719</v>
      </c>
      <c r="Q1289" s="3">
        <v>137.95880030988999</v>
      </c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</row>
    <row r="1290" spans="1:41" x14ac:dyDescent="0.25">
      <c r="A1290" s="13" t="s">
        <v>359</v>
      </c>
      <c r="B1290" s="2" t="s">
        <v>4</v>
      </c>
      <c r="C1290" s="2" t="s">
        <v>2</v>
      </c>
      <c r="D1290" s="2" t="s">
        <v>26</v>
      </c>
      <c r="E1290" s="2" t="s">
        <v>40</v>
      </c>
      <c r="F1290" s="2" t="s">
        <v>265</v>
      </c>
      <c r="G1290" s="4"/>
      <c r="H1290" s="3">
        <v>68.876375706501904</v>
      </c>
      <c r="I1290" s="3">
        <v>73.320012848856805</v>
      </c>
      <c r="J1290" s="3">
        <v>73.320012848856805</v>
      </c>
      <c r="K1290" s="3">
        <v>73.320012848856805</v>
      </c>
      <c r="L1290" s="3">
        <v>73.320012848856805</v>
      </c>
      <c r="M1290" s="3">
        <v>73.320012848856805</v>
      </c>
      <c r="N1290" s="3">
        <v>73.320012848856805</v>
      </c>
      <c r="O1290" s="3">
        <v>73.320012848856805</v>
      </c>
      <c r="P1290" s="3">
        <v>73.320012848856805</v>
      </c>
      <c r="Q1290" s="3">
        <v>73.320012848856805</v>
      </c>
      <c r="R1290" s="3">
        <v>73.320012848856805</v>
      </c>
      <c r="S1290" s="3">
        <v>73.320012848856805</v>
      </c>
      <c r="T1290" s="3">
        <v>73.320012848856805</v>
      </c>
      <c r="U1290" s="3">
        <v>73.320012848856805</v>
      </c>
      <c r="V1290" s="3">
        <v>73.320012848856805</v>
      </c>
      <c r="W1290" s="3">
        <v>73.320012848856805</v>
      </c>
      <c r="X1290" s="3">
        <v>73.320012848856805</v>
      </c>
      <c r="Y1290" s="3">
        <v>73.320012848856805</v>
      </c>
      <c r="Z1290" s="3">
        <v>73.320012848856805</v>
      </c>
      <c r="AA1290" s="3">
        <v>73.320012848856805</v>
      </c>
      <c r="AB1290" s="3">
        <v>73.320012848856805</v>
      </c>
      <c r="AC1290" s="3">
        <v>73.320012848856805</v>
      </c>
      <c r="AD1290" s="3">
        <v>73.320012848856805</v>
      </c>
      <c r="AE1290" s="3">
        <v>73.320012848856805</v>
      </c>
      <c r="AF1290" s="3">
        <v>73.320012848856805</v>
      </c>
      <c r="AG1290" s="3">
        <v>73.320012848856805</v>
      </c>
      <c r="AH1290" s="3">
        <v>73.320012848856805</v>
      </c>
      <c r="AI1290" s="3">
        <v>73.320012848856805</v>
      </c>
      <c r="AJ1290" s="3">
        <v>73.320012848856805</v>
      </c>
      <c r="AK1290" s="3">
        <v>73.320012848856805</v>
      </c>
      <c r="AL1290" s="3">
        <v>73.320012848856805</v>
      </c>
      <c r="AM1290" s="3">
        <v>73.320012848856805</v>
      </c>
      <c r="AN1290" s="4"/>
      <c r="AO1290" s="4"/>
    </row>
    <row r="1291" spans="1:41" x14ac:dyDescent="0.25">
      <c r="A1291" s="13" t="s">
        <v>359</v>
      </c>
      <c r="B1291" s="2" t="s">
        <v>4</v>
      </c>
      <c r="C1291" s="2" t="s">
        <v>2</v>
      </c>
      <c r="D1291" s="2" t="s">
        <v>26</v>
      </c>
      <c r="E1291" s="2" t="s">
        <v>40</v>
      </c>
      <c r="F1291" s="2" t="s">
        <v>266</v>
      </c>
      <c r="G1291" s="4"/>
      <c r="H1291" s="3">
        <v>145.707325594238</v>
      </c>
      <c r="I1291" s="3">
        <v>166.63692314071099</v>
      </c>
      <c r="J1291" s="3">
        <v>166.63692314071099</v>
      </c>
      <c r="K1291" s="3">
        <v>166.63692314071099</v>
      </c>
      <c r="L1291" s="3">
        <v>166.63692314071099</v>
      </c>
      <c r="M1291" s="3">
        <v>166.63692314071099</v>
      </c>
      <c r="N1291" s="3">
        <v>166.63692314071099</v>
      </c>
      <c r="O1291" s="3">
        <v>166.63692314071099</v>
      </c>
      <c r="P1291" s="3">
        <v>166.63692314071099</v>
      </c>
      <c r="Q1291" s="3">
        <v>166.63692314071099</v>
      </c>
      <c r="R1291" s="3">
        <v>166.63692314071099</v>
      </c>
      <c r="S1291" s="3">
        <v>166.63692314071099</v>
      </c>
      <c r="T1291" s="3">
        <v>166.63692314071099</v>
      </c>
      <c r="U1291" s="3">
        <v>166.63692314071099</v>
      </c>
      <c r="V1291" s="3">
        <v>166.63692314071099</v>
      </c>
      <c r="W1291" s="3">
        <v>166.63692314071099</v>
      </c>
      <c r="X1291" s="3">
        <v>166.63692314071099</v>
      </c>
      <c r="Y1291" s="3">
        <v>166.63692314071099</v>
      </c>
      <c r="Z1291" s="3">
        <v>166.63692314071099</v>
      </c>
      <c r="AA1291" s="3">
        <v>166.63692314071099</v>
      </c>
      <c r="AB1291" s="3">
        <v>166.63692314071099</v>
      </c>
      <c r="AC1291" s="3">
        <v>166.63692314071099</v>
      </c>
      <c r="AD1291" s="3">
        <v>166.63692314071099</v>
      </c>
      <c r="AE1291" s="3">
        <v>166.63692314071099</v>
      </c>
      <c r="AF1291" s="3">
        <v>166.63692314071099</v>
      </c>
      <c r="AG1291" s="3">
        <v>166.63692314071099</v>
      </c>
      <c r="AH1291" s="3">
        <v>166.63692314071099</v>
      </c>
      <c r="AI1291" s="3">
        <v>166.63692314071099</v>
      </c>
      <c r="AJ1291" s="3">
        <v>166.63692314071099</v>
      </c>
      <c r="AK1291" s="3">
        <v>166.63692314071099</v>
      </c>
      <c r="AL1291" s="3">
        <v>166.63692314071099</v>
      </c>
      <c r="AM1291" s="3">
        <v>166.63692314071099</v>
      </c>
      <c r="AN1291" s="4"/>
      <c r="AO1291" s="4"/>
    </row>
    <row r="1292" spans="1:41" x14ac:dyDescent="0.25">
      <c r="A1292" s="13" t="s">
        <v>359</v>
      </c>
      <c r="B1292" s="2" t="s">
        <v>4</v>
      </c>
      <c r="C1292" s="2" t="s">
        <v>2</v>
      </c>
      <c r="D1292" s="2" t="s">
        <v>26</v>
      </c>
      <c r="E1292" s="2" t="s">
        <v>137</v>
      </c>
      <c r="F1292" s="2" t="s">
        <v>162</v>
      </c>
      <c r="G1292" s="4"/>
      <c r="H1292" s="3">
        <v>720.61637872821598</v>
      </c>
      <c r="I1292" s="3">
        <v>681.81480473396005</v>
      </c>
      <c r="J1292" s="3">
        <v>648.41491229972496</v>
      </c>
      <c r="K1292" s="3">
        <v>615.01501986549101</v>
      </c>
      <c r="L1292" s="3">
        <v>581.61512743125604</v>
      </c>
      <c r="M1292" s="3">
        <v>535.09750655160099</v>
      </c>
      <c r="N1292" s="3">
        <v>488.57988567194599</v>
      </c>
      <c r="O1292" s="3">
        <v>451.69183588111702</v>
      </c>
      <c r="P1292" s="3">
        <v>336.48190073937599</v>
      </c>
      <c r="Q1292" s="3">
        <v>216.763858972425</v>
      </c>
      <c r="R1292" s="3">
        <v>110.882989790121</v>
      </c>
      <c r="S1292" s="3">
        <v>110.882989790122</v>
      </c>
      <c r="T1292" s="3">
        <v>110.882989790122</v>
      </c>
      <c r="U1292" s="3">
        <v>39.110409841057901</v>
      </c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</row>
    <row r="1293" spans="1:41" x14ac:dyDescent="0.25">
      <c r="A1293" s="13" t="s">
        <v>359</v>
      </c>
      <c r="B1293" s="2" t="s">
        <v>4</v>
      </c>
      <c r="C1293" s="2" t="s">
        <v>2</v>
      </c>
      <c r="D1293" s="2" t="s">
        <v>26</v>
      </c>
      <c r="E1293" s="2" t="s">
        <v>137</v>
      </c>
      <c r="F1293" s="2" t="s">
        <v>166</v>
      </c>
      <c r="G1293" s="4"/>
      <c r="H1293" s="4"/>
      <c r="I1293" s="4"/>
      <c r="J1293" s="4"/>
      <c r="K1293" s="4"/>
      <c r="L1293" s="4"/>
      <c r="M1293" s="4"/>
      <c r="N1293" s="4"/>
      <c r="O1293" s="4"/>
      <c r="P1293" s="3">
        <v>78.321885350911401</v>
      </c>
      <c r="Q1293" s="3">
        <v>161.15187732703299</v>
      </c>
      <c r="R1293" s="3">
        <v>129.07394619944699</v>
      </c>
      <c r="S1293" s="3">
        <v>129.07394619944699</v>
      </c>
      <c r="T1293" s="3">
        <v>129.07394619944699</v>
      </c>
      <c r="U1293" s="3">
        <v>129.25196183524201</v>
      </c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</row>
    <row r="1294" spans="1:41" x14ac:dyDescent="0.25">
      <c r="A1294" s="13" t="s">
        <v>359</v>
      </c>
      <c r="B1294" s="2" t="s">
        <v>4</v>
      </c>
      <c r="C1294" s="2" t="s">
        <v>2</v>
      </c>
      <c r="D1294" s="2" t="s">
        <v>26</v>
      </c>
      <c r="E1294" s="2" t="s">
        <v>137</v>
      </c>
      <c r="F1294" s="2" t="s">
        <v>257</v>
      </c>
      <c r="G1294" s="4"/>
      <c r="H1294" s="3">
        <v>5.3269362196174903</v>
      </c>
      <c r="I1294" s="3">
        <v>5.3269362196174903</v>
      </c>
      <c r="J1294" s="3">
        <v>5.3269362196174903</v>
      </c>
      <c r="K1294" s="3">
        <v>5.3269362196174903</v>
      </c>
      <c r="L1294" s="3">
        <v>5.3269362196174903</v>
      </c>
      <c r="M1294" s="3">
        <v>5.3269362196174903</v>
      </c>
      <c r="N1294" s="3">
        <v>5.3269362196174903</v>
      </c>
      <c r="O1294" s="3">
        <v>5.3269362196174903</v>
      </c>
      <c r="P1294" s="3">
        <v>5.3269362196174903</v>
      </c>
      <c r="Q1294" s="3">
        <v>5.3269362196174903</v>
      </c>
      <c r="R1294" s="3">
        <v>5.3269362196174903</v>
      </c>
      <c r="S1294" s="3">
        <v>5.3269362196174903</v>
      </c>
      <c r="T1294" s="3">
        <v>5.3269362196174903</v>
      </c>
      <c r="U1294" s="3">
        <v>5.3269362196174903</v>
      </c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</row>
    <row r="1295" spans="1:41" x14ac:dyDescent="0.25">
      <c r="A1295" s="13" t="s">
        <v>359</v>
      </c>
      <c r="B1295" s="2" t="s">
        <v>4</v>
      </c>
      <c r="C1295" s="2" t="s">
        <v>2</v>
      </c>
      <c r="D1295" s="2" t="s">
        <v>26</v>
      </c>
      <c r="E1295" s="2" t="s">
        <v>41</v>
      </c>
      <c r="F1295" s="2" t="s">
        <v>248</v>
      </c>
      <c r="G1295" s="4"/>
      <c r="H1295" s="3">
        <v>59.130499999999898</v>
      </c>
      <c r="I1295" s="3">
        <v>59.680799999999799</v>
      </c>
      <c r="J1295" s="3">
        <v>62.607818892712999</v>
      </c>
      <c r="K1295" s="3">
        <v>65.604608339069699</v>
      </c>
      <c r="L1295" s="3">
        <v>68.671168339069794</v>
      </c>
      <c r="M1295" s="3">
        <v>71.807498892713298</v>
      </c>
      <c r="N1295" s="3">
        <v>75.013600000000295</v>
      </c>
      <c r="O1295" s="3">
        <v>78.158978997218199</v>
      </c>
      <c r="P1295" s="3">
        <v>81.365598495827101</v>
      </c>
      <c r="Q1295" s="3">
        <v>84.633458495827</v>
      </c>
      <c r="R1295" s="3">
        <v>87.962558997217897</v>
      </c>
      <c r="S1295" s="3">
        <v>91.352899999999806</v>
      </c>
      <c r="T1295" s="3">
        <v>94.864998726211596</v>
      </c>
      <c r="U1295" s="3">
        <v>98.430268089317494</v>
      </c>
      <c r="V1295" s="3">
        <v>102.048708089318</v>
      </c>
      <c r="W1295" s="3">
        <v>105.720318726212</v>
      </c>
      <c r="X1295" s="3">
        <v>109.4451</v>
      </c>
      <c r="Y1295" s="3">
        <v>113.396047335693</v>
      </c>
      <c r="Z1295" s="3">
        <v>117.40329100354001</v>
      </c>
      <c r="AA1295" s="3">
        <v>121.46683100353999</v>
      </c>
      <c r="AB1295" s="3">
        <v>125.58666733569299</v>
      </c>
      <c r="AC1295" s="3">
        <v>129.7628</v>
      </c>
      <c r="AD1295" s="3">
        <v>133.90850522131899</v>
      </c>
      <c r="AE1295" s="3">
        <v>138.10660783197801</v>
      </c>
      <c r="AF1295" s="3">
        <v>142.357107831978</v>
      </c>
      <c r="AG1295" s="3">
        <v>146.66000522131901</v>
      </c>
      <c r="AH1295" s="3">
        <v>151.0153</v>
      </c>
      <c r="AI1295" s="3">
        <v>155.180064707778</v>
      </c>
      <c r="AJ1295" s="3">
        <v>159.39734706166701</v>
      </c>
      <c r="AK1295" s="3">
        <v>163.66714706166701</v>
      </c>
      <c r="AL1295" s="3">
        <v>167.98946470777801</v>
      </c>
      <c r="AM1295" s="3">
        <v>172.36429999999999</v>
      </c>
      <c r="AN1295" s="4"/>
      <c r="AO1295" s="4"/>
    </row>
    <row r="1296" spans="1:41" x14ac:dyDescent="0.25">
      <c r="A1296" s="13" t="s">
        <v>359</v>
      </c>
      <c r="B1296" s="2" t="s">
        <v>4</v>
      </c>
      <c r="C1296" s="2" t="s">
        <v>2</v>
      </c>
      <c r="D1296" s="2" t="s">
        <v>26</v>
      </c>
      <c r="E1296" s="2" t="s">
        <v>42</v>
      </c>
      <c r="F1296" s="2" t="s">
        <v>249</v>
      </c>
      <c r="G1296" s="4"/>
      <c r="H1296" s="3">
        <v>7.3300000000000004E-2</v>
      </c>
      <c r="I1296" s="3">
        <v>6.7599999999999993E-2</v>
      </c>
      <c r="J1296" s="3">
        <v>7.0082714591920697E-2</v>
      </c>
      <c r="K1296" s="3">
        <v>7.2594071887881001E-2</v>
      </c>
      <c r="L1296" s="3">
        <v>7.5134071887881099E-2</v>
      </c>
      <c r="M1296" s="3">
        <v>7.7702714591920699E-2</v>
      </c>
      <c r="N1296" s="3">
        <v>8.0300000000000094E-2</v>
      </c>
      <c r="O1296" s="3">
        <v>8.2008639763959196E-2</v>
      </c>
      <c r="P1296" s="3">
        <v>8.3712959645938806E-2</v>
      </c>
      <c r="Q1296" s="3">
        <v>8.5412959645938799E-2</v>
      </c>
      <c r="R1296" s="3">
        <v>8.7108639763959203E-2</v>
      </c>
      <c r="S1296" s="3">
        <v>8.8800000000000004E-2</v>
      </c>
      <c r="T1296" s="3">
        <v>8.9906333707150093E-2</v>
      </c>
      <c r="U1296" s="3">
        <v>9.0989500560725203E-2</v>
      </c>
      <c r="V1296" s="3">
        <v>9.2049500560725195E-2</v>
      </c>
      <c r="W1296" s="3">
        <v>9.3086333707150207E-2</v>
      </c>
      <c r="X1296" s="3">
        <v>9.4100000000000003E-2</v>
      </c>
      <c r="Y1296" s="3">
        <v>9.5119575120785796E-2</v>
      </c>
      <c r="Z1296" s="3">
        <v>9.6109362681178701E-2</v>
      </c>
      <c r="AA1296" s="3">
        <v>9.7069362681178703E-2</v>
      </c>
      <c r="AB1296" s="3">
        <v>9.7999575120785803E-2</v>
      </c>
      <c r="AC1296" s="3">
        <v>9.8900000000000002E-2</v>
      </c>
      <c r="AD1296" s="3">
        <v>0.100685016591958</v>
      </c>
      <c r="AE1296" s="3">
        <v>0.102447524887936</v>
      </c>
      <c r="AF1296" s="3">
        <v>0.10418752488793601</v>
      </c>
      <c r="AG1296" s="3">
        <v>0.105905016591958</v>
      </c>
      <c r="AH1296" s="3">
        <v>0.1076</v>
      </c>
      <c r="AI1296" s="3">
        <v>0.11003141532925199</v>
      </c>
      <c r="AJ1296" s="3">
        <v>0.112447122993878</v>
      </c>
      <c r="AK1296" s="3">
        <v>0.114847122993878</v>
      </c>
      <c r="AL1296" s="3">
        <v>0.11723141532925201</v>
      </c>
      <c r="AM1296" s="3">
        <v>0.1196</v>
      </c>
      <c r="AN1296" s="4"/>
      <c r="AO1296" s="4"/>
    </row>
    <row r="1297" spans="1:41" x14ac:dyDescent="0.25">
      <c r="A1297" s="13" t="s">
        <v>359</v>
      </c>
      <c r="B1297" s="2" t="s">
        <v>4</v>
      </c>
      <c r="C1297" s="2" t="s">
        <v>2</v>
      </c>
      <c r="D1297" s="2" t="s">
        <v>26</v>
      </c>
      <c r="E1297" s="2" t="s">
        <v>42</v>
      </c>
      <c r="F1297" s="2" t="s">
        <v>265</v>
      </c>
      <c r="G1297" s="4"/>
      <c r="H1297" s="3">
        <v>103.314563559753</v>
      </c>
      <c r="I1297" s="3">
        <v>109.980019273285</v>
      </c>
      <c r="J1297" s="3">
        <v>109.980019273285</v>
      </c>
      <c r="K1297" s="3">
        <v>109.980019273285</v>
      </c>
      <c r="L1297" s="3">
        <v>109.980019273285</v>
      </c>
      <c r="M1297" s="3">
        <v>109.980019273285</v>
      </c>
      <c r="N1297" s="3">
        <v>109.980019273285</v>
      </c>
      <c r="O1297" s="3">
        <v>109.980019273285</v>
      </c>
      <c r="P1297" s="3">
        <v>109.980019273285</v>
      </c>
      <c r="Q1297" s="3">
        <v>109.980019273285</v>
      </c>
      <c r="R1297" s="3">
        <v>109.980019273285</v>
      </c>
      <c r="S1297" s="3">
        <v>109.980019273285</v>
      </c>
      <c r="T1297" s="3">
        <v>109.980019273285</v>
      </c>
      <c r="U1297" s="3">
        <v>109.980019273285</v>
      </c>
      <c r="V1297" s="3">
        <v>109.980019273285</v>
      </c>
      <c r="W1297" s="3">
        <v>109.980019273285</v>
      </c>
      <c r="X1297" s="3">
        <v>109.980019273285</v>
      </c>
      <c r="Y1297" s="3">
        <v>109.980019273285</v>
      </c>
      <c r="Z1297" s="3">
        <v>109.980019273285</v>
      </c>
      <c r="AA1297" s="3">
        <v>109.980019273285</v>
      </c>
      <c r="AB1297" s="3">
        <v>109.980019273285</v>
      </c>
      <c r="AC1297" s="3">
        <v>109.980019273285</v>
      </c>
      <c r="AD1297" s="3">
        <v>109.980019273285</v>
      </c>
      <c r="AE1297" s="3">
        <v>109.980019273285</v>
      </c>
      <c r="AF1297" s="3">
        <v>109.980019273285</v>
      </c>
      <c r="AG1297" s="3">
        <v>109.980019273285</v>
      </c>
      <c r="AH1297" s="3">
        <v>109.980019273285</v>
      </c>
      <c r="AI1297" s="3">
        <v>109.980019273285</v>
      </c>
      <c r="AJ1297" s="3">
        <v>109.980019273285</v>
      </c>
      <c r="AK1297" s="3">
        <v>109.980019273285</v>
      </c>
      <c r="AL1297" s="3">
        <v>109.980019273285</v>
      </c>
      <c r="AM1297" s="3">
        <v>109.980019273285</v>
      </c>
      <c r="AN1297" s="4"/>
      <c r="AO1297" s="4"/>
    </row>
    <row r="1298" spans="1:41" x14ac:dyDescent="0.25">
      <c r="A1298" s="13" t="s">
        <v>359</v>
      </c>
      <c r="B1298" s="2" t="s">
        <v>4</v>
      </c>
      <c r="C1298" s="2" t="s">
        <v>2</v>
      </c>
      <c r="D1298" s="2" t="s">
        <v>26</v>
      </c>
      <c r="E1298" s="2" t="s">
        <v>42</v>
      </c>
      <c r="F1298" s="2" t="s">
        <v>266</v>
      </c>
      <c r="G1298" s="4"/>
      <c r="H1298" s="3">
        <v>10.5699687047381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</row>
    <row r="1299" spans="1:41" x14ac:dyDescent="0.25">
      <c r="A1299" s="13" t="s">
        <v>359</v>
      </c>
      <c r="B1299" s="2" t="s">
        <v>4</v>
      </c>
      <c r="C1299" s="2" t="s">
        <v>2</v>
      </c>
      <c r="D1299" s="2" t="s">
        <v>26</v>
      </c>
      <c r="E1299" s="2" t="s">
        <v>138</v>
      </c>
      <c r="F1299" s="2" t="s">
        <v>163</v>
      </c>
      <c r="G1299" s="4"/>
      <c r="H1299" s="3">
        <v>108.583327726555</v>
      </c>
      <c r="I1299" s="3">
        <v>104.968907819992</v>
      </c>
      <c r="J1299" s="3">
        <v>94.397617121401794</v>
      </c>
      <c r="K1299" s="3">
        <v>93.596366515180407</v>
      </c>
      <c r="L1299" s="3">
        <v>51.504170169832697</v>
      </c>
      <c r="M1299" s="3">
        <v>51.504170169832697</v>
      </c>
      <c r="N1299" s="3">
        <v>51.504170169832697</v>
      </c>
      <c r="O1299" s="3">
        <v>51.504170169832697</v>
      </c>
      <c r="P1299" s="3">
        <v>16.1127408665395</v>
      </c>
      <c r="Q1299" s="3">
        <v>5.5023366949619597</v>
      </c>
      <c r="R1299" s="3">
        <v>2.7553410897176001</v>
      </c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</row>
    <row r="1300" spans="1:41" x14ac:dyDescent="0.25">
      <c r="A1300" s="13" t="s">
        <v>359</v>
      </c>
      <c r="B1300" s="2" t="s">
        <v>4</v>
      </c>
      <c r="C1300" s="2" t="s">
        <v>2</v>
      </c>
      <c r="D1300" s="2" t="s">
        <v>26</v>
      </c>
      <c r="E1300" s="2" t="s">
        <v>139</v>
      </c>
      <c r="F1300" s="2" t="s">
        <v>164</v>
      </c>
      <c r="G1300" s="4"/>
      <c r="H1300" s="4"/>
      <c r="I1300" s="4"/>
      <c r="J1300" s="4"/>
      <c r="K1300" s="4"/>
      <c r="L1300" s="4"/>
      <c r="M1300" s="3">
        <v>4.2173237210894099</v>
      </c>
      <c r="N1300" s="3">
        <v>3.9923997892979699</v>
      </c>
      <c r="O1300" s="3">
        <v>0.454843686645441</v>
      </c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</row>
    <row r="1301" spans="1:41" x14ac:dyDescent="0.25">
      <c r="A1301" s="13" t="s">
        <v>359</v>
      </c>
      <c r="B1301" s="2" t="s">
        <v>4</v>
      </c>
      <c r="C1301" s="2" t="s">
        <v>2</v>
      </c>
      <c r="D1301" s="2" t="s">
        <v>26</v>
      </c>
      <c r="E1301" s="2" t="s">
        <v>139</v>
      </c>
      <c r="F1301" s="2" t="s">
        <v>167</v>
      </c>
      <c r="G1301" s="4"/>
      <c r="H1301" s="3">
        <v>5.3745045379355103</v>
      </c>
      <c r="I1301" s="3">
        <v>5.0787114532931703</v>
      </c>
      <c r="J1301" s="3">
        <v>4.8554713894121502</v>
      </c>
      <c r="K1301" s="3">
        <v>4.63223132553113</v>
      </c>
      <c r="L1301" s="3">
        <v>4.4089912616501099</v>
      </c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</row>
    <row r="1302" spans="1:41" x14ac:dyDescent="0.25">
      <c r="A1302" s="13" t="s">
        <v>359</v>
      </c>
      <c r="B1302" s="2" t="s">
        <v>4</v>
      </c>
      <c r="C1302" s="2" t="s">
        <v>2</v>
      </c>
      <c r="D1302" s="2" t="s">
        <v>26</v>
      </c>
      <c r="E1302" s="2" t="s">
        <v>139</v>
      </c>
      <c r="F1302" s="2" t="s">
        <v>258</v>
      </c>
      <c r="G1302" s="4"/>
      <c r="H1302" s="3">
        <v>0.26078636194077998</v>
      </c>
      <c r="I1302" s="3">
        <v>0.24643363381735101</v>
      </c>
      <c r="J1302" s="3">
        <v>0.235601386177029</v>
      </c>
      <c r="K1302" s="3">
        <v>0.22476913853670599</v>
      </c>
      <c r="L1302" s="3">
        <v>0.21393689089638199</v>
      </c>
      <c r="M1302" s="3">
        <v>0.17153211993574399</v>
      </c>
      <c r="N1302" s="3">
        <v>0.16238374020583801</v>
      </c>
      <c r="O1302" s="3">
        <v>1.8499955651857799E-2</v>
      </c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</row>
    <row r="1303" spans="1:41" x14ac:dyDescent="0.25">
      <c r="A1303" s="13" t="s">
        <v>359</v>
      </c>
      <c r="B1303" s="2" t="s">
        <v>4</v>
      </c>
      <c r="C1303" s="2" t="s">
        <v>2</v>
      </c>
      <c r="D1303" s="2" t="s">
        <v>26</v>
      </c>
      <c r="E1303" s="2" t="s">
        <v>140</v>
      </c>
      <c r="F1303" s="2" t="s">
        <v>261</v>
      </c>
      <c r="G1303" s="4"/>
      <c r="H1303" s="3">
        <v>7.6261793933805194E-2</v>
      </c>
      <c r="I1303" s="3">
        <v>7.4876163330034495E-2</v>
      </c>
      <c r="J1303" s="3">
        <v>7.4922840149444794E-2</v>
      </c>
      <c r="K1303" s="3">
        <v>7.4969516968854996E-2</v>
      </c>
      <c r="L1303" s="3">
        <v>7.5016193788265295E-2</v>
      </c>
      <c r="M1303" s="3">
        <v>6.9307107423537101E-2</v>
      </c>
      <c r="N1303" s="3">
        <v>6.3598021058808796E-2</v>
      </c>
      <c r="O1303" s="3">
        <v>5.8900117824654999E-2</v>
      </c>
      <c r="P1303" s="3">
        <v>5.4202214590501202E-2</v>
      </c>
      <c r="Q1303" s="3">
        <v>5.0308158339698601E-2</v>
      </c>
      <c r="R1303" s="3">
        <v>4.6414102088896E-2</v>
      </c>
      <c r="S1303" s="3">
        <v>4.2520045838093302E-2</v>
      </c>
      <c r="T1303" s="3">
        <v>3.9788271493942498E-2</v>
      </c>
      <c r="U1303" s="3">
        <v>3.7056497149791701E-2</v>
      </c>
      <c r="V1303" s="3">
        <v>1.79651735218327E-2</v>
      </c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</row>
    <row r="1304" spans="1:41" x14ac:dyDescent="0.25">
      <c r="A1304" s="13" t="s">
        <v>359</v>
      </c>
      <c r="B1304" s="2" t="s">
        <v>4</v>
      </c>
      <c r="C1304" s="2" t="s">
        <v>2</v>
      </c>
      <c r="D1304" s="2" t="s">
        <v>26</v>
      </c>
      <c r="E1304" s="2" t="s">
        <v>43</v>
      </c>
      <c r="F1304" s="2" t="s">
        <v>191</v>
      </c>
      <c r="G1304" s="4"/>
      <c r="H1304" s="3">
        <v>8.0320016708031794</v>
      </c>
      <c r="I1304" s="3">
        <v>9.6521000919260995</v>
      </c>
      <c r="J1304" s="3">
        <v>9.0827757219404095</v>
      </c>
      <c r="K1304" s="3">
        <v>8.5202313172778208</v>
      </c>
      <c r="L1304" s="3">
        <v>7.9644668779383299</v>
      </c>
      <c r="M1304" s="3">
        <v>7.4092831028515604</v>
      </c>
      <c r="N1304" s="3">
        <v>6.8486809789155503</v>
      </c>
      <c r="O1304" s="3">
        <v>6.3224109673052</v>
      </c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</row>
    <row r="1305" spans="1:41" x14ac:dyDescent="0.25">
      <c r="A1305" s="13" t="s">
        <v>359</v>
      </c>
      <c r="B1305" s="2" t="s">
        <v>4</v>
      </c>
      <c r="C1305" s="2" t="s">
        <v>2</v>
      </c>
      <c r="D1305" s="2" t="s">
        <v>26</v>
      </c>
      <c r="E1305" s="2" t="s">
        <v>43</v>
      </c>
      <c r="F1305" s="2" t="s">
        <v>250</v>
      </c>
      <c r="G1305" s="4"/>
      <c r="H1305" s="3">
        <v>25.455100000000002</v>
      </c>
      <c r="I1305" s="3">
        <v>24.8811</v>
      </c>
      <c r="J1305" s="3">
        <v>25.434639930646199</v>
      </c>
      <c r="K1305" s="3">
        <v>25.9813998959693</v>
      </c>
      <c r="L1305" s="3">
        <v>26.5213798959693</v>
      </c>
      <c r="M1305" s="3">
        <v>27.054579930646199</v>
      </c>
      <c r="N1305" s="3">
        <v>27.581</v>
      </c>
      <c r="O1305" s="3">
        <v>28.064602279091801</v>
      </c>
      <c r="P1305" s="3">
        <v>28.542643418637599</v>
      </c>
      <c r="Q1305" s="3">
        <v>29.0818375620442</v>
      </c>
      <c r="R1305" s="3">
        <v>29.5591583746961</v>
      </c>
      <c r="S1305" s="3">
        <v>30.031199999999998</v>
      </c>
      <c r="T1305" s="3">
        <v>30.4046371710965</v>
      </c>
      <c r="U1305" s="3">
        <v>30.776495756644699</v>
      </c>
      <c r="V1305" s="3">
        <v>31.146775756644701</v>
      </c>
      <c r="W1305" s="3">
        <v>31.515477171096499</v>
      </c>
      <c r="X1305" s="3">
        <v>31.8826</v>
      </c>
      <c r="Y1305" s="3">
        <v>32.326361281694098</v>
      </c>
      <c r="Z1305" s="3">
        <v>32.772151922541099</v>
      </c>
      <c r="AA1305" s="3">
        <v>33.219971922541099</v>
      </c>
      <c r="AB1305" s="3">
        <v>33.669821281693999</v>
      </c>
      <c r="AC1305" s="3">
        <v>34.121699999999997</v>
      </c>
      <c r="AD1305" s="3">
        <v>34.722296047578801</v>
      </c>
      <c r="AE1305" s="3">
        <v>35.323404071368202</v>
      </c>
      <c r="AF1305" s="3">
        <v>35.925024071368199</v>
      </c>
      <c r="AG1305" s="3">
        <v>36.527156047578799</v>
      </c>
      <c r="AH1305" s="3">
        <v>37.129800000000003</v>
      </c>
      <c r="AI1305" s="3">
        <v>37.819418436186602</v>
      </c>
      <c r="AJ1305" s="3">
        <v>38.508577654279797</v>
      </c>
      <c r="AK1305" s="3">
        <v>39.197277654279802</v>
      </c>
      <c r="AL1305" s="3">
        <v>39.885518436186501</v>
      </c>
      <c r="AM1305" s="3">
        <v>40.573300000000003</v>
      </c>
      <c r="AN1305" s="4"/>
      <c r="AO1305" s="4"/>
    </row>
    <row r="1306" spans="1:41" x14ac:dyDescent="0.25">
      <c r="A1306" s="13" t="s">
        <v>359</v>
      </c>
      <c r="B1306" s="2" t="s">
        <v>4</v>
      </c>
      <c r="C1306" s="2" t="s">
        <v>2</v>
      </c>
      <c r="D1306" s="2" t="s">
        <v>26</v>
      </c>
      <c r="E1306" s="2" t="s">
        <v>44</v>
      </c>
      <c r="F1306" s="2" t="s">
        <v>265</v>
      </c>
      <c r="G1306" s="4"/>
      <c r="H1306" s="3">
        <v>172.19093926625499</v>
      </c>
      <c r="I1306" s="3">
        <v>183.300032122142</v>
      </c>
      <c r="J1306" s="3">
        <v>183.300032122142</v>
      </c>
      <c r="K1306" s="3">
        <v>183.300032122142</v>
      </c>
      <c r="L1306" s="3">
        <v>183.300032122142</v>
      </c>
      <c r="M1306" s="3">
        <v>183.300032122142</v>
      </c>
      <c r="N1306" s="3">
        <v>183.300032122142</v>
      </c>
      <c r="O1306" s="3">
        <v>183.300032122142</v>
      </c>
      <c r="P1306" s="3">
        <v>183.300032122142</v>
      </c>
      <c r="Q1306" s="3">
        <v>183.300032122142</v>
      </c>
      <c r="R1306" s="3">
        <v>183.300032122142</v>
      </c>
      <c r="S1306" s="3">
        <v>183.300032122142</v>
      </c>
      <c r="T1306" s="3">
        <v>183.300032122142</v>
      </c>
      <c r="U1306" s="3">
        <v>183.300032122142</v>
      </c>
      <c r="V1306" s="3">
        <v>183.300032122142</v>
      </c>
      <c r="W1306" s="3">
        <v>183.300032122142</v>
      </c>
      <c r="X1306" s="3">
        <v>183.300032122142</v>
      </c>
      <c r="Y1306" s="3">
        <v>183.300032122142</v>
      </c>
      <c r="Z1306" s="3">
        <v>183.300032122142</v>
      </c>
      <c r="AA1306" s="3">
        <v>183.300032122142</v>
      </c>
      <c r="AB1306" s="3">
        <v>183.300032122142</v>
      </c>
      <c r="AC1306" s="3">
        <v>183.300032122142</v>
      </c>
      <c r="AD1306" s="3">
        <v>183.300032122142</v>
      </c>
      <c r="AE1306" s="3">
        <v>183.300032122142</v>
      </c>
      <c r="AF1306" s="3">
        <v>183.300032122142</v>
      </c>
      <c r="AG1306" s="3">
        <v>183.300032122142</v>
      </c>
      <c r="AH1306" s="3">
        <v>183.300032122142</v>
      </c>
      <c r="AI1306" s="3">
        <v>183.300032122142</v>
      </c>
      <c r="AJ1306" s="3">
        <v>183.300032122142</v>
      </c>
      <c r="AK1306" s="3">
        <v>183.300032122142</v>
      </c>
      <c r="AL1306" s="3">
        <v>183.300032122142</v>
      </c>
      <c r="AM1306" s="3">
        <v>183.300032122142</v>
      </c>
      <c r="AN1306" s="4"/>
      <c r="AO1306" s="4"/>
    </row>
    <row r="1307" spans="1:41" x14ac:dyDescent="0.25">
      <c r="A1307" s="13" t="s">
        <v>359</v>
      </c>
      <c r="B1307" s="2" t="s">
        <v>4</v>
      </c>
      <c r="C1307" s="2" t="s">
        <v>2</v>
      </c>
      <c r="D1307" s="2" t="s">
        <v>26</v>
      </c>
      <c r="E1307" s="2" t="s">
        <v>44</v>
      </c>
      <c r="F1307" s="2" t="s">
        <v>266</v>
      </c>
      <c r="G1307" s="4"/>
      <c r="H1307" s="3">
        <v>329.41224536042102</v>
      </c>
      <c r="I1307" s="3">
        <v>388.81771965365903</v>
      </c>
      <c r="J1307" s="3">
        <v>388.81771965365903</v>
      </c>
      <c r="K1307" s="3">
        <v>388.81771965365903</v>
      </c>
      <c r="L1307" s="3">
        <v>388.81771965365903</v>
      </c>
      <c r="M1307" s="3">
        <v>388.81771965365903</v>
      </c>
      <c r="N1307" s="3">
        <v>388.81771965365903</v>
      </c>
      <c r="O1307" s="3">
        <v>388.81771965365903</v>
      </c>
      <c r="P1307" s="3">
        <v>388.81771965365903</v>
      </c>
      <c r="Q1307" s="3">
        <v>388.81771965365903</v>
      </c>
      <c r="R1307" s="3">
        <v>388.81771965365903</v>
      </c>
      <c r="S1307" s="3">
        <v>388.81771965365903</v>
      </c>
      <c r="T1307" s="3">
        <v>388.81771965365903</v>
      </c>
      <c r="U1307" s="3">
        <v>388.81771965365903</v>
      </c>
      <c r="V1307" s="3">
        <v>388.81771965365903</v>
      </c>
      <c r="W1307" s="3">
        <v>388.81771965365903</v>
      </c>
      <c r="X1307" s="3">
        <v>388.81771965365903</v>
      </c>
      <c r="Y1307" s="3">
        <v>388.81771965365903</v>
      </c>
      <c r="Z1307" s="3">
        <v>388.81771965365903</v>
      </c>
      <c r="AA1307" s="3">
        <v>388.81771965365903</v>
      </c>
      <c r="AB1307" s="3">
        <v>388.81771965365903</v>
      </c>
      <c r="AC1307" s="3">
        <v>388.81771965365903</v>
      </c>
      <c r="AD1307" s="3">
        <v>388.81771965365903</v>
      </c>
      <c r="AE1307" s="3">
        <v>388.81771965365903</v>
      </c>
      <c r="AF1307" s="3">
        <v>388.81771965365903</v>
      </c>
      <c r="AG1307" s="3">
        <v>388.81771965365903</v>
      </c>
      <c r="AH1307" s="3">
        <v>388.81771965365903</v>
      </c>
      <c r="AI1307" s="3">
        <v>388.81771965365903</v>
      </c>
      <c r="AJ1307" s="3">
        <v>388.81771965365903</v>
      </c>
      <c r="AK1307" s="3">
        <v>388.81771965365903</v>
      </c>
      <c r="AL1307" s="3">
        <v>388.81771965365903</v>
      </c>
      <c r="AM1307" s="3">
        <v>388.81771965365903</v>
      </c>
      <c r="AN1307" s="4"/>
      <c r="AO1307" s="4"/>
    </row>
    <row r="1308" spans="1:41" x14ac:dyDescent="0.25">
      <c r="A1308" s="13" t="s">
        <v>359</v>
      </c>
      <c r="B1308" s="2" t="s">
        <v>4</v>
      </c>
      <c r="C1308" s="2" t="s">
        <v>2</v>
      </c>
      <c r="D1308" s="2" t="s">
        <v>26</v>
      </c>
      <c r="E1308" s="2" t="s">
        <v>141</v>
      </c>
      <c r="F1308" s="2" t="s">
        <v>165</v>
      </c>
      <c r="G1308" s="4"/>
      <c r="H1308" s="3">
        <v>113.321168509804</v>
      </c>
      <c r="I1308" s="3">
        <v>101.180776321772</v>
      </c>
      <c r="J1308" s="3">
        <v>88.380228208068502</v>
      </c>
      <c r="K1308" s="3">
        <v>75.579680094364804</v>
      </c>
      <c r="L1308" s="3">
        <v>62.779131980661198</v>
      </c>
      <c r="M1308" s="3">
        <v>49.058872505490697</v>
      </c>
      <c r="N1308" s="3">
        <v>35.338613030320197</v>
      </c>
      <c r="O1308" s="3">
        <v>69.416111716177397</v>
      </c>
      <c r="P1308" s="3">
        <v>66.018227534463804</v>
      </c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</row>
    <row r="1309" spans="1:41" x14ac:dyDescent="0.25">
      <c r="A1309" s="13" t="s">
        <v>359</v>
      </c>
      <c r="B1309" s="2" t="s">
        <v>4</v>
      </c>
      <c r="C1309" s="2" t="s">
        <v>2</v>
      </c>
      <c r="D1309" s="2" t="s">
        <v>26</v>
      </c>
      <c r="E1309" s="2" t="s">
        <v>141</v>
      </c>
      <c r="F1309" s="2" t="s">
        <v>168</v>
      </c>
      <c r="G1309" s="4"/>
      <c r="H1309" s="3">
        <v>44.476355941823698</v>
      </c>
      <c r="I1309" s="3">
        <v>45.696659303036199</v>
      </c>
      <c r="J1309" s="3">
        <v>46.983318880962699</v>
      </c>
      <c r="K1309" s="3">
        <v>48.269978458889099</v>
      </c>
      <c r="L1309" s="3">
        <v>49.556638036815599</v>
      </c>
      <c r="M1309" s="3">
        <v>50.935743299227397</v>
      </c>
      <c r="N1309" s="3">
        <v>52.314848561639202</v>
      </c>
      <c r="O1309" s="3">
        <v>10.0394455587384</v>
      </c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</row>
    <row r="1310" spans="1:41" x14ac:dyDescent="0.25">
      <c r="A1310" s="13" t="s">
        <v>359</v>
      </c>
      <c r="B1310" s="2" t="s">
        <v>4</v>
      </c>
      <c r="C1310" s="2" t="s">
        <v>2</v>
      </c>
      <c r="D1310" s="2" t="s">
        <v>26</v>
      </c>
      <c r="E1310" s="2" t="s">
        <v>141</v>
      </c>
      <c r="F1310" s="2" t="s">
        <v>259</v>
      </c>
      <c r="G1310" s="4"/>
      <c r="H1310" s="3">
        <v>3.5994360077638201</v>
      </c>
      <c r="I1310" s="3">
        <v>3.2484844769138199</v>
      </c>
      <c r="J1310" s="3">
        <v>2.8784493176994501</v>
      </c>
      <c r="K1310" s="3">
        <v>2.5084141584850799</v>
      </c>
      <c r="L1310" s="3">
        <v>2.1383789992706999</v>
      </c>
      <c r="M1310" s="3">
        <v>1.7417570457215401</v>
      </c>
      <c r="N1310" s="3">
        <v>1.3451350921723699</v>
      </c>
      <c r="O1310" s="3">
        <v>0.74512831551301195</v>
      </c>
      <c r="P1310" s="3">
        <v>0.40234280973551401</v>
      </c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</row>
    <row r="1311" spans="1:41" x14ac:dyDescent="0.25">
      <c r="A1311" s="13" t="s">
        <v>359</v>
      </c>
      <c r="B1311" s="2" t="s">
        <v>4</v>
      </c>
      <c r="C1311" s="2" t="s">
        <v>2</v>
      </c>
      <c r="D1311" s="2" t="s">
        <v>26</v>
      </c>
      <c r="E1311" s="2" t="s">
        <v>142</v>
      </c>
      <c r="F1311" s="2" t="s">
        <v>169</v>
      </c>
      <c r="G1311" s="4"/>
      <c r="H1311" s="3">
        <v>27.921769478362901</v>
      </c>
      <c r="I1311" s="3">
        <v>26.039517189226402</v>
      </c>
      <c r="J1311" s="3">
        <v>24.851100935094902</v>
      </c>
      <c r="K1311" s="3">
        <v>23.662684680963402</v>
      </c>
      <c r="L1311" s="3">
        <v>22.474268426831799</v>
      </c>
      <c r="M1311" s="3">
        <v>20.748491851892499</v>
      </c>
      <c r="N1311" s="3">
        <v>19.0227152769531</v>
      </c>
      <c r="O1311" s="3">
        <v>17.585572861773599</v>
      </c>
      <c r="P1311" s="3">
        <v>16.148430446593999</v>
      </c>
      <c r="Q1311" s="3">
        <v>14.7778866452656</v>
      </c>
      <c r="R1311" s="3">
        <v>13.407342843937201</v>
      </c>
      <c r="S1311" s="3">
        <v>12.0367990426088</v>
      </c>
      <c r="T1311" s="3">
        <v>11.3274996751788</v>
      </c>
      <c r="U1311" s="3">
        <v>10.618200307748699</v>
      </c>
      <c r="V1311" s="3">
        <v>3.19328934183621</v>
      </c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</row>
    <row r="1312" spans="1:41" x14ac:dyDescent="0.25">
      <c r="A1312" s="13" t="s">
        <v>359</v>
      </c>
      <c r="B1312" s="2" t="s">
        <v>4</v>
      </c>
      <c r="C1312" s="2" t="s">
        <v>2</v>
      </c>
      <c r="D1312" s="2" t="s">
        <v>26</v>
      </c>
      <c r="E1312" s="2" t="s">
        <v>142</v>
      </c>
      <c r="F1312" s="2" t="s">
        <v>260</v>
      </c>
      <c r="G1312" s="4"/>
      <c r="H1312" s="3">
        <v>0.70449777469861197</v>
      </c>
      <c r="I1312" s="3">
        <v>0.64268041009730903</v>
      </c>
      <c r="J1312" s="3">
        <v>0.60365016887844203</v>
      </c>
      <c r="K1312" s="3">
        <v>0.56461992765957503</v>
      </c>
      <c r="L1312" s="3">
        <v>0.52558968644070803</v>
      </c>
      <c r="M1312" s="3">
        <v>0.46891133340103303</v>
      </c>
      <c r="N1312" s="3">
        <v>0.41223298036135803</v>
      </c>
      <c r="O1312" s="3">
        <v>0.36503401708959399</v>
      </c>
      <c r="P1312" s="3">
        <v>0.31783505381782901</v>
      </c>
      <c r="Q1312" s="3">
        <v>0.27282333761073102</v>
      </c>
      <c r="R1312" s="3">
        <v>0.22781162140363301</v>
      </c>
      <c r="S1312" s="3">
        <v>0.182799905196534</v>
      </c>
      <c r="T1312" s="3">
        <v>0.159504931477569</v>
      </c>
      <c r="U1312" s="3">
        <v>0.13620995775860401</v>
      </c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</row>
    <row r="1313" spans="1:41" x14ac:dyDescent="0.25">
      <c r="A1313" s="13" t="s">
        <v>359</v>
      </c>
      <c r="B1313" s="2" t="s">
        <v>4</v>
      </c>
      <c r="C1313" s="2" t="s">
        <v>2</v>
      </c>
      <c r="D1313" s="2" t="s">
        <v>26</v>
      </c>
      <c r="E1313" s="2" t="s">
        <v>143</v>
      </c>
      <c r="F1313" s="2" t="s">
        <v>270</v>
      </c>
      <c r="G1313" s="4"/>
      <c r="H1313" s="3">
        <v>344.38187853250997</v>
      </c>
      <c r="I1313" s="3">
        <v>366.600064244284</v>
      </c>
      <c r="J1313" s="3">
        <v>366.600064244284</v>
      </c>
      <c r="K1313" s="3">
        <v>366.600064244284</v>
      </c>
      <c r="L1313" s="3">
        <v>366.600064244284</v>
      </c>
      <c r="M1313" s="3">
        <v>366.600064244284</v>
      </c>
      <c r="N1313" s="3">
        <v>366.600064244284</v>
      </c>
      <c r="O1313" s="3">
        <v>366.600064244284</v>
      </c>
      <c r="P1313" s="3">
        <v>366.600064244284</v>
      </c>
      <c r="Q1313" s="3">
        <v>366.600064244284</v>
      </c>
      <c r="R1313" s="3">
        <v>366.600064244284</v>
      </c>
      <c r="S1313" s="3">
        <v>366.600064244284</v>
      </c>
      <c r="T1313" s="3">
        <v>366.600064244284</v>
      </c>
      <c r="U1313" s="3">
        <v>366.600064244284</v>
      </c>
      <c r="V1313" s="3">
        <v>366.600064244284</v>
      </c>
      <c r="W1313" s="3">
        <v>366.600064244284</v>
      </c>
      <c r="X1313" s="3">
        <v>366.600064244284</v>
      </c>
      <c r="Y1313" s="3">
        <v>366.600064244284</v>
      </c>
      <c r="Z1313" s="3">
        <v>366.600064244284</v>
      </c>
      <c r="AA1313" s="3">
        <v>366.600064244284</v>
      </c>
      <c r="AB1313" s="3">
        <v>366.600064244284</v>
      </c>
      <c r="AC1313" s="3">
        <v>366.600064244284</v>
      </c>
      <c r="AD1313" s="3">
        <v>366.600064244284</v>
      </c>
      <c r="AE1313" s="3">
        <v>366.600064244284</v>
      </c>
      <c r="AF1313" s="3">
        <v>366.600064244284</v>
      </c>
      <c r="AG1313" s="3">
        <v>366.600064244284</v>
      </c>
      <c r="AH1313" s="3">
        <v>366.600064244284</v>
      </c>
      <c r="AI1313" s="3">
        <v>366.600064244284</v>
      </c>
      <c r="AJ1313" s="3">
        <v>366.600064244284</v>
      </c>
      <c r="AK1313" s="3">
        <v>366.600064244284</v>
      </c>
      <c r="AL1313" s="3">
        <v>366.600064244284</v>
      </c>
      <c r="AM1313" s="3">
        <v>366.600064244284</v>
      </c>
      <c r="AN1313" s="4"/>
      <c r="AO1313" s="4"/>
    </row>
    <row r="1314" spans="1:41" x14ac:dyDescent="0.25">
      <c r="A1314" s="13" t="s">
        <v>359</v>
      </c>
      <c r="B1314" s="2" t="s">
        <v>4</v>
      </c>
      <c r="C1314" s="2" t="s">
        <v>2</v>
      </c>
      <c r="D1314" s="2" t="s">
        <v>26</v>
      </c>
      <c r="E1314" s="2" t="s">
        <v>144</v>
      </c>
      <c r="F1314" s="2" t="s">
        <v>271</v>
      </c>
      <c r="G1314" s="4"/>
      <c r="H1314" s="3">
        <v>485.68953965939698</v>
      </c>
      <c r="I1314" s="3">
        <v>555.45464279437101</v>
      </c>
      <c r="J1314" s="3">
        <v>555.45464279437101</v>
      </c>
      <c r="K1314" s="3">
        <v>555.45464279437101</v>
      </c>
      <c r="L1314" s="3">
        <v>555.45464279437101</v>
      </c>
      <c r="M1314" s="3">
        <v>555.45464279437101</v>
      </c>
      <c r="N1314" s="3">
        <v>555.45464279437101</v>
      </c>
      <c r="O1314" s="3">
        <v>555.45464279437101</v>
      </c>
      <c r="P1314" s="3">
        <v>555.45464279437101</v>
      </c>
      <c r="Q1314" s="3">
        <v>555.45464279437101</v>
      </c>
      <c r="R1314" s="3">
        <v>555.45464279437101</v>
      </c>
      <c r="S1314" s="3">
        <v>555.45464279437101</v>
      </c>
      <c r="T1314" s="3">
        <v>555.45464279437101</v>
      </c>
      <c r="U1314" s="3">
        <v>555.45464279437101</v>
      </c>
      <c r="V1314" s="3">
        <v>555.45464279437101</v>
      </c>
      <c r="W1314" s="3">
        <v>555.45464279437101</v>
      </c>
      <c r="X1314" s="3">
        <v>555.45464279437101</v>
      </c>
      <c r="Y1314" s="3">
        <v>555.45464279437101</v>
      </c>
      <c r="Z1314" s="3">
        <v>555.45464279437101</v>
      </c>
      <c r="AA1314" s="3">
        <v>555.45464279437101</v>
      </c>
      <c r="AB1314" s="3">
        <v>555.45464279437101</v>
      </c>
      <c r="AC1314" s="3">
        <v>555.45464279437101</v>
      </c>
      <c r="AD1314" s="3">
        <v>555.45464279437101</v>
      </c>
      <c r="AE1314" s="3">
        <v>555.45464279437101</v>
      </c>
      <c r="AF1314" s="3">
        <v>555.45464279437101</v>
      </c>
      <c r="AG1314" s="3">
        <v>555.45464279437101</v>
      </c>
      <c r="AH1314" s="3">
        <v>555.45464279437101</v>
      </c>
      <c r="AI1314" s="3">
        <v>555.45464279437101</v>
      </c>
      <c r="AJ1314" s="3">
        <v>555.45464279437101</v>
      </c>
      <c r="AK1314" s="3">
        <v>555.45464279437101</v>
      </c>
      <c r="AL1314" s="3">
        <v>555.45464279437101</v>
      </c>
      <c r="AM1314" s="3">
        <v>555.45464279437101</v>
      </c>
      <c r="AN1314" s="4"/>
      <c r="AO1314" s="4"/>
    </row>
    <row r="1315" spans="1:41" x14ac:dyDescent="0.25">
      <c r="A1315" s="13" t="s">
        <v>359</v>
      </c>
      <c r="B1315" s="2" t="s">
        <v>4</v>
      </c>
      <c r="C1315" s="2" t="s">
        <v>2</v>
      </c>
      <c r="D1315" s="2" t="s">
        <v>26</v>
      </c>
      <c r="E1315" s="2" t="s">
        <v>45</v>
      </c>
      <c r="F1315" s="2" t="s">
        <v>170</v>
      </c>
      <c r="G1315" s="4"/>
      <c r="H1315" s="3">
        <v>68.678696673107595</v>
      </c>
      <c r="I1315" s="3">
        <v>55.498016951083997</v>
      </c>
      <c r="J1315" s="3">
        <v>43.451911431261003</v>
      </c>
      <c r="K1315" s="3">
        <v>50.743687576035803</v>
      </c>
      <c r="L1315" s="3">
        <v>48.366522888511597</v>
      </c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</row>
    <row r="1316" spans="1:41" x14ac:dyDescent="0.25">
      <c r="A1316" s="13" t="s">
        <v>359</v>
      </c>
      <c r="B1316" s="2" t="s">
        <v>4</v>
      </c>
      <c r="C1316" s="2" t="s">
        <v>2</v>
      </c>
      <c r="D1316" s="2" t="s">
        <v>26</v>
      </c>
      <c r="E1316" s="2" t="s">
        <v>46</v>
      </c>
      <c r="F1316" s="2" t="s">
        <v>171</v>
      </c>
      <c r="G1316" s="4"/>
      <c r="H1316" s="3">
        <v>366.97814570935401</v>
      </c>
      <c r="I1316" s="3">
        <v>354.76252160851698</v>
      </c>
      <c r="J1316" s="3">
        <v>319.03482068473699</v>
      </c>
      <c r="K1316" s="3">
        <v>316.32684085140397</v>
      </c>
      <c r="L1316" s="3">
        <v>174.068204216602</v>
      </c>
      <c r="M1316" s="3">
        <v>174.068204216602</v>
      </c>
      <c r="N1316" s="3">
        <v>174.068204216602</v>
      </c>
      <c r="O1316" s="3">
        <v>174.068204216602</v>
      </c>
      <c r="P1316" s="3">
        <v>54.456092747394301</v>
      </c>
      <c r="Q1316" s="3">
        <v>18.596200352882001</v>
      </c>
      <c r="R1316" s="3">
        <v>9.3122027577541999</v>
      </c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</row>
    <row r="1317" spans="1:41" x14ac:dyDescent="0.25">
      <c r="A1317" s="13" t="s">
        <v>359</v>
      </c>
      <c r="B1317" s="2" t="s">
        <v>4</v>
      </c>
      <c r="C1317" s="2" t="s">
        <v>2</v>
      </c>
      <c r="D1317" s="2" t="s">
        <v>26</v>
      </c>
      <c r="E1317" s="2" t="s">
        <v>47</v>
      </c>
      <c r="F1317" s="2" t="s">
        <v>172</v>
      </c>
      <c r="G1317" s="4"/>
      <c r="H1317" s="3">
        <v>727.99808370307301</v>
      </c>
      <c r="I1317" s="3">
        <v>689.086682591113</v>
      </c>
      <c r="J1317" s="3">
        <v>655.59225239616205</v>
      </c>
      <c r="K1317" s="3">
        <v>622.09782220121099</v>
      </c>
      <c r="L1317" s="3">
        <v>588.60339200626004</v>
      </c>
      <c r="M1317" s="3">
        <v>541.95410388484697</v>
      </c>
      <c r="N1317" s="3">
        <v>495.30481576343402</v>
      </c>
      <c r="O1317" s="3">
        <v>458.31235504878902</v>
      </c>
      <c r="P1317" s="3">
        <v>421.31989433414299</v>
      </c>
      <c r="Q1317" s="3">
        <v>384.32743361949798</v>
      </c>
      <c r="R1317" s="3">
        <v>245.97814354745901</v>
      </c>
      <c r="S1317" s="3">
        <v>245.97814354745901</v>
      </c>
      <c r="T1317" s="3">
        <v>245.97814354745901</v>
      </c>
      <c r="U1317" s="3">
        <v>174.18093218067301</v>
      </c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</row>
    <row r="1318" spans="1:41" x14ac:dyDescent="0.25">
      <c r="A1318" s="13" t="s">
        <v>359</v>
      </c>
      <c r="B1318" s="2" t="s">
        <v>4</v>
      </c>
      <c r="C1318" s="2" t="s">
        <v>2</v>
      </c>
      <c r="D1318" s="2" t="s">
        <v>26</v>
      </c>
      <c r="E1318" s="2" t="s">
        <v>48</v>
      </c>
      <c r="F1318" s="2" t="s">
        <v>173</v>
      </c>
      <c r="G1318" s="4"/>
      <c r="H1318" s="3">
        <v>7.2846848137516496</v>
      </c>
      <c r="I1318" s="3">
        <v>6.8837623889034303</v>
      </c>
      <c r="J1318" s="3">
        <v>6.5811794267538302</v>
      </c>
      <c r="K1318" s="3">
        <v>6.2785964646042203</v>
      </c>
      <c r="L1318" s="3">
        <v>5.9760135024546202</v>
      </c>
      <c r="M1318" s="3">
        <v>5.67343054030502</v>
      </c>
      <c r="N1318" s="3">
        <v>5.3708475781554199</v>
      </c>
      <c r="O1318" s="3">
        <v>0.61188664507181401</v>
      </c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</row>
    <row r="1319" spans="1:41" x14ac:dyDescent="0.25">
      <c r="A1319" s="13" t="s">
        <v>359</v>
      </c>
      <c r="B1319" s="2" t="s">
        <v>4</v>
      </c>
      <c r="C1319" s="2" t="s">
        <v>2</v>
      </c>
      <c r="D1319" s="2" t="s">
        <v>26</v>
      </c>
      <c r="E1319" s="2" t="s">
        <v>49</v>
      </c>
      <c r="F1319" s="2" t="s">
        <v>174</v>
      </c>
      <c r="G1319" s="4"/>
      <c r="H1319" s="3">
        <v>166.218276552454</v>
      </c>
      <c r="I1319" s="3">
        <v>154.61054306185801</v>
      </c>
      <c r="J1319" s="3">
        <v>142.371617931918</v>
      </c>
      <c r="K1319" s="3">
        <v>130.13269280197801</v>
      </c>
      <c r="L1319" s="3">
        <v>117.893767672038</v>
      </c>
      <c r="M1319" s="3">
        <v>104.77548344011601</v>
      </c>
      <c r="N1319" s="3">
        <v>91.657199208193504</v>
      </c>
      <c r="O1319" s="3">
        <v>82.596473311654904</v>
      </c>
      <c r="P1319" s="3">
        <v>68.404712819989498</v>
      </c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</row>
    <row r="1320" spans="1:41" x14ac:dyDescent="0.25">
      <c r="A1320" s="13" t="s">
        <v>359</v>
      </c>
      <c r="B1320" s="2" t="s">
        <v>4</v>
      </c>
      <c r="C1320" s="2" t="s">
        <v>2</v>
      </c>
      <c r="D1320" s="2" t="s">
        <v>26</v>
      </c>
      <c r="E1320" s="2" t="s">
        <v>50</v>
      </c>
      <c r="F1320" s="2" t="s">
        <v>175</v>
      </c>
      <c r="G1320" s="4"/>
      <c r="H1320" s="3">
        <v>30.106735962689498</v>
      </c>
      <c r="I1320" s="3">
        <v>28.0621245838901</v>
      </c>
      <c r="J1320" s="3">
        <v>26.771198064649699</v>
      </c>
      <c r="K1320" s="3">
        <v>25.480271545409199</v>
      </c>
      <c r="L1320" s="3">
        <v>24.189345026168699</v>
      </c>
      <c r="M1320" s="3">
        <v>22.314706624743099</v>
      </c>
      <c r="N1320" s="3">
        <v>20.440068223317599</v>
      </c>
      <c r="O1320" s="3">
        <v>18.878960951996699</v>
      </c>
      <c r="P1320" s="3">
        <v>17.317853680675899</v>
      </c>
      <c r="Q1320" s="3">
        <v>15.8290896783622</v>
      </c>
      <c r="R1320" s="3">
        <v>14.340325676048501</v>
      </c>
      <c r="S1320" s="3">
        <v>12.8515616737348</v>
      </c>
      <c r="T1320" s="3">
        <v>12.081079647497999</v>
      </c>
      <c r="U1320" s="3">
        <v>11.3105976212613</v>
      </c>
      <c r="V1320" s="3">
        <v>3.3584371380747</v>
      </c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</row>
    <row r="1321" spans="1:41" x14ac:dyDescent="0.25">
      <c r="A1321" s="13" t="s">
        <v>359</v>
      </c>
      <c r="B1321" s="2" t="s">
        <v>4</v>
      </c>
      <c r="C1321" s="2" t="s">
        <v>2</v>
      </c>
      <c r="D1321" s="2" t="s">
        <v>26</v>
      </c>
      <c r="E1321" s="2" t="s">
        <v>51</v>
      </c>
      <c r="F1321" s="2" t="s">
        <v>176</v>
      </c>
      <c r="G1321" s="4"/>
      <c r="H1321" s="3">
        <v>14.052567579841901</v>
      </c>
      <c r="I1321" s="3">
        <v>13.797240938600201</v>
      </c>
      <c r="J1321" s="3">
        <v>13.805841957869999</v>
      </c>
      <c r="K1321" s="3">
        <v>13.8144429771398</v>
      </c>
      <c r="L1321" s="3">
        <v>13.8230439964096</v>
      </c>
      <c r="M1321" s="3">
        <v>12.771045114385799</v>
      </c>
      <c r="N1321" s="3">
        <v>11.719046232361899</v>
      </c>
      <c r="O1321" s="3">
        <v>10.853375504253799</v>
      </c>
      <c r="P1321" s="3">
        <v>9.9877047761457707</v>
      </c>
      <c r="Q1321" s="3">
        <v>9.2701568953339493</v>
      </c>
      <c r="R1321" s="3">
        <v>8.5526090145221207</v>
      </c>
      <c r="S1321" s="3">
        <v>7.8350611337103002</v>
      </c>
      <c r="T1321" s="3">
        <v>7.3316839955147497</v>
      </c>
      <c r="U1321" s="3">
        <v>6.8283068573192001</v>
      </c>
      <c r="V1321" s="3">
        <v>3.3103970150278901</v>
      </c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</row>
    <row r="1322" spans="1:41" x14ac:dyDescent="0.25">
      <c r="A1322" s="13" t="s">
        <v>359</v>
      </c>
      <c r="B1322" s="2" t="s">
        <v>4</v>
      </c>
      <c r="C1322" s="2" t="s">
        <v>2</v>
      </c>
      <c r="D1322" s="2" t="s">
        <v>26</v>
      </c>
      <c r="E1322" s="2" t="s">
        <v>60</v>
      </c>
      <c r="F1322" s="2" t="s">
        <v>219</v>
      </c>
      <c r="G1322" s="4"/>
      <c r="H1322" s="3">
        <v>2.7729785151516002</v>
      </c>
      <c r="I1322" s="3">
        <v>2.9518803548388002</v>
      </c>
      <c r="J1322" s="3">
        <v>2.9518803548388002</v>
      </c>
      <c r="K1322" s="3">
        <v>2.9518803548388002</v>
      </c>
      <c r="L1322" s="3">
        <v>2.9518803548388002</v>
      </c>
      <c r="M1322" s="3">
        <v>2.9518803548388002</v>
      </c>
      <c r="N1322" s="3">
        <v>2.9518803548388002</v>
      </c>
      <c r="O1322" s="3">
        <v>2.9518803548388002</v>
      </c>
      <c r="P1322" s="3">
        <v>2.9518803548388002</v>
      </c>
      <c r="Q1322" s="3">
        <v>2.9518803548388002</v>
      </c>
      <c r="R1322" s="3">
        <v>2.9518803548388002</v>
      </c>
      <c r="S1322" s="3">
        <v>2.9518803548388002</v>
      </c>
      <c r="T1322" s="3">
        <v>2.9518803548388002</v>
      </c>
      <c r="U1322" s="3">
        <v>2.9518803548388002</v>
      </c>
      <c r="V1322" s="3">
        <v>2.9518803548388002</v>
      </c>
      <c r="W1322" s="3">
        <v>2.9518803548388002</v>
      </c>
      <c r="X1322" s="3">
        <v>2.9518803548388002</v>
      </c>
      <c r="Y1322" s="3">
        <v>2.9518803548388002</v>
      </c>
      <c r="Z1322" s="3">
        <v>2.9518803548388002</v>
      </c>
      <c r="AA1322" s="3">
        <v>2.9518803548388002</v>
      </c>
      <c r="AB1322" s="3">
        <v>2.9518803548388002</v>
      </c>
      <c r="AC1322" s="3">
        <v>2.9518803548388002</v>
      </c>
      <c r="AD1322" s="3">
        <v>2.9518803548388002</v>
      </c>
      <c r="AE1322" s="3">
        <v>2.9518803548388002</v>
      </c>
      <c r="AF1322" s="3">
        <v>2.9518803548388002</v>
      </c>
      <c r="AG1322" s="3">
        <v>2.9518803548388002</v>
      </c>
      <c r="AH1322" s="3">
        <v>2.9518803548388002</v>
      </c>
      <c r="AI1322" s="3">
        <v>2.9518803548388002</v>
      </c>
      <c r="AJ1322" s="3">
        <v>2.9518803548388002</v>
      </c>
      <c r="AK1322" s="3">
        <v>2.9518803548388002</v>
      </c>
      <c r="AL1322" s="3">
        <v>2.9518803548388002</v>
      </c>
      <c r="AM1322" s="3">
        <v>2.9518803548388002</v>
      </c>
      <c r="AN1322" s="4"/>
      <c r="AO1322" s="4"/>
    </row>
    <row r="1323" spans="1:41" x14ac:dyDescent="0.25">
      <c r="A1323" s="13" t="s">
        <v>359</v>
      </c>
      <c r="B1323" s="2" t="s">
        <v>4</v>
      </c>
      <c r="C1323" s="2" t="s">
        <v>2</v>
      </c>
      <c r="D1323" s="2" t="s">
        <v>26</v>
      </c>
      <c r="E1323" s="2" t="s">
        <v>61</v>
      </c>
      <c r="F1323" s="2" t="s">
        <v>220</v>
      </c>
      <c r="G1323" s="4"/>
      <c r="H1323" s="3">
        <v>1.3696210758074301</v>
      </c>
      <c r="I1323" s="3">
        <v>1.5663553017010901</v>
      </c>
      <c r="J1323" s="3">
        <v>1.5663553017010901</v>
      </c>
      <c r="K1323" s="3">
        <v>1.5663553017010901</v>
      </c>
      <c r="L1323" s="3">
        <v>1.5663553017010901</v>
      </c>
      <c r="M1323" s="3">
        <v>1.5663553017010901</v>
      </c>
      <c r="N1323" s="3">
        <v>1.5663553017010901</v>
      </c>
      <c r="O1323" s="3">
        <v>1.5663553017010901</v>
      </c>
      <c r="P1323" s="3">
        <v>1.5663553017010901</v>
      </c>
      <c r="Q1323" s="3">
        <v>1.5663553017010901</v>
      </c>
      <c r="R1323" s="3">
        <v>1.5663553017010901</v>
      </c>
      <c r="S1323" s="3">
        <v>1.5663553017010901</v>
      </c>
      <c r="T1323" s="3">
        <v>1.5663553017010901</v>
      </c>
      <c r="U1323" s="3">
        <v>1.5663553017010901</v>
      </c>
      <c r="V1323" s="3">
        <v>1.5663553017010901</v>
      </c>
      <c r="W1323" s="3">
        <v>1.5663553017010901</v>
      </c>
      <c r="X1323" s="3">
        <v>1.5663553017010901</v>
      </c>
      <c r="Y1323" s="3">
        <v>1.5663553017010901</v>
      </c>
      <c r="Z1323" s="3">
        <v>1.5663553017010901</v>
      </c>
      <c r="AA1323" s="3">
        <v>1.5663553017010901</v>
      </c>
      <c r="AB1323" s="3">
        <v>1.5663553017010901</v>
      </c>
      <c r="AC1323" s="3">
        <v>1.5663553017010901</v>
      </c>
      <c r="AD1323" s="3">
        <v>1.5663553017010901</v>
      </c>
      <c r="AE1323" s="3">
        <v>1.5663553017010901</v>
      </c>
      <c r="AF1323" s="3">
        <v>1.5663553017010901</v>
      </c>
      <c r="AG1323" s="3">
        <v>1.5663553017010901</v>
      </c>
      <c r="AH1323" s="3">
        <v>1.5663553017010901</v>
      </c>
      <c r="AI1323" s="3">
        <v>1.5663553017010901</v>
      </c>
      <c r="AJ1323" s="3">
        <v>1.5663553017010901</v>
      </c>
      <c r="AK1323" s="3">
        <v>1.5663553017010901</v>
      </c>
      <c r="AL1323" s="3">
        <v>1.5663553017010901</v>
      </c>
      <c r="AM1323" s="3">
        <v>1.5663553017010901</v>
      </c>
      <c r="AN1323" s="4"/>
      <c r="AO1323" s="4"/>
    </row>
    <row r="1324" spans="1:41" x14ac:dyDescent="0.25">
      <c r="A1324" s="13" t="s">
        <v>359</v>
      </c>
      <c r="B1324" s="2" t="s">
        <v>4</v>
      </c>
      <c r="C1324" s="2" t="s">
        <v>2</v>
      </c>
      <c r="D1324" s="2" t="s">
        <v>26</v>
      </c>
      <c r="E1324" s="2" t="s">
        <v>145</v>
      </c>
      <c r="F1324" s="2" t="s">
        <v>270</v>
      </c>
      <c r="G1324" s="4"/>
      <c r="H1324" s="3">
        <v>1.8895118399999999</v>
      </c>
      <c r="I1324" s="3">
        <v>2.0114158296774201</v>
      </c>
      <c r="J1324" s="3">
        <v>2.0114158296774201</v>
      </c>
      <c r="K1324" s="3">
        <v>2.0114158296774201</v>
      </c>
      <c r="L1324" s="3">
        <v>2.0114158296774201</v>
      </c>
      <c r="M1324" s="3">
        <v>2.0114158296774201</v>
      </c>
      <c r="N1324" s="3">
        <v>2.0114158296774201</v>
      </c>
      <c r="O1324" s="3">
        <v>2.0114158296774201</v>
      </c>
      <c r="P1324" s="3">
        <v>2.0114158296774201</v>
      </c>
      <c r="Q1324" s="3">
        <v>2.0114158296774201</v>
      </c>
      <c r="R1324" s="3">
        <v>2.0114158296774201</v>
      </c>
      <c r="S1324" s="3">
        <v>2.0114158296774201</v>
      </c>
      <c r="T1324" s="3">
        <v>2.0114158296774201</v>
      </c>
      <c r="U1324" s="3">
        <v>2.0114158296774201</v>
      </c>
      <c r="V1324" s="3">
        <v>2.0114158296774201</v>
      </c>
      <c r="W1324" s="3">
        <v>2.0114158296774201</v>
      </c>
      <c r="X1324" s="3">
        <v>2.0114158296774201</v>
      </c>
      <c r="Y1324" s="3">
        <v>2.0114158296774201</v>
      </c>
      <c r="Z1324" s="3">
        <v>2.0114158296774201</v>
      </c>
      <c r="AA1324" s="3">
        <v>2.0114158296774201</v>
      </c>
      <c r="AB1324" s="3">
        <v>2.0114158296774201</v>
      </c>
      <c r="AC1324" s="3">
        <v>2.0114158296774201</v>
      </c>
      <c r="AD1324" s="3">
        <v>2.0114158296774201</v>
      </c>
      <c r="AE1324" s="3">
        <v>2.0114158296774201</v>
      </c>
      <c r="AF1324" s="3">
        <v>2.0114158296774201</v>
      </c>
      <c r="AG1324" s="3">
        <v>2.0114158296774201</v>
      </c>
      <c r="AH1324" s="3">
        <v>2.0114158296774201</v>
      </c>
      <c r="AI1324" s="3">
        <v>2.0114158296774201</v>
      </c>
      <c r="AJ1324" s="3">
        <v>2.0114158296774201</v>
      </c>
      <c r="AK1324" s="3">
        <v>2.0114158296774201</v>
      </c>
      <c r="AL1324" s="3">
        <v>2.0114158296774201</v>
      </c>
      <c r="AM1324" s="3">
        <v>2.0114158296774201</v>
      </c>
      <c r="AN1324" s="4"/>
      <c r="AO1324" s="4"/>
    </row>
    <row r="1325" spans="1:41" x14ac:dyDescent="0.25">
      <c r="A1325" s="13" t="s">
        <v>359</v>
      </c>
      <c r="B1325" s="2" t="s">
        <v>4</v>
      </c>
      <c r="C1325" s="2" t="s">
        <v>2</v>
      </c>
      <c r="D1325" s="2" t="s">
        <v>26</v>
      </c>
      <c r="E1325" s="2" t="s">
        <v>146</v>
      </c>
      <c r="F1325" s="2" t="s">
        <v>271</v>
      </c>
      <c r="G1325" s="4"/>
      <c r="H1325" s="3">
        <v>1.29074340983606</v>
      </c>
      <c r="I1325" s="3">
        <v>1.47614754098361</v>
      </c>
      <c r="J1325" s="3">
        <v>1.47614754098361</v>
      </c>
      <c r="K1325" s="3">
        <v>1.47614754098361</v>
      </c>
      <c r="L1325" s="3">
        <v>1.47614754098361</v>
      </c>
      <c r="M1325" s="3">
        <v>1.47614754098361</v>
      </c>
      <c r="N1325" s="3">
        <v>1.47614754098361</v>
      </c>
      <c r="O1325" s="3">
        <v>1.47614754098361</v>
      </c>
      <c r="P1325" s="3">
        <v>1.47614754098361</v>
      </c>
      <c r="Q1325" s="3">
        <v>1.47614754098361</v>
      </c>
      <c r="R1325" s="3">
        <v>1.47614754098361</v>
      </c>
      <c r="S1325" s="3">
        <v>1.47614754098361</v>
      </c>
      <c r="T1325" s="3">
        <v>1.47614754098361</v>
      </c>
      <c r="U1325" s="3">
        <v>1.47614754098361</v>
      </c>
      <c r="V1325" s="3">
        <v>1.47614754098361</v>
      </c>
      <c r="W1325" s="3">
        <v>1.47614754098361</v>
      </c>
      <c r="X1325" s="3">
        <v>1.47614754098361</v>
      </c>
      <c r="Y1325" s="3">
        <v>1.47614754098361</v>
      </c>
      <c r="Z1325" s="3">
        <v>1.47614754098361</v>
      </c>
      <c r="AA1325" s="3">
        <v>1.47614754098361</v>
      </c>
      <c r="AB1325" s="3">
        <v>1.47614754098361</v>
      </c>
      <c r="AC1325" s="3">
        <v>1.47614754098361</v>
      </c>
      <c r="AD1325" s="3">
        <v>1.47614754098361</v>
      </c>
      <c r="AE1325" s="3">
        <v>1.47614754098361</v>
      </c>
      <c r="AF1325" s="3">
        <v>1.47614754098361</v>
      </c>
      <c r="AG1325" s="3">
        <v>1.47614754098361</v>
      </c>
      <c r="AH1325" s="3">
        <v>1.47614754098361</v>
      </c>
      <c r="AI1325" s="3">
        <v>1.47614754098361</v>
      </c>
      <c r="AJ1325" s="3">
        <v>1.47614754098361</v>
      </c>
      <c r="AK1325" s="3">
        <v>1.47614754098361</v>
      </c>
      <c r="AL1325" s="3">
        <v>1.47614754098361</v>
      </c>
      <c r="AM1325" s="3">
        <v>1.47614754098361</v>
      </c>
      <c r="AN1325" s="4"/>
      <c r="AO1325" s="4"/>
    </row>
    <row r="1326" spans="1:41" x14ac:dyDescent="0.25">
      <c r="A1326" s="13" t="s">
        <v>359</v>
      </c>
      <c r="B1326" s="2" t="s">
        <v>4</v>
      </c>
      <c r="C1326" s="2" t="s">
        <v>2</v>
      </c>
      <c r="D1326" s="2" t="s">
        <v>27</v>
      </c>
      <c r="E1326" s="2" t="s">
        <v>32</v>
      </c>
      <c r="F1326" s="2" t="s">
        <v>177</v>
      </c>
      <c r="G1326" s="4"/>
      <c r="H1326" s="3">
        <v>0.52449999999999997</v>
      </c>
      <c r="I1326" s="3">
        <v>0.52939999999999998</v>
      </c>
      <c r="J1326" s="3">
        <v>0.55536237980117598</v>
      </c>
      <c r="K1326" s="3">
        <v>0.58194356970176397</v>
      </c>
      <c r="L1326" s="3">
        <v>0.60914356970176398</v>
      </c>
      <c r="M1326" s="3">
        <v>0.63696237980117598</v>
      </c>
      <c r="N1326" s="3">
        <v>0.66539999999999999</v>
      </c>
      <c r="O1326" s="3">
        <v>0.693293971648684</v>
      </c>
      <c r="P1326" s="3">
        <v>0.72173095747302596</v>
      </c>
      <c r="Q1326" s="3">
        <v>0.75071095747302696</v>
      </c>
      <c r="R1326" s="3">
        <v>0.78023397164868502</v>
      </c>
      <c r="S1326" s="3">
        <v>0.81030000000000102</v>
      </c>
      <c r="T1326" s="3">
        <v>0.84145657513567296</v>
      </c>
      <c r="U1326" s="3">
        <v>0.87308486270350805</v>
      </c>
      <c r="V1326" s="3">
        <v>0.90518486270350795</v>
      </c>
      <c r="W1326" s="3">
        <v>0.93775657513567101</v>
      </c>
      <c r="X1326" s="3">
        <v>0.970799999999998</v>
      </c>
      <c r="Y1326" s="3">
        <v>1.00586069116119</v>
      </c>
      <c r="Z1326" s="3">
        <v>1.04142103674178</v>
      </c>
      <c r="AA1326" s="3">
        <v>1.07748103674178</v>
      </c>
      <c r="AB1326" s="3">
        <v>1.11404069116119</v>
      </c>
      <c r="AC1326" s="3">
        <v>1.1511</v>
      </c>
      <c r="AD1326" s="3">
        <v>1.18787056636969</v>
      </c>
      <c r="AE1326" s="3">
        <v>1.2251058495545299</v>
      </c>
      <c r="AF1326" s="3">
        <v>1.26280584955453</v>
      </c>
      <c r="AG1326" s="3">
        <v>1.30097056636969</v>
      </c>
      <c r="AH1326" s="3">
        <v>1.3395999999999999</v>
      </c>
      <c r="AI1326" s="3">
        <v>1.37654811140606</v>
      </c>
      <c r="AJ1326" s="3">
        <v>1.4139621671091001</v>
      </c>
      <c r="AK1326" s="3">
        <v>1.45184216710909</v>
      </c>
      <c r="AL1326" s="3">
        <v>1.49018811140606</v>
      </c>
      <c r="AM1326" s="3">
        <v>1.5289999999999999</v>
      </c>
      <c r="AN1326" s="4"/>
      <c r="AO1326" s="4"/>
    </row>
    <row r="1327" spans="1:41" x14ac:dyDescent="0.25">
      <c r="A1327" s="13" t="s">
        <v>359</v>
      </c>
      <c r="B1327" s="2" t="s">
        <v>4</v>
      </c>
      <c r="C1327" s="2" t="s">
        <v>2</v>
      </c>
      <c r="D1327" s="2" t="s">
        <v>27</v>
      </c>
      <c r="E1327" s="2" t="s">
        <v>33</v>
      </c>
      <c r="F1327" s="2" t="s">
        <v>178</v>
      </c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3">
        <v>5.0859069101725201E-3</v>
      </c>
      <c r="AA1327" s="3">
        <v>5.12590691018611E-3</v>
      </c>
      <c r="AB1327" s="3">
        <v>5.1639379401269298E-3</v>
      </c>
      <c r="AC1327" s="3">
        <v>5.2000000000238496E-3</v>
      </c>
      <c r="AD1327" s="3">
        <v>5.2833179986233603E-3</v>
      </c>
      <c r="AE1327" s="3">
        <v>5.3649769979355897E-3</v>
      </c>
      <c r="AF1327" s="3">
        <v>5.4449769979258997E-3</v>
      </c>
      <c r="AG1327" s="3">
        <v>5.5233179986333703E-3</v>
      </c>
      <c r="AH1327" s="3">
        <v>5.6000000000171503E-3</v>
      </c>
      <c r="AI1327" s="3">
        <v>5.7038904991926201E-3</v>
      </c>
      <c r="AJ1327" s="3">
        <v>5.8058357487862401E-3</v>
      </c>
      <c r="AK1327" s="3">
        <v>5.9058357488170898E-3</v>
      </c>
      <c r="AL1327" s="3">
        <v>6.0038904992505398E-3</v>
      </c>
      <c r="AM1327" s="3">
        <v>6.1000000000976896E-3</v>
      </c>
      <c r="AN1327" s="4"/>
      <c r="AO1327" s="4"/>
    </row>
    <row r="1328" spans="1:41" x14ac:dyDescent="0.25">
      <c r="A1328" s="13" t="s">
        <v>359</v>
      </c>
      <c r="B1328" s="2" t="s">
        <v>4</v>
      </c>
      <c r="C1328" s="2" t="s">
        <v>2</v>
      </c>
      <c r="D1328" s="2" t="s">
        <v>27</v>
      </c>
      <c r="E1328" s="2" t="s">
        <v>148</v>
      </c>
      <c r="F1328" s="2" t="s">
        <v>201</v>
      </c>
      <c r="G1328" s="4"/>
      <c r="H1328" s="3">
        <v>116.48713502654699</v>
      </c>
      <c r="I1328" s="3">
        <v>94.131154309134203</v>
      </c>
      <c r="J1328" s="3">
        <v>73.699544680451396</v>
      </c>
      <c r="K1328" s="3">
        <v>86.067253351491502</v>
      </c>
      <c r="L1328" s="3">
        <v>82.035302872670201</v>
      </c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</row>
    <row r="1329" spans="1:41" x14ac:dyDescent="0.25">
      <c r="A1329" s="13" t="s">
        <v>359</v>
      </c>
      <c r="B1329" s="2" t="s">
        <v>4</v>
      </c>
      <c r="C1329" s="2" t="s">
        <v>2</v>
      </c>
      <c r="D1329" s="2" t="s">
        <v>27</v>
      </c>
      <c r="E1329" s="2" t="s">
        <v>148</v>
      </c>
      <c r="F1329" s="2" t="s">
        <v>210</v>
      </c>
      <c r="G1329" s="4"/>
      <c r="H1329" s="3">
        <v>115.324269547087</v>
      </c>
      <c r="I1329" s="3">
        <v>93.191463674088297</v>
      </c>
      <c r="J1329" s="3">
        <v>72.963818315979793</v>
      </c>
      <c r="K1329" s="3">
        <v>85.208062868254501</v>
      </c>
      <c r="L1329" s="3">
        <v>81.216362465337596</v>
      </c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</row>
    <row r="1330" spans="1:41" x14ac:dyDescent="0.25">
      <c r="A1330" s="13" t="s">
        <v>359</v>
      </c>
      <c r="B1330" s="2" t="s">
        <v>4</v>
      </c>
      <c r="C1330" s="2" t="s">
        <v>2</v>
      </c>
      <c r="D1330" s="2" t="s">
        <v>27</v>
      </c>
      <c r="E1330" s="2" t="s">
        <v>148</v>
      </c>
      <c r="F1330" s="2" t="s">
        <v>170</v>
      </c>
      <c r="G1330" s="4"/>
      <c r="H1330" s="3">
        <v>5.1631789443809799</v>
      </c>
      <c r="I1330" s="3">
        <v>4.1722718464012196</v>
      </c>
      <c r="J1330" s="3">
        <v>3.2666606249510002</v>
      </c>
      <c r="K1330" s="3">
        <v>3.8148472808078902</v>
      </c>
      <c r="L1330" s="3">
        <v>3.6361349980112299</v>
      </c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</row>
    <row r="1331" spans="1:41" x14ac:dyDescent="0.25">
      <c r="A1331" s="13" t="s">
        <v>359</v>
      </c>
      <c r="B1331" s="2" t="s">
        <v>4</v>
      </c>
      <c r="C1331" s="2" t="s">
        <v>2</v>
      </c>
      <c r="D1331" s="2" t="s">
        <v>27</v>
      </c>
      <c r="E1331" s="2" t="s">
        <v>148</v>
      </c>
      <c r="F1331" s="2" t="s">
        <v>272</v>
      </c>
      <c r="G1331" s="4"/>
      <c r="H1331" s="3">
        <v>27.434292776393399</v>
      </c>
      <c r="I1331" s="3">
        <v>22.169157530641801</v>
      </c>
      <c r="J1331" s="3">
        <v>17.3572376536655</v>
      </c>
      <c r="K1331" s="3">
        <v>20.2699999992853</v>
      </c>
      <c r="L1331" s="3">
        <v>19.320421233607</v>
      </c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</row>
    <row r="1332" spans="1:41" x14ac:dyDescent="0.25">
      <c r="A1332" s="13" t="s">
        <v>359</v>
      </c>
      <c r="B1332" s="2" t="s">
        <v>4</v>
      </c>
      <c r="C1332" s="2" t="s">
        <v>2</v>
      </c>
      <c r="D1332" s="2" t="s">
        <v>27</v>
      </c>
      <c r="E1332" s="2" t="s">
        <v>149</v>
      </c>
      <c r="F1332" s="2" t="s">
        <v>202</v>
      </c>
      <c r="G1332" s="4"/>
      <c r="H1332" s="3">
        <v>13.581904553539401</v>
      </c>
      <c r="I1332" s="3">
        <v>13.581904553539401</v>
      </c>
      <c r="J1332" s="3">
        <v>13.581904553539401</v>
      </c>
      <c r="K1332" s="3">
        <v>13.581904553539401</v>
      </c>
      <c r="L1332" s="3">
        <v>13.581904553539401</v>
      </c>
      <c r="M1332" s="3">
        <v>13.581904553539401</v>
      </c>
      <c r="N1332" s="3">
        <v>13.581904553539401</v>
      </c>
      <c r="O1332" s="3">
        <v>13.581904553539401</v>
      </c>
      <c r="P1332" s="3">
        <v>13.581904553539401</v>
      </c>
      <c r="Q1332" s="3">
        <v>13.581904553539401</v>
      </c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</row>
    <row r="1333" spans="1:41" x14ac:dyDescent="0.25">
      <c r="A1333" s="13" t="s">
        <v>359</v>
      </c>
      <c r="B1333" s="2" t="s">
        <v>4</v>
      </c>
      <c r="C1333" s="2" t="s">
        <v>2</v>
      </c>
      <c r="D1333" s="2" t="s">
        <v>27</v>
      </c>
      <c r="E1333" s="2" t="s">
        <v>149</v>
      </c>
      <c r="F1333" s="2" t="s">
        <v>211</v>
      </c>
      <c r="G1333" s="4"/>
      <c r="H1333" s="3">
        <v>751.01762720010004</v>
      </c>
      <c r="I1333" s="3">
        <v>751.01762720010004</v>
      </c>
      <c r="J1333" s="3">
        <v>751.01762720010004</v>
      </c>
      <c r="K1333" s="3">
        <v>751.01762720010004</v>
      </c>
      <c r="L1333" s="3">
        <v>751.01762720010004</v>
      </c>
      <c r="M1333" s="3">
        <v>751.01762720010004</v>
      </c>
      <c r="N1333" s="3">
        <v>751.01762720010004</v>
      </c>
      <c r="O1333" s="3">
        <v>751.01762720010004</v>
      </c>
      <c r="P1333" s="3">
        <v>751.01762720010004</v>
      </c>
      <c r="Q1333" s="3">
        <v>704.37331412334595</v>
      </c>
      <c r="R1333" s="3">
        <v>359.52207657682902</v>
      </c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</row>
    <row r="1334" spans="1:41" x14ac:dyDescent="0.25">
      <c r="A1334" s="13" t="s">
        <v>359</v>
      </c>
      <c r="B1334" s="2" t="s">
        <v>4</v>
      </c>
      <c r="C1334" s="2" t="s">
        <v>2</v>
      </c>
      <c r="D1334" s="2" t="s">
        <v>27</v>
      </c>
      <c r="E1334" s="2" t="s">
        <v>149</v>
      </c>
      <c r="F1334" s="2" t="s">
        <v>171</v>
      </c>
      <c r="G1334" s="4"/>
      <c r="H1334" s="3">
        <v>182.86311061329801</v>
      </c>
      <c r="I1334" s="3">
        <v>176.77613500649699</v>
      </c>
      <c r="J1334" s="3">
        <v>158.97322602575801</v>
      </c>
      <c r="K1334" s="3">
        <v>157.623855166509</v>
      </c>
      <c r="L1334" s="3">
        <v>86.737190358818694</v>
      </c>
      <c r="M1334" s="3">
        <v>86.737190358818694</v>
      </c>
      <c r="N1334" s="3">
        <v>86.737190358818694</v>
      </c>
      <c r="O1334" s="3">
        <v>86.737190358818694</v>
      </c>
      <c r="P1334" s="3">
        <v>27.135159485822602</v>
      </c>
      <c r="Q1334" s="3">
        <v>9.2663802514533096</v>
      </c>
      <c r="R1334" s="3">
        <v>4.6402173613175401</v>
      </c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</row>
    <row r="1335" spans="1:41" x14ac:dyDescent="0.25">
      <c r="A1335" s="13" t="s">
        <v>359</v>
      </c>
      <c r="B1335" s="2" t="s">
        <v>4</v>
      </c>
      <c r="C1335" s="2" t="s">
        <v>2</v>
      </c>
      <c r="D1335" s="2" t="s">
        <v>27</v>
      </c>
      <c r="E1335" s="2" t="s">
        <v>149</v>
      </c>
      <c r="F1335" s="2" t="s">
        <v>273</v>
      </c>
      <c r="G1335" s="4"/>
      <c r="H1335" s="3">
        <v>327.31707182686102</v>
      </c>
      <c r="I1335" s="3">
        <v>316.42164833101498</v>
      </c>
      <c r="J1335" s="3">
        <v>284.55520999891002</v>
      </c>
      <c r="K1335" s="3">
        <v>282.13989442773499</v>
      </c>
      <c r="L1335" s="3">
        <v>155.25582536313399</v>
      </c>
      <c r="M1335" s="3">
        <v>155.25582536313399</v>
      </c>
      <c r="N1335" s="3">
        <v>155.25582536313399</v>
      </c>
      <c r="O1335" s="3">
        <v>155.25582536313399</v>
      </c>
      <c r="P1335" s="3">
        <v>48.5707637623902</v>
      </c>
      <c r="Q1335" s="3">
        <v>16.586420520615299</v>
      </c>
      <c r="R1335" s="3">
        <v>8.3057887085738606</v>
      </c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</row>
    <row r="1336" spans="1:41" x14ac:dyDescent="0.25">
      <c r="A1336" s="13" t="s">
        <v>359</v>
      </c>
      <c r="B1336" s="2" t="s">
        <v>4</v>
      </c>
      <c r="C1336" s="2" t="s">
        <v>2</v>
      </c>
      <c r="D1336" s="2" t="s">
        <v>27</v>
      </c>
      <c r="E1336" s="2" t="s">
        <v>150</v>
      </c>
      <c r="F1336" s="2" t="s">
        <v>230</v>
      </c>
      <c r="G1336" s="4"/>
      <c r="H1336" s="3">
        <v>394.11185090902802</v>
      </c>
      <c r="I1336" s="3">
        <v>361.24113366829698</v>
      </c>
      <c r="J1336" s="3">
        <v>320.64398944337199</v>
      </c>
      <c r="K1336" s="3">
        <v>296.15874474737399</v>
      </c>
      <c r="L1336" s="3">
        <v>203.58006717766699</v>
      </c>
      <c r="M1336" s="3">
        <v>171.31861166137199</v>
      </c>
      <c r="N1336" s="3">
        <v>139.05715614507801</v>
      </c>
      <c r="O1336" s="3">
        <v>113.474115677714</v>
      </c>
      <c r="P1336" s="3">
        <v>29.526611223639801</v>
      </c>
      <c r="Q1336" s="4"/>
      <c r="R1336" s="4"/>
      <c r="S1336" s="3">
        <v>99.928211107152094</v>
      </c>
      <c r="T1336" s="3">
        <v>99.928211107152094</v>
      </c>
      <c r="U1336" s="3">
        <v>50.275094543506597</v>
      </c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</row>
    <row r="1337" spans="1:41" x14ac:dyDescent="0.25">
      <c r="A1337" s="13" t="s">
        <v>359</v>
      </c>
      <c r="B1337" s="2" t="s">
        <v>4</v>
      </c>
      <c r="C1337" s="2" t="s">
        <v>2</v>
      </c>
      <c r="D1337" s="2" t="s">
        <v>27</v>
      </c>
      <c r="E1337" s="2" t="s">
        <v>150</v>
      </c>
      <c r="F1337" s="2" t="s">
        <v>232</v>
      </c>
      <c r="G1337" s="4"/>
      <c r="H1337" s="3">
        <v>95.796901886379601</v>
      </c>
      <c r="I1337" s="3">
        <v>91.322675769276799</v>
      </c>
      <c r="J1337" s="3">
        <v>78.260903432422893</v>
      </c>
      <c r="K1337" s="3">
        <v>77.261543542684294</v>
      </c>
      <c r="L1337" s="3">
        <v>25.283025622076401</v>
      </c>
      <c r="M1337" s="3">
        <v>25.268945542536599</v>
      </c>
      <c r="N1337" s="3">
        <v>25.2548654629969</v>
      </c>
      <c r="O1337" s="3">
        <v>25.2437000881283</v>
      </c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</row>
    <row r="1338" spans="1:41" x14ac:dyDescent="0.25">
      <c r="A1338" s="13" t="s">
        <v>359</v>
      </c>
      <c r="B1338" s="2" t="s">
        <v>4</v>
      </c>
      <c r="C1338" s="2" t="s">
        <v>2</v>
      </c>
      <c r="D1338" s="2" t="s">
        <v>27</v>
      </c>
      <c r="E1338" s="2" t="s">
        <v>150</v>
      </c>
      <c r="F1338" s="2" t="s">
        <v>234</v>
      </c>
      <c r="G1338" s="4"/>
      <c r="H1338" s="3">
        <v>80.676524773016794</v>
      </c>
      <c r="I1338" s="3">
        <v>76.549684210877501</v>
      </c>
      <c r="J1338" s="3">
        <v>72.271532376404195</v>
      </c>
      <c r="K1338" s="3">
        <v>68.943951164917905</v>
      </c>
      <c r="L1338" s="3">
        <v>61.598990327157502</v>
      </c>
      <c r="M1338" s="3">
        <v>57.073084246793897</v>
      </c>
      <c r="N1338" s="3">
        <v>52.547178166430399</v>
      </c>
      <c r="O1338" s="3">
        <v>48.958175855392497</v>
      </c>
      <c r="P1338" s="3">
        <v>34.305499769137</v>
      </c>
      <c r="Q1338" s="3">
        <v>21.625266026239601</v>
      </c>
      <c r="R1338" s="3">
        <v>11.0563782705484</v>
      </c>
      <c r="S1338" s="3">
        <v>10.788298889969299</v>
      </c>
      <c r="T1338" s="3">
        <v>10.788298889969299</v>
      </c>
      <c r="U1338" s="3">
        <v>3.8052255974804199</v>
      </c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</row>
    <row r="1339" spans="1:41" x14ac:dyDescent="0.25">
      <c r="A1339" s="13" t="s">
        <v>359</v>
      </c>
      <c r="B1339" s="2" t="s">
        <v>4</v>
      </c>
      <c r="C1339" s="2" t="s">
        <v>2</v>
      </c>
      <c r="D1339" s="2" t="s">
        <v>27</v>
      </c>
      <c r="E1339" s="2" t="s">
        <v>151</v>
      </c>
      <c r="F1339" s="2" t="s">
        <v>206</v>
      </c>
      <c r="G1339" s="4"/>
      <c r="H1339" s="3">
        <v>76.143784118142506</v>
      </c>
      <c r="I1339" s="3">
        <v>76.143784118142506</v>
      </c>
      <c r="J1339" s="3">
        <v>76.143784118142506</v>
      </c>
      <c r="K1339" s="3">
        <v>76.143784118142506</v>
      </c>
      <c r="L1339" s="3">
        <v>76.143784118142506</v>
      </c>
      <c r="M1339" s="3">
        <v>76.143784118142506</v>
      </c>
      <c r="N1339" s="3">
        <v>76.143784118142506</v>
      </c>
      <c r="O1339" s="3">
        <v>76.143784118142506</v>
      </c>
      <c r="P1339" s="3">
        <v>76.143784118142506</v>
      </c>
      <c r="Q1339" s="3">
        <v>76.143784118142506</v>
      </c>
      <c r="R1339" s="3">
        <v>76.143784118142506</v>
      </c>
      <c r="S1339" s="3">
        <v>76.143784118142506</v>
      </c>
      <c r="T1339" s="3">
        <v>76.143784118142506</v>
      </c>
      <c r="U1339" s="3">
        <v>76.143784118142506</v>
      </c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</row>
    <row r="1340" spans="1:41" x14ac:dyDescent="0.25">
      <c r="A1340" s="13" t="s">
        <v>359</v>
      </c>
      <c r="B1340" s="2" t="s">
        <v>4</v>
      </c>
      <c r="C1340" s="2" t="s">
        <v>2</v>
      </c>
      <c r="D1340" s="2" t="s">
        <v>27</v>
      </c>
      <c r="E1340" s="2" t="s">
        <v>151</v>
      </c>
      <c r="F1340" s="2" t="s">
        <v>215</v>
      </c>
      <c r="G1340" s="4"/>
      <c r="H1340" s="3">
        <v>338.51440085262902</v>
      </c>
      <c r="I1340" s="3">
        <v>338.51440085262902</v>
      </c>
      <c r="J1340" s="3">
        <v>338.51440085262902</v>
      </c>
      <c r="K1340" s="3">
        <v>338.51440085262902</v>
      </c>
      <c r="L1340" s="3">
        <v>338.51440085262902</v>
      </c>
      <c r="M1340" s="3">
        <v>338.51440085262902</v>
      </c>
      <c r="N1340" s="3">
        <v>338.51440085262902</v>
      </c>
      <c r="O1340" s="3">
        <v>338.51440085262902</v>
      </c>
      <c r="P1340" s="3">
        <v>338.51440085262902</v>
      </c>
      <c r="Q1340" s="3">
        <v>338.51440085262902</v>
      </c>
      <c r="R1340" s="3">
        <v>338.51440085262902</v>
      </c>
      <c r="S1340" s="3">
        <v>338.51440085262902</v>
      </c>
      <c r="T1340" s="3">
        <v>338.51440085262902</v>
      </c>
      <c r="U1340" s="3">
        <v>338.51440085262902</v>
      </c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</row>
    <row r="1341" spans="1:41" x14ac:dyDescent="0.25">
      <c r="A1341" s="13" t="s">
        <v>359</v>
      </c>
      <c r="B1341" s="2" t="s">
        <v>4</v>
      </c>
      <c r="C1341" s="2" t="s">
        <v>2</v>
      </c>
      <c r="D1341" s="2" t="s">
        <v>27</v>
      </c>
      <c r="E1341" s="2" t="s">
        <v>151</v>
      </c>
      <c r="F1341" s="2" t="s">
        <v>172</v>
      </c>
      <c r="G1341" s="4"/>
      <c r="H1341" s="3">
        <v>71.8438916873057</v>
      </c>
      <c r="I1341" s="3">
        <v>68.003845196154202</v>
      </c>
      <c r="J1341" s="3">
        <v>64.698382903157906</v>
      </c>
      <c r="K1341" s="3">
        <v>61.392920610161603</v>
      </c>
      <c r="L1341" s="3">
        <v>58.087458317165201</v>
      </c>
      <c r="M1341" s="3">
        <v>53.483783557422797</v>
      </c>
      <c r="N1341" s="3">
        <v>48.8801087976804</v>
      </c>
      <c r="O1341" s="3">
        <v>45.229436632018597</v>
      </c>
      <c r="P1341" s="3">
        <v>41.578764466356901</v>
      </c>
      <c r="Q1341" s="3">
        <v>37.928092300695198</v>
      </c>
      <c r="R1341" s="3">
        <v>24.274826401433302</v>
      </c>
      <c r="S1341" s="3">
        <v>24.274826401433302</v>
      </c>
      <c r="T1341" s="3">
        <v>24.274826401433302</v>
      </c>
      <c r="U1341" s="3">
        <v>17.1893804471691</v>
      </c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</row>
    <row r="1342" spans="1:41" x14ac:dyDescent="0.25">
      <c r="A1342" s="13" t="s">
        <v>359</v>
      </c>
      <c r="B1342" s="2" t="s">
        <v>4</v>
      </c>
      <c r="C1342" s="2" t="s">
        <v>2</v>
      </c>
      <c r="D1342" s="2" t="s">
        <v>27</v>
      </c>
      <c r="E1342" s="2" t="s">
        <v>151</v>
      </c>
      <c r="F1342" s="2" t="s">
        <v>274</v>
      </c>
      <c r="G1342" s="4"/>
      <c r="H1342" s="3">
        <v>363.35225542234201</v>
      </c>
      <c r="I1342" s="3">
        <v>343.93112551530101</v>
      </c>
      <c r="J1342" s="3">
        <v>327.21366838476098</v>
      </c>
      <c r="K1342" s="3">
        <v>310.49621125421999</v>
      </c>
      <c r="L1342" s="3">
        <v>293.77875412368002</v>
      </c>
      <c r="M1342" s="3">
        <v>270.49555540076199</v>
      </c>
      <c r="N1342" s="3">
        <v>247.21235667784401</v>
      </c>
      <c r="O1342" s="3">
        <v>228.74899209600699</v>
      </c>
      <c r="P1342" s="3">
        <v>210.28562751416999</v>
      </c>
      <c r="Q1342" s="3">
        <v>191.82226293233199</v>
      </c>
      <c r="R1342" s="3">
        <v>122.770533663965</v>
      </c>
      <c r="S1342" s="3">
        <v>122.770533663965</v>
      </c>
      <c r="T1342" s="3">
        <v>122.770533663965</v>
      </c>
      <c r="U1342" s="3">
        <v>86.935715870959498</v>
      </c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</row>
    <row r="1343" spans="1:41" x14ac:dyDescent="0.25">
      <c r="A1343" s="13" t="s">
        <v>359</v>
      </c>
      <c r="B1343" s="2" t="s">
        <v>4</v>
      </c>
      <c r="C1343" s="2" t="s">
        <v>2</v>
      </c>
      <c r="D1343" s="2" t="s">
        <v>27</v>
      </c>
      <c r="E1343" s="2" t="s">
        <v>152</v>
      </c>
      <c r="F1343" s="2" t="s">
        <v>207</v>
      </c>
      <c r="G1343" s="4"/>
      <c r="H1343" s="3">
        <v>3.15563716233153</v>
      </c>
      <c r="I1343" s="3">
        <v>2.9819624275407</v>
      </c>
      <c r="J1343" s="3">
        <v>2.8508871560004501</v>
      </c>
      <c r="K1343" s="3">
        <v>2.7198118844602002</v>
      </c>
      <c r="L1343" s="3">
        <v>2.5887366129199498</v>
      </c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</row>
    <row r="1344" spans="1:41" x14ac:dyDescent="0.25">
      <c r="A1344" s="13" t="s">
        <v>359</v>
      </c>
      <c r="B1344" s="2" t="s">
        <v>4</v>
      </c>
      <c r="C1344" s="2" t="s">
        <v>2</v>
      </c>
      <c r="D1344" s="2" t="s">
        <v>27</v>
      </c>
      <c r="E1344" s="2" t="s">
        <v>152</v>
      </c>
      <c r="F1344" s="2" t="s">
        <v>216</v>
      </c>
      <c r="G1344" s="4"/>
      <c r="H1344" s="3">
        <v>17.1444368481772</v>
      </c>
      <c r="I1344" s="3">
        <v>16.200869711153899</v>
      </c>
      <c r="J1344" s="3">
        <v>15.488743570004299</v>
      </c>
      <c r="K1344" s="3">
        <v>14.776617428854699</v>
      </c>
      <c r="L1344" s="3">
        <v>14.064491287705099</v>
      </c>
      <c r="M1344" s="3">
        <v>13.3523651465554</v>
      </c>
      <c r="N1344" s="3">
        <v>12.6402390054058</v>
      </c>
      <c r="O1344" s="3">
        <v>1.4400694351076599</v>
      </c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</row>
    <row r="1345" spans="1:41" x14ac:dyDescent="0.25">
      <c r="A1345" s="13" t="s">
        <v>359</v>
      </c>
      <c r="B1345" s="2" t="s">
        <v>4</v>
      </c>
      <c r="C1345" s="2" t="s">
        <v>2</v>
      </c>
      <c r="D1345" s="2" t="s">
        <v>27</v>
      </c>
      <c r="E1345" s="2" t="s">
        <v>152</v>
      </c>
      <c r="F1345" s="2" t="s">
        <v>235</v>
      </c>
      <c r="G1345" s="4"/>
      <c r="H1345" s="4"/>
      <c r="I1345" s="4"/>
      <c r="J1345" s="4"/>
      <c r="K1345" s="4"/>
      <c r="L1345" s="4"/>
      <c r="M1345" s="3">
        <v>0.41032216848578801</v>
      </c>
      <c r="N1345" s="3">
        <v>0.38843831949988</v>
      </c>
      <c r="O1345" s="3">
        <v>4.4253763801233102E-2</v>
      </c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</row>
    <row r="1346" spans="1:41" x14ac:dyDescent="0.25">
      <c r="A1346" s="13" t="s">
        <v>359</v>
      </c>
      <c r="B1346" s="2" t="s">
        <v>4</v>
      </c>
      <c r="C1346" s="2" t="s">
        <v>2</v>
      </c>
      <c r="D1346" s="2" t="s">
        <v>27</v>
      </c>
      <c r="E1346" s="2" t="s">
        <v>152</v>
      </c>
      <c r="F1346" s="2" t="s">
        <v>173</v>
      </c>
      <c r="G1346" s="4"/>
      <c r="H1346" s="3">
        <v>91.605878192078194</v>
      </c>
      <c r="I1346" s="3">
        <v>86.564225498225596</v>
      </c>
      <c r="J1346" s="3">
        <v>82.7592045972047</v>
      </c>
      <c r="K1346" s="3">
        <v>78.954183696183705</v>
      </c>
      <c r="L1346" s="3">
        <v>75.149162795162795</v>
      </c>
      <c r="M1346" s="3">
        <v>71.344141894141899</v>
      </c>
      <c r="N1346" s="3">
        <v>67.539120993121003</v>
      </c>
      <c r="O1346" s="3">
        <v>7.6945557575799501</v>
      </c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</row>
    <row r="1347" spans="1:41" x14ac:dyDescent="0.25">
      <c r="A1347" s="13" t="s">
        <v>359</v>
      </c>
      <c r="B1347" s="2" t="s">
        <v>4</v>
      </c>
      <c r="C1347" s="2" t="s">
        <v>2</v>
      </c>
      <c r="D1347" s="2" t="s">
        <v>27</v>
      </c>
      <c r="E1347" s="2" t="s">
        <v>152</v>
      </c>
      <c r="F1347" s="2" t="s">
        <v>275</v>
      </c>
      <c r="G1347" s="4"/>
      <c r="H1347" s="3">
        <v>2.81764544993815</v>
      </c>
      <c r="I1347" s="3">
        <v>2.6625725435552599</v>
      </c>
      <c r="J1347" s="3">
        <v>2.54553638779459</v>
      </c>
      <c r="K1347" s="3">
        <v>2.4285002320339202</v>
      </c>
      <c r="L1347" s="3">
        <v>2.3114640762732499</v>
      </c>
      <c r="M1347" s="3">
        <v>2.1944279205125699</v>
      </c>
      <c r="N1347" s="3">
        <v>2.0773917647519</v>
      </c>
      <c r="O1347" s="3">
        <v>0.23667182114865001</v>
      </c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</row>
    <row r="1348" spans="1:41" x14ac:dyDescent="0.25">
      <c r="A1348" s="13" t="s">
        <v>359</v>
      </c>
      <c r="B1348" s="2" t="s">
        <v>4</v>
      </c>
      <c r="C1348" s="2" t="s">
        <v>2</v>
      </c>
      <c r="D1348" s="2" t="s">
        <v>27</v>
      </c>
      <c r="E1348" s="2" t="s">
        <v>153</v>
      </c>
      <c r="F1348" s="2" t="s">
        <v>203</v>
      </c>
      <c r="G1348" s="4"/>
      <c r="H1348" s="3">
        <v>4.5273015178464604</v>
      </c>
      <c r="I1348" s="3">
        <v>4.5273015178464604</v>
      </c>
      <c r="J1348" s="3">
        <v>4.5273015178464604</v>
      </c>
      <c r="K1348" s="3">
        <v>4.5273015178464604</v>
      </c>
      <c r="L1348" s="3">
        <v>4.5273015178464604</v>
      </c>
      <c r="M1348" s="3">
        <v>4.5273015178464604</v>
      </c>
      <c r="N1348" s="3">
        <v>4.5273015178464604</v>
      </c>
      <c r="O1348" s="3">
        <v>4.5273015178464604</v>
      </c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</row>
    <row r="1349" spans="1:41" x14ac:dyDescent="0.25">
      <c r="A1349" s="13" t="s">
        <v>359</v>
      </c>
      <c r="B1349" s="2" t="s">
        <v>4</v>
      </c>
      <c r="C1349" s="2" t="s">
        <v>2</v>
      </c>
      <c r="D1349" s="2" t="s">
        <v>27</v>
      </c>
      <c r="E1349" s="2" t="s">
        <v>153</v>
      </c>
      <c r="F1349" s="2" t="s">
        <v>208</v>
      </c>
      <c r="G1349" s="4"/>
      <c r="H1349" s="3">
        <v>25.381261372714199</v>
      </c>
      <c r="I1349" s="3">
        <v>25.381261372714199</v>
      </c>
      <c r="J1349" s="3">
        <v>25.381261372714199</v>
      </c>
      <c r="K1349" s="3">
        <v>25.381261372714199</v>
      </c>
      <c r="L1349" s="3">
        <v>25.381261372714199</v>
      </c>
      <c r="M1349" s="3">
        <v>25.381261372714199</v>
      </c>
      <c r="N1349" s="3">
        <v>25.381261372714199</v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</row>
    <row r="1350" spans="1:41" x14ac:dyDescent="0.25">
      <c r="A1350" s="13" t="s">
        <v>359</v>
      </c>
      <c r="B1350" s="2" t="s">
        <v>4</v>
      </c>
      <c r="C1350" s="2" t="s">
        <v>2</v>
      </c>
      <c r="D1350" s="2" t="s">
        <v>27</v>
      </c>
      <c r="E1350" s="2" t="s">
        <v>153</v>
      </c>
      <c r="F1350" s="2" t="s">
        <v>212</v>
      </c>
      <c r="G1350" s="4"/>
      <c r="H1350" s="3">
        <v>97.311030679258494</v>
      </c>
      <c r="I1350" s="3">
        <v>97.311030679258494</v>
      </c>
      <c r="J1350" s="3">
        <v>97.311030679258494</v>
      </c>
      <c r="K1350" s="3">
        <v>97.311030679258494</v>
      </c>
      <c r="L1350" s="3">
        <v>97.311030679258494</v>
      </c>
      <c r="M1350" s="3">
        <v>97.311030679258494</v>
      </c>
      <c r="N1350" s="3">
        <v>97.311030679258494</v>
      </c>
      <c r="O1350" s="3">
        <v>97.311030679258494</v>
      </c>
      <c r="P1350" s="3">
        <v>92.518436279918504</v>
      </c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</row>
    <row r="1351" spans="1:41" x14ac:dyDescent="0.25">
      <c r="A1351" s="13" t="s">
        <v>359</v>
      </c>
      <c r="B1351" s="2" t="s">
        <v>4</v>
      </c>
      <c r="C1351" s="2" t="s">
        <v>2</v>
      </c>
      <c r="D1351" s="2" t="s">
        <v>27</v>
      </c>
      <c r="E1351" s="2" t="s">
        <v>153</v>
      </c>
      <c r="F1351" s="2" t="s">
        <v>217</v>
      </c>
      <c r="G1351" s="4"/>
      <c r="H1351" s="3">
        <v>254.80523614929999</v>
      </c>
      <c r="I1351" s="3">
        <v>227.486545105272</v>
      </c>
      <c r="J1351" s="3">
        <v>198.68235050460501</v>
      </c>
      <c r="K1351" s="3">
        <v>169.87815590393899</v>
      </c>
      <c r="L1351" s="3">
        <v>141.073961303272</v>
      </c>
      <c r="M1351" s="3">
        <v>110.20020336853401</v>
      </c>
      <c r="N1351" s="3">
        <v>79.326445433795797</v>
      </c>
      <c r="O1351" s="3">
        <v>58.002112685918398</v>
      </c>
      <c r="P1351" s="3">
        <v>31.319079550186299</v>
      </c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</row>
    <row r="1352" spans="1:41" x14ac:dyDescent="0.25">
      <c r="A1352" s="13" t="s">
        <v>359</v>
      </c>
      <c r="B1352" s="2" t="s">
        <v>4</v>
      </c>
      <c r="C1352" s="2" t="s">
        <v>2</v>
      </c>
      <c r="D1352" s="2" t="s">
        <v>27</v>
      </c>
      <c r="E1352" s="2" t="s">
        <v>153</v>
      </c>
      <c r="F1352" s="2" t="s">
        <v>174</v>
      </c>
      <c r="G1352" s="4"/>
      <c r="H1352" s="3">
        <v>42.958828655929999</v>
      </c>
      <c r="I1352" s="3">
        <v>39.958829832401896</v>
      </c>
      <c r="J1352" s="3">
        <v>36.795700611627403</v>
      </c>
      <c r="K1352" s="3">
        <v>33.632571390852902</v>
      </c>
      <c r="L1352" s="3">
        <v>30.469442170078398</v>
      </c>
      <c r="M1352" s="3">
        <v>27.079044096728701</v>
      </c>
      <c r="N1352" s="3">
        <v>23.6886460233791</v>
      </c>
      <c r="O1352" s="3">
        <v>21.346916946643599</v>
      </c>
      <c r="P1352" s="3">
        <v>17.679080774036802</v>
      </c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</row>
    <row r="1353" spans="1:41" x14ac:dyDescent="0.25">
      <c r="A1353" s="13" t="s">
        <v>359</v>
      </c>
      <c r="B1353" s="2" t="s">
        <v>4</v>
      </c>
      <c r="C1353" s="2" t="s">
        <v>2</v>
      </c>
      <c r="D1353" s="2" t="s">
        <v>27</v>
      </c>
      <c r="E1353" s="2" t="s">
        <v>153</v>
      </c>
      <c r="F1353" s="2" t="s">
        <v>276</v>
      </c>
      <c r="G1353" s="4"/>
      <c r="H1353" s="3">
        <v>82.722394368899998</v>
      </c>
      <c r="I1353" s="3">
        <v>76.945535605506507</v>
      </c>
      <c r="J1353" s="3">
        <v>70.854549630622799</v>
      </c>
      <c r="K1353" s="3">
        <v>64.763563655739205</v>
      </c>
      <c r="L1353" s="3">
        <v>58.672577680855497</v>
      </c>
      <c r="M1353" s="3">
        <v>52.143958180135598</v>
      </c>
      <c r="N1353" s="3">
        <v>45.6153386794158</v>
      </c>
      <c r="O1353" s="3">
        <v>41.1060575315907</v>
      </c>
      <c r="P1353" s="3">
        <v>34.043197583033503</v>
      </c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</row>
    <row r="1354" spans="1:41" x14ac:dyDescent="0.25">
      <c r="A1354" s="13" t="s">
        <v>359</v>
      </c>
      <c r="B1354" s="2" t="s">
        <v>4</v>
      </c>
      <c r="C1354" s="2" t="s">
        <v>2</v>
      </c>
      <c r="D1354" s="2" t="s">
        <v>27</v>
      </c>
      <c r="E1354" s="2" t="s">
        <v>154</v>
      </c>
      <c r="F1354" s="2" t="s">
        <v>204</v>
      </c>
      <c r="G1354" s="4"/>
      <c r="H1354" s="3">
        <v>0.64128011188639</v>
      </c>
      <c r="I1354" s="3">
        <v>0.49415684058769999</v>
      </c>
      <c r="J1354" s="3">
        <v>0.40126616488950301</v>
      </c>
      <c r="K1354" s="3">
        <v>0.30837548919131202</v>
      </c>
      <c r="L1354" s="3">
        <v>0.21548481349311699</v>
      </c>
      <c r="M1354" s="3">
        <v>8.0592218753754802E-2</v>
      </c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</row>
    <row r="1355" spans="1:41" x14ac:dyDescent="0.25">
      <c r="A1355" s="13" t="s">
        <v>359</v>
      </c>
      <c r="B1355" s="2" t="s">
        <v>4</v>
      </c>
      <c r="C1355" s="2" t="s">
        <v>2</v>
      </c>
      <c r="D1355" s="2" t="s">
        <v>27</v>
      </c>
      <c r="E1355" s="2" t="s">
        <v>154</v>
      </c>
      <c r="F1355" s="2" t="s">
        <v>213</v>
      </c>
      <c r="G1355" s="4"/>
      <c r="H1355" s="3">
        <v>11.427610679584699</v>
      </c>
      <c r="I1355" s="3">
        <v>11.427610679584699</v>
      </c>
      <c r="J1355" s="3">
        <v>11.427610679584699</v>
      </c>
      <c r="K1355" s="3">
        <v>11.427610679584699</v>
      </c>
      <c r="L1355" s="3">
        <v>11.427610679584699</v>
      </c>
      <c r="M1355" s="3">
        <v>11.427610679584699</v>
      </c>
      <c r="N1355" s="3">
        <v>11.427610679584699</v>
      </c>
      <c r="O1355" s="3">
        <v>11.427610679584699</v>
      </c>
      <c r="P1355" s="3">
        <v>11.427610679584699</v>
      </c>
      <c r="Q1355" s="3">
        <v>11.427610679584699</v>
      </c>
      <c r="R1355" s="3">
        <v>11.427610679584699</v>
      </c>
      <c r="S1355" s="3">
        <v>11.427610679584699</v>
      </c>
      <c r="T1355" s="3">
        <v>11.427610679584699</v>
      </c>
      <c r="U1355" s="3">
        <v>11.427610679584699</v>
      </c>
      <c r="V1355" s="3">
        <v>5.6394388439222203</v>
      </c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</row>
    <row r="1356" spans="1:41" x14ac:dyDescent="0.25">
      <c r="A1356" s="13" t="s">
        <v>359</v>
      </c>
      <c r="B1356" s="2" t="s">
        <v>4</v>
      </c>
      <c r="C1356" s="2" t="s">
        <v>2</v>
      </c>
      <c r="D1356" s="2" t="s">
        <v>27</v>
      </c>
      <c r="E1356" s="2" t="s">
        <v>154</v>
      </c>
      <c r="F1356" s="2" t="s">
        <v>218</v>
      </c>
      <c r="G1356" s="4"/>
      <c r="H1356" s="3">
        <v>54.839359160461399</v>
      </c>
      <c r="I1356" s="3">
        <v>50.027385607848899</v>
      </c>
      <c r="J1356" s="3">
        <v>46.989202247743101</v>
      </c>
      <c r="K1356" s="3">
        <v>43.951018887637296</v>
      </c>
      <c r="L1356" s="3">
        <v>40.912835527531499</v>
      </c>
      <c r="M1356" s="3">
        <v>36.500891770440397</v>
      </c>
      <c r="N1356" s="3">
        <v>32.088948013349203</v>
      </c>
      <c r="O1356" s="3">
        <v>28.414896807198801</v>
      </c>
      <c r="P1356" s="3">
        <v>24.740845601048299</v>
      </c>
      <c r="Q1356" s="3">
        <v>21.237053594656501</v>
      </c>
      <c r="R1356" s="3">
        <v>17.7332615882647</v>
      </c>
      <c r="S1356" s="3">
        <v>14.2294695818729</v>
      </c>
      <c r="T1356" s="3">
        <v>12.416147416370899</v>
      </c>
      <c r="U1356" s="3">
        <v>10.6028252508689</v>
      </c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</row>
    <row r="1357" spans="1:41" x14ac:dyDescent="0.25">
      <c r="A1357" s="13" t="s">
        <v>359</v>
      </c>
      <c r="B1357" s="2" t="s">
        <v>4</v>
      </c>
      <c r="C1357" s="2" t="s">
        <v>2</v>
      </c>
      <c r="D1357" s="2" t="s">
        <v>27</v>
      </c>
      <c r="E1357" s="2" t="s">
        <v>154</v>
      </c>
      <c r="F1357" s="2" t="s">
        <v>236</v>
      </c>
      <c r="G1357" s="4"/>
      <c r="H1357" s="3">
        <v>11.0255201339571</v>
      </c>
      <c r="I1357" s="3">
        <v>9.8443274206848397</v>
      </c>
      <c r="J1357" s="3">
        <v>8.5989052033776101</v>
      </c>
      <c r="K1357" s="3">
        <v>7.3534829860703796</v>
      </c>
      <c r="L1357" s="3">
        <v>6.1080607687631501</v>
      </c>
      <c r="M1357" s="3">
        <v>4.7731557454927502</v>
      </c>
      <c r="N1357" s="3">
        <v>3.43825072222235</v>
      </c>
      <c r="O1357" s="3">
        <v>6.7538020249192598</v>
      </c>
      <c r="P1357" s="3">
        <v>6.4232067711728504</v>
      </c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</row>
    <row r="1358" spans="1:41" x14ac:dyDescent="0.25">
      <c r="A1358" s="13" t="s">
        <v>359</v>
      </c>
      <c r="B1358" s="2" t="s">
        <v>4</v>
      </c>
      <c r="C1358" s="2" t="s">
        <v>2</v>
      </c>
      <c r="D1358" s="2" t="s">
        <v>27</v>
      </c>
      <c r="E1358" s="2" t="s">
        <v>154</v>
      </c>
      <c r="F1358" s="2" t="s">
        <v>175</v>
      </c>
      <c r="G1358" s="4"/>
      <c r="H1358" s="3">
        <v>13.5269625803303</v>
      </c>
      <c r="I1358" s="3">
        <v>12.608318272737099</v>
      </c>
      <c r="J1358" s="3">
        <v>12.028304725557399</v>
      </c>
      <c r="K1358" s="3">
        <v>11.448291178377699</v>
      </c>
      <c r="L1358" s="3">
        <v>10.868277631198</v>
      </c>
      <c r="M1358" s="3">
        <v>10.0260022168469</v>
      </c>
      <c r="N1358" s="3">
        <v>9.1837268024957996</v>
      </c>
      <c r="O1358" s="3">
        <v>8.4823209885540898</v>
      </c>
      <c r="P1358" s="3">
        <v>7.7809151746123799</v>
      </c>
      <c r="Q1358" s="3">
        <v>7.1120132061227599</v>
      </c>
      <c r="R1358" s="3">
        <v>6.4431112376331399</v>
      </c>
      <c r="S1358" s="3">
        <v>5.7742092691435101</v>
      </c>
      <c r="T1358" s="3">
        <v>5.4280315383314504</v>
      </c>
      <c r="U1358" s="3">
        <v>5.08185380751938</v>
      </c>
      <c r="V1358" s="3">
        <v>1.50894648796959</v>
      </c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</row>
    <row r="1359" spans="1:41" x14ac:dyDescent="0.25">
      <c r="A1359" s="13" t="s">
        <v>359</v>
      </c>
      <c r="B1359" s="2" t="s">
        <v>4</v>
      </c>
      <c r="C1359" s="2" t="s">
        <v>2</v>
      </c>
      <c r="D1359" s="2" t="s">
        <v>27</v>
      </c>
      <c r="E1359" s="2" t="s">
        <v>154</v>
      </c>
      <c r="F1359" s="2" t="s">
        <v>277</v>
      </c>
      <c r="G1359" s="4"/>
      <c r="H1359" s="3">
        <v>14.9315892800564</v>
      </c>
      <c r="I1359" s="3">
        <v>13.9175538368454</v>
      </c>
      <c r="J1359" s="3">
        <v>13.2773122444018</v>
      </c>
      <c r="K1359" s="3">
        <v>12.637070651958201</v>
      </c>
      <c r="L1359" s="3">
        <v>11.996829059514599</v>
      </c>
      <c r="M1359" s="3">
        <v>11.067092581492</v>
      </c>
      <c r="N1359" s="3">
        <v>10.137356103469299</v>
      </c>
      <c r="O1359" s="3">
        <v>9.3631169887955004</v>
      </c>
      <c r="P1359" s="3">
        <v>8.5888778741216498</v>
      </c>
      <c r="Q1359" s="3">
        <v>7.8505177727466702</v>
      </c>
      <c r="R1359" s="3">
        <v>7.1121576713716799</v>
      </c>
      <c r="S1359" s="3">
        <v>6.3737975699967002</v>
      </c>
      <c r="T1359" s="3">
        <v>5.9916730787303498</v>
      </c>
      <c r="U1359" s="3">
        <v>5.6095485874640003</v>
      </c>
      <c r="V1359" s="3">
        <v>1.66563403056264</v>
      </c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</row>
    <row r="1360" spans="1:41" x14ac:dyDescent="0.25">
      <c r="A1360" s="13" t="s">
        <v>359</v>
      </c>
      <c r="B1360" s="2" t="s">
        <v>4</v>
      </c>
      <c r="C1360" s="2" t="s">
        <v>2</v>
      </c>
      <c r="D1360" s="2" t="s">
        <v>27</v>
      </c>
      <c r="E1360" s="2" t="s">
        <v>155</v>
      </c>
      <c r="F1360" s="2" t="s">
        <v>205</v>
      </c>
      <c r="G1360" s="4"/>
      <c r="H1360" s="3">
        <v>0.50303350198293995</v>
      </c>
      <c r="I1360" s="3">
        <v>0.50303350198293995</v>
      </c>
      <c r="J1360" s="3">
        <v>0.50303350198293995</v>
      </c>
      <c r="K1360" s="3">
        <v>0.50303350198293995</v>
      </c>
      <c r="L1360" s="3">
        <v>0.50303350198293995</v>
      </c>
      <c r="M1360" s="3">
        <v>0.50303350198293995</v>
      </c>
      <c r="N1360" s="3">
        <v>0.50303350198293995</v>
      </c>
      <c r="O1360" s="3">
        <v>0.50303350198293995</v>
      </c>
      <c r="P1360" s="3">
        <v>0.50303350198293995</v>
      </c>
      <c r="Q1360" s="3">
        <v>0.50303350198293995</v>
      </c>
      <c r="R1360" s="3">
        <v>0.50303350198293995</v>
      </c>
      <c r="S1360" s="3">
        <v>0.50303350198293995</v>
      </c>
      <c r="T1360" s="3">
        <v>0.50303350198293995</v>
      </c>
      <c r="U1360" s="3">
        <v>0.50303350198293995</v>
      </c>
      <c r="V1360" s="3">
        <v>0.50303350198293995</v>
      </c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</row>
    <row r="1361" spans="1:41" x14ac:dyDescent="0.25">
      <c r="A1361" s="13" t="s">
        <v>359</v>
      </c>
      <c r="B1361" s="2" t="s">
        <v>4</v>
      </c>
      <c r="C1361" s="2" t="s">
        <v>2</v>
      </c>
      <c r="D1361" s="2" t="s">
        <v>27</v>
      </c>
      <c r="E1361" s="2" t="s">
        <v>155</v>
      </c>
      <c r="F1361" s="2" t="s">
        <v>209</v>
      </c>
      <c r="G1361" s="4"/>
      <c r="H1361" s="3">
        <v>2.8201401525238001</v>
      </c>
      <c r="I1361" s="3">
        <v>2.8201401525238001</v>
      </c>
      <c r="J1361" s="3">
        <v>2.8201401525238001</v>
      </c>
      <c r="K1361" s="3">
        <v>2.8201401525238001</v>
      </c>
      <c r="L1361" s="3">
        <v>2.8201401525238001</v>
      </c>
      <c r="M1361" s="3">
        <v>2.8201401525238001</v>
      </c>
      <c r="N1361" s="3">
        <v>2.8201401525238001</v>
      </c>
      <c r="O1361" s="3">
        <v>2.8201401525238001</v>
      </c>
      <c r="P1361" s="3">
        <v>2.8201401525238001</v>
      </c>
      <c r="Q1361" s="3">
        <v>2.8201401525238001</v>
      </c>
      <c r="R1361" s="3">
        <v>2.8201401525238001</v>
      </c>
      <c r="S1361" s="3">
        <v>2.8201401525238001</v>
      </c>
      <c r="T1361" s="3">
        <v>2.8201401525238001</v>
      </c>
      <c r="U1361" s="3">
        <v>2.8201401525238001</v>
      </c>
      <c r="V1361" s="3">
        <v>1.3984410434302199</v>
      </c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</row>
    <row r="1362" spans="1:41" x14ac:dyDescent="0.25">
      <c r="A1362" s="13" t="s">
        <v>359</v>
      </c>
      <c r="B1362" s="2" t="s">
        <v>4</v>
      </c>
      <c r="C1362" s="2" t="s">
        <v>2</v>
      </c>
      <c r="D1362" s="2" t="s">
        <v>27</v>
      </c>
      <c r="E1362" s="2" t="s">
        <v>155</v>
      </c>
      <c r="F1362" s="2" t="s">
        <v>214</v>
      </c>
      <c r="G1362" s="4"/>
      <c r="H1362" s="3">
        <v>1.2722265164603199</v>
      </c>
      <c r="I1362" s="3">
        <v>1.2722265164603199</v>
      </c>
      <c r="J1362" s="3">
        <v>1.2722265164603199</v>
      </c>
      <c r="K1362" s="3">
        <v>1.2722265164603199</v>
      </c>
      <c r="L1362" s="3">
        <v>1.2722265164603199</v>
      </c>
      <c r="M1362" s="3">
        <v>1.2722265164603199</v>
      </c>
      <c r="N1362" s="3">
        <v>1.2722265164603199</v>
      </c>
      <c r="O1362" s="3">
        <v>1.2722265164603199</v>
      </c>
      <c r="P1362" s="3">
        <v>1.2722265164603199</v>
      </c>
      <c r="Q1362" s="3">
        <v>1.2722265164603199</v>
      </c>
      <c r="R1362" s="3">
        <v>1.2722265164603199</v>
      </c>
      <c r="S1362" s="3">
        <v>1.2722265164603199</v>
      </c>
      <c r="T1362" s="3">
        <v>1.2722265164603199</v>
      </c>
      <c r="U1362" s="3">
        <v>1.2722265164603199</v>
      </c>
      <c r="V1362" s="3">
        <v>1.2722265164603199</v>
      </c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</row>
    <row r="1363" spans="1:41" x14ac:dyDescent="0.25">
      <c r="A1363" s="13" t="s">
        <v>359</v>
      </c>
      <c r="B1363" s="2" t="s">
        <v>4</v>
      </c>
      <c r="C1363" s="2" t="s">
        <v>2</v>
      </c>
      <c r="D1363" s="2" t="s">
        <v>27</v>
      </c>
      <c r="E1363" s="2" t="s">
        <v>155</v>
      </c>
      <c r="F1363" s="2" t="s">
        <v>231</v>
      </c>
      <c r="G1363" s="4"/>
      <c r="H1363" s="3">
        <v>6.4872279166196503</v>
      </c>
      <c r="I1363" s="3">
        <v>6.3626418494183001</v>
      </c>
      <c r="J1363" s="3">
        <v>6.3668386976576299</v>
      </c>
      <c r="K1363" s="3">
        <v>6.3710355458969499</v>
      </c>
      <c r="L1363" s="3">
        <v>6.3752323941362796</v>
      </c>
      <c r="M1363" s="3">
        <v>5.8619118774279997</v>
      </c>
      <c r="N1363" s="3">
        <v>5.3485913607197304</v>
      </c>
      <c r="O1363" s="3">
        <v>4.9261892526521098</v>
      </c>
      <c r="P1363" s="3">
        <v>4.5037871445844999</v>
      </c>
      <c r="Q1363" s="3">
        <v>4.1536612506932</v>
      </c>
      <c r="R1363" s="3">
        <v>3.8035353568019001</v>
      </c>
      <c r="S1363" s="3">
        <v>3.4534094629105998</v>
      </c>
      <c r="T1363" s="3">
        <v>3.2077877069439298</v>
      </c>
      <c r="U1363" s="3">
        <v>2.9621659509772602</v>
      </c>
      <c r="V1363" s="3">
        <v>1.2456096610085701</v>
      </c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</row>
    <row r="1364" spans="1:41" x14ac:dyDescent="0.25">
      <c r="A1364" s="13" t="s">
        <v>359</v>
      </c>
      <c r="B1364" s="2" t="s">
        <v>4</v>
      </c>
      <c r="C1364" s="2" t="s">
        <v>2</v>
      </c>
      <c r="D1364" s="2" t="s">
        <v>27</v>
      </c>
      <c r="E1364" s="2" t="s">
        <v>155</v>
      </c>
      <c r="F1364" s="2" t="s">
        <v>233</v>
      </c>
      <c r="G1364" s="4"/>
      <c r="H1364" s="3">
        <v>6.4674651092177999</v>
      </c>
      <c r="I1364" s="3">
        <v>6.3363704719519296</v>
      </c>
      <c r="J1364" s="3">
        <v>6.3407865700755304</v>
      </c>
      <c r="K1364" s="3">
        <v>6.3452026681991303</v>
      </c>
      <c r="L1364" s="3">
        <v>6.3496187663227301</v>
      </c>
      <c r="M1364" s="3">
        <v>5.80948158685593</v>
      </c>
      <c r="N1364" s="3">
        <v>5.26934440738912</v>
      </c>
      <c r="O1364" s="3">
        <v>4.8248753557417396</v>
      </c>
      <c r="P1364" s="3">
        <v>4.3804063040943504</v>
      </c>
      <c r="Q1364" s="3">
        <v>4.0119892885472899</v>
      </c>
      <c r="R1364" s="3">
        <v>3.64357227300022</v>
      </c>
      <c r="S1364" s="3">
        <v>3.2751552574531599</v>
      </c>
      <c r="T1364" s="3">
        <v>3.0167018386529998</v>
      </c>
      <c r="U1364" s="3">
        <v>2.7582484198528401</v>
      </c>
      <c r="V1364" s="3">
        <v>1.24677657762102</v>
      </c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</row>
    <row r="1365" spans="1:41" x14ac:dyDescent="0.25">
      <c r="A1365" s="13" t="s">
        <v>359</v>
      </c>
      <c r="B1365" s="2" t="s">
        <v>4</v>
      </c>
      <c r="C1365" s="2" t="s">
        <v>2</v>
      </c>
      <c r="D1365" s="2" t="s">
        <v>27</v>
      </c>
      <c r="E1365" s="2" t="s">
        <v>155</v>
      </c>
      <c r="F1365" s="2" t="s">
        <v>176</v>
      </c>
      <c r="G1365" s="4"/>
      <c r="H1365" s="3">
        <v>13.701814610340501</v>
      </c>
      <c r="I1365" s="3">
        <v>13.4528609381024</v>
      </c>
      <c r="J1365" s="3">
        <v>13.461247275391001</v>
      </c>
      <c r="K1365" s="3">
        <v>13.469633612679599</v>
      </c>
      <c r="L1365" s="3">
        <v>13.4780199499681</v>
      </c>
      <c r="M1365" s="3">
        <v>12.4522790261206</v>
      </c>
      <c r="N1365" s="3">
        <v>11.426538102273099</v>
      </c>
      <c r="O1365" s="3">
        <v>10.582474569915499</v>
      </c>
      <c r="P1365" s="3">
        <v>9.7384110375579507</v>
      </c>
      <c r="Q1365" s="3">
        <v>9.0387731969237795</v>
      </c>
      <c r="R1365" s="3">
        <v>8.33913535628961</v>
      </c>
      <c r="S1365" s="3">
        <v>7.6394975156554503</v>
      </c>
      <c r="T1365" s="3">
        <v>7.1486847024487696</v>
      </c>
      <c r="U1365" s="3">
        <v>6.6578718892420898</v>
      </c>
      <c r="V1365" s="3">
        <v>3.2277692975910099</v>
      </c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</row>
    <row r="1366" spans="1:41" x14ac:dyDescent="0.25">
      <c r="A1366" s="13" t="s">
        <v>359</v>
      </c>
      <c r="B1366" s="2" t="s">
        <v>4</v>
      </c>
      <c r="C1366" s="2" t="s">
        <v>2</v>
      </c>
      <c r="D1366" s="2" t="s">
        <v>27</v>
      </c>
      <c r="E1366" s="2" t="s">
        <v>155</v>
      </c>
      <c r="F1366" s="2" t="s">
        <v>278</v>
      </c>
      <c r="G1366" s="4"/>
      <c r="H1366" s="3">
        <v>5.5223447636222396</v>
      </c>
      <c r="I1366" s="3">
        <v>5.4220071041686797</v>
      </c>
      <c r="J1366" s="3">
        <v>5.4253871123740502</v>
      </c>
      <c r="K1366" s="3">
        <v>5.4287671205794297</v>
      </c>
      <c r="L1366" s="3">
        <v>5.4321471287848002</v>
      </c>
      <c r="M1366" s="3">
        <v>5.0187350968217199</v>
      </c>
      <c r="N1366" s="3">
        <v>4.6053230648586396</v>
      </c>
      <c r="O1366" s="3">
        <v>4.26513383002826</v>
      </c>
      <c r="P1366" s="3">
        <v>3.9249445951978799</v>
      </c>
      <c r="Q1366" s="3">
        <v>3.64296432648645</v>
      </c>
      <c r="R1366" s="3">
        <v>3.3609840577750201</v>
      </c>
      <c r="S1366" s="3">
        <v>3.07900378906358</v>
      </c>
      <c r="T1366" s="3">
        <v>2.8811878321256499</v>
      </c>
      <c r="U1366" s="3">
        <v>2.6833718751877198</v>
      </c>
      <c r="V1366" s="3">
        <v>1.3009119876195301</v>
      </c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</row>
    <row r="1367" spans="1:41" x14ac:dyDescent="0.25">
      <c r="A1367" s="13" t="s">
        <v>359</v>
      </c>
      <c r="B1367" s="2" t="s">
        <v>4</v>
      </c>
      <c r="C1367" s="2" t="s">
        <v>2</v>
      </c>
      <c r="D1367" s="2" t="s">
        <v>27</v>
      </c>
      <c r="E1367" s="2" t="s">
        <v>156</v>
      </c>
      <c r="F1367" s="2" t="s">
        <v>219</v>
      </c>
      <c r="G1367" s="4"/>
      <c r="H1367" s="3">
        <v>425.49256649527803</v>
      </c>
      <c r="I1367" s="3">
        <v>452.94369981755398</v>
      </c>
      <c r="J1367" s="3">
        <v>452.94369981755398</v>
      </c>
      <c r="K1367" s="3">
        <v>452.94369981755398</v>
      </c>
      <c r="L1367" s="3">
        <v>452.94369981755398</v>
      </c>
      <c r="M1367" s="3">
        <v>452.94369981755398</v>
      </c>
      <c r="N1367" s="3">
        <v>452.94369981755398</v>
      </c>
      <c r="O1367" s="3">
        <v>452.94369981755398</v>
      </c>
      <c r="P1367" s="3">
        <v>452.94369981755398</v>
      </c>
      <c r="Q1367" s="3">
        <v>452.94369981755398</v>
      </c>
      <c r="R1367" s="3">
        <v>452.94369981755398</v>
      </c>
      <c r="S1367" s="3">
        <v>452.94369981755398</v>
      </c>
      <c r="T1367" s="3">
        <v>452.94369981755398</v>
      </c>
      <c r="U1367" s="3">
        <v>452.94369981755398</v>
      </c>
      <c r="V1367" s="3">
        <v>452.94369981755398</v>
      </c>
      <c r="W1367" s="3">
        <v>452.94369981755398</v>
      </c>
      <c r="X1367" s="3">
        <v>452.94369981755398</v>
      </c>
      <c r="Y1367" s="3">
        <v>452.94369981755398</v>
      </c>
      <c r="Z1367" s="3">
        <v>452.94369981755398</v>
      </c>
      <c r="AA1367" s="3">
        <v>452.94369981755398</v>
      </c>
      <c r="AB1367" s="3">
        <v>452.94369981755398</v>
      </c>
      <c r="AC1367" s="3">
        <v>452.94369981755398</v>
      </c>
      <c r="AD1367" s="3">
        <v>452.94369981755398</v>
      </c>
      <c r="AE1367" s="3">
        <v>452.94369981755398</v>
      </c>
      <c r="AF1367" s="3">
        <v>452.94369981755398</v>
      </c>
      <c r="AG1367" s="3">
        <v>452.94369981755398</v>
      </c>
      <c r="AH1367" s="3">
        <v>452.94369981755398</v>
      </c>
      <c r="AI1367" s="3">
        <v>452.94369981755398</v>
      </c>
      <c r="AJ1367" s="3">
        <v>452.94369981755398</v>
      </c>
      <c r="AK1367" s="3">
        <v>452.94369981755398</v>
      </c>
      <c r="AL1367" s="3">
        <v>452.94369981755398</v>
      </c>
      <c r="AM1367" s="3">
        <v>452.94369981755398</v>
      </c>
      <c r="AN1367" s="4"/>
      <c r="AO1367" s="4"/>
    </row>
    <row r="1368" spans="1:41" x14ac:dyDescent="0.25">
      <c r="A1368" s="13" t="s">
        <v>359</v>
      </c>
      <c r="B1368" s="2" t="s">
        <v>4</v>
      </c>
      <c r="C1368" s="2" t="s">
        <v>2</v>
      </c>
      <c r="D1368" s="2" t="s">
        <v>27</v>
      </c>
      <c r="E1368" s="2" t="s">
        <v>156</v>
      </c>
      <c r="F1368" s="2" t="s">
        <v>265</v>
      </c>
      <c r="G1368" s="4"/>
      <c r="H1368" s="3">
        <v>1952.6452512793301</v>
      </c>
      <c r="I1368" s="3">
        <v>2078.6223642650898</v>
      </c>
      <c r="J1368" s="3">
        <v>2078.6223642650898</v>
      </c>
      <c r="K1368" s="3">
        <v>2078.6223642650898</v>
      </c>
      <c r="L1368" s="3">
        <v>2078.6223642650898</v>
      </c>
      <c r="M1368" s="3">
        <v>2078.6223642650898</v>
      </c>
      <c r="N1368" s="3">
        <v>2078.6223642650898</v>
      </c>
      <c r="O1368" s="3">
        <v>2078.6223642650898</v>
      </c>
      <c r="P1368" s="3">
        <v>2078.6223642650898</v>
      </c>
      <c r="Q1368" s="3">
        <v>2078.6223642650898</v>
      </c>
      <c r="R1368" s="3">
        <v>2078.6223642650898</v>
      </c>
      <c r="S1368" s="3">
        <v>2078.6223642650898</v>
      </c>
      <c r="T1368" s="3">
        <v>2078.6223642650898</v>
      </c>
      <c r="U1368" s="3">
        <v>2078.6223642650898</v>
      </c>
      <c r="V1368" s="3">
        <v>2078.6223642650898</v>
      </c>
      <c r="W1368" s="3">
        <v>2078.6223642650898</v>
      </c>
      <c r="X1368" s="3">
        <v>2078.6223642650898</v>
      </c>
      <c r="Y1368" s="3">
        <v>2078.6223642650898</v>
      </c>
      <c r="Z1368" s="3">
        <v>2078.6223642650898</v>
      </c>
      <c r="AA1368" s="3">
        <v>2078.6223642650898</v>
      </c>
      <c r="AB1368" s="3">
        <v>2078.6223642650898</v>
      </c>
      <c r="AC1368" s="3">
        <v>2078.6223642650898</v>
      </c>
      <c r="AD1368" s="3">
        <v>2078.6223642650898</v>
      </c>
      <c r="AE1368" s="3">
        <v>2078.6223642650898</v>
      </c>
      <c r="AF1368" s="3">
        <v>2078.6223642650898</v>
      </c>
      <c r="AG1368" s="3">
        <v>2078.6223642650898</v>
      </c>
      <c r="AH1368" s="3">
        <v>2078.6223642650898</v>
      </c>
      <c r="AI1368" s="3">
        <v>2078.6223642650898</v>
      </c>
      <c r="AJ1368" s="3">
        <v>2078.6223642650898</v>
      </c>
      <c r="AK1368" s="3">
        <v>2078.6223642650898</v>
      </c>
      <c r="AL1368" s="3">
        <v>2078.6223642650898</v>
      </c>
      <c r="AM1368" s="3">
        <v>2078.6223642650898</v>
      </c>
      <c r="AN1368" s="4"/>
      <c r="AO1368" s="4"/>
    </row>
    <row r="1369" spans="1:41" x14ac:dyDescent="0.25">
      <c r="A1369" s="13" t="s">
        <v>359</v>
      </c>
      <c r="B1369" s="2" t="s">
        <v>4</v>
      </c>
      <c r="C1369" s="2" t="s">
        <v>2</v>
      </c>
      <c r="D1369" s="2" t="s">
        <v>27</v>
      </c>
      <c r="E1369" s="2" t="s">
        <v>156</v>
      </c>
      <c r="F1369" s="2" t="s">
        <v>270</v>
      </c>
      <c r="G1369" s="4"/>
      <c r="H1369" s="3">
        <v>26807.297628836499</v>
      </c>
      <c r="I1369" s="3">
        <v>28536.800701664601</v>
      </c>
      <c r="J1369" s="3">
        <v>28536.800701664601</v>
      </c>
      <c r="K1369" s="3">
        <v>28536.800701664601</v>
      </c>
      <c r="L1369" s="3">
        <v>28536.800701664601</v>
      </c>
      <c r="M1369" s="3">
        <v>28536.800701664601</v>
      </c>
      <c r="N1369" s="3">
        <v>28536.800701664601</v>
      </c>
      <c r="O1369" s="3">
        <v>28536.800701664601</v>
      </c>
      <c r="P1369" s="3">
        <v>28536.800701664601</v>
      </c>
      <c r="Q1369" s="3">
        <v>28536.800701664601</v>
      </c>
      <c r="R1369" s="3">
        <v>28536.800701664601</v>
      </c>
      <c r="S1369" s="3">
        <v>28536.800701664601</v>
      </c>
      <c r="T1369" s="3">
        <v>28536.800701664601</v>
      </c>
      <c r="U1369" s="3">
        <v>28536.800701664601</v>
      </c>
      <c r="V1369" s="3">
        <v>28536.800701664601</v>
      </c>
      <c r="W1369" s="3">
        <v>28536.800701664601</v>
      </c>
      <c r="X1369" s="3">
        <v>28536.800701664601</v>
      </c>
      <c r="Y1369" s="3">
        <v>28536.800701664601</v>
      </c>
      <c r="Z1369" s="3">
        <v>28536.800701664601</v>
      </c>
      <c r="AA1369" s="3">
        <v>28536.800701664601</v>
      </c>
      <c r="AB1369" s="3">
        <v>28536.800701664601</v>
      </c>
      <c r="AC1369" s="3">
        <v>28536.800701664601</v>
      </c>
      <c r="AD1369" s="3">
        <v>28536.800701664601</v>
      </c>
      <c r="AE1369" s="3">
        <v>28536.800701664601</v>
      </c>
      <c r="AF1369" s="3">
        <v>28536.800701664601</v>
      </c>
      <c r="AG1369" s="3">
        <v>28536.800701664601</v>
      </c>
      <c r="AH1369" s="3">
        <v>28536.800701664601</v>
      </c>
      <c r="AI1369" s="3">
        <v>28536.800701664601</v>
      </c>
      <c r="AJ1369" s="3">
        <v>28536.800701664601</v>
      </c>
      <c r="AK1369" s="3">
        <v>28536.800701664601</v>
      </c>
      <c r="AL1369" s="3">
        <v>28536.800701664601</v>
      </c>
      <c r="AM1369" s="3">
        <v>28536.800701664601</v>
      </c>
      <c r="AN1369" s="4"/>
      <c r="AO1369" s="4"/>
    </row>
    <row r="1370" spans="1:41" x14ac:dyDescent="0.25">
      <c r="A1370" s="13" t="s">
        <v>359</v>
      </c>
      <c r="B1370" s="2" t="s">
        <v>4</v>
      </c>
      <c r="C1370" s="2" t="s">
        <v>2</v>
      </c>
      <c r="D1370" s="2" t="s">
        <v>27</v>
      </c>
      <c r="E1370" s="2" t="s">
        <v>156</v>
      </c>
      <c r="F1370" s="2" t="s">
        <v>279</v>
      </c>
      <c r="G1370" s="4"/>
      <c r="H1370" s="3">
        <v>214.148762889794</v>
      </c>
      <c r="I1370" s="3">
        <v>227.96481210849001</v>
      </c>
      <c r="J1370" s="3">
        <v>227.96481210849001</v>
      </c>
      <c r="K1370" s="3">
        <v>227.96481210849001</v>
      </c>
      <c r="L1370" s="3">
        <v>227.96481210849001</v>
      </c>
      <c r="M1370" s="3">
        <v>227.96481210849001</v>
      </c>
      <c r="N1370" s="3">
        <v>227.96481210849001</v>
      </c>
      <c r="O1370" s="3">
        <v>227.96481210849001</v>
      </c>
      <c r="P1370" s="3">
        <v>227.96481210849001</v>
      </c>
      <c r="Q1370" s="3">
        <v>227.96481210849001</v>
      </c>
      <c r="R1370" s="3">
        <v>227.96481210849001</v>
      </c>
      <c r="S1370" s="3">
        <v>227.96481210849001</v>
      </c>
      <c r="T1370" s="3">
        <v>227.96481210849001</v>
      </c>
      <c r="U1370" s="3">
        <v>227.96481210849001</v>
      </c>
      <c r="V1370" s="3">
        <v>227.96481210849001</v>
      </c>
      <c r="W1370" s="3">
        <v>227.96481210849001</v>
      </c>
      <c r="X1370" s="3">
        <v>227.96481210849001</v>
      </c>
      <c r="Y1370" s="3">
        <v>227.96481210849001</v>
      </c>
      <c r="Z1370" s="3">
        <v>227.96481210849001</v>
      </c>
      <c r="AA1370" s="3">
        <v>227.96481210849001</v>
      </c>
      <c r="AB1370" s="3">
        <v>227.96481210849001</v>
      </c>
      <c r="AC1370" s="3">
        <v>227.96481210849001</v>
      </c>
      <c r="AD1370" s="3">
        <v>227.96481210849001</v>
      </c>
      <c r="AE1370" s="3">
        <v>227.96481210849001</v>
      </c>
      <c r="AF1370" s="3">
        <v>227.96481210849001</v>
      </c>
      <c r="AG1370" s="3">
        <v>227.96481210849001</v>
      </c>
      <c r="AH1370" s="3">
        <v>227.96481210849001</v>
      </c>
      <c r="AI1370" s="3">
        <v>227.96481210849001</v>
      </c>
      <c r="AJ1370" s="3">
        <v>227.96481210849001</v>
      </c>
      <c r="AK1370" s="3">
        <v>227.96481210849001</v>
      </c>
      <c r="AL1370" s="3">
        <v>227.96481210849001</v>
      </c>
      <c r="AM1370" s="3">
        <v>227.96481210849001</v>
      </c>
      <c r="AN1370" s="4"/>
      <c r="AO1370" s="4"/>
    </row>
    <row r="1371" spans="1:41" x14ac:dyDescent="0.25">
      <c r="A1371" s="13" t="s">
        <v>359</v>
      </c>
      <c r="B1371" s="2" t="s">
        <v>4</v>
      </c>
      <c r="C1371" s="2" t="s">
        <v>2</v>
      </c>
      <c r="D1371" s="2" t="s">
        <v>27</v>
      </c>
      <c r="E1371" s="2" t="s">
        <v>157</v>
      </c>
      <c r="F1371" s="2" t="s">
        <v>220</v>
      </c>
      <c r="G1371" s="4"/>
      <c r="H1371" s="3">
        <v>322.31714088688699</v>
      </c>
      <c r="I1371" s="3">
        <v>368.61521144429099</v>
      </c>
      <c r="J1371" s="3">
        <v>368.61521144429099</v>
      </c>
      <c r="K1371" s="3">
        <v>368.61521144429099</v>
      </c>
      <c r="L1371" s="3">
        <v>368.61521144429099</v>
      </c>
      <c r="M1371" s="3">
        <v>368.61521144429099</v>
      </c>
      <c r="N1371" s="3">
        <v>368.61521144429099</v>
      </c>
      <c r="O1371" s="3">
        <v>368.61521144429099</v>
      </c>
      <c r="P1371" s="3">
        <v>368.61521144429099</v>
      </c>
      <c r="Q1371" s="3">
        <v>368.61521144429099</v>
      </c>
      <c r="R1371" s="3">
        <v>368.61521144429099</v>
      </c>
      <c r="S1371" s="3">
        <v>368.61521144429099</v>
      </c>
      <c r="T1371" s="3">
        <v>368.61521144429099</v>
      </c>
      <c r="U1371" s="3">
        <v>368.61521144429099</v>
      </c>
      <c r="V1371" s="3">
        <v>368.61521144429099</v>
      </c>
      <c r="W1371" s="3">
        <v>368.61521144429099</v>
      </c>
      <c r="X1371" s="3">
        <v>368.61521144429099</v>
      </c>
      <c r="Y1371" s="3">
        <v>368.61521144429099</v>
      </c>
      <c r="Z1371" s="3">
        <v>368.61521144429099</v>
      </c>
      <c r="AA1371" s="3">
        <v>368.61521144429099</v>
      </c>
      <c r="AB1371" s="3">
        <v>368.61521144429099</v>
      </c>
      <c r="AC1371" s="3">
        <v>368.61521144429099</v>
      </c>
      <c r="AD1371" s="3">
        <v>368.61521144429099</v>
      </c>
      <c r="AE1371" s="3">
        <v>368.61521144429099</v>
      </c>
      <c r="AF1371" s="3">
        <v>368.61521144429099</v>
      </c>
      <c r="AG1371" s="3">
        <v>368.61521144429099</v>
      </c>
      <c r="AH1371" s="3">
        <v>368.61521144429099</v>
      </c>
      <c r="AI1371" s="3">
        <v>368.61521144429099</v>
      </c>
      <c r="AJ1371" s="3">
        <v>368.61521144429099</v>
      </c>
      <c r="AK1371" s="3">
        <v>368.61521144429099</v>
      </c>
      <c r="AL1371" s="3">
        <v>368.61521144429099</v>
      </c>
      <c r="AM1371" s="3">
        <v>368.61521144429099</v>
      </c>
      <c r="AN1371" s="4"/>
      <c r="AO1371" s="4"/>
    </row>
    <row r="1372" spans="1:41" x14ac:dyDescent="0.25">
      <c r="A1372" s="13" t="s">
        <v>359</v>
      </c>
      <c r="B1372" s="2" t="s">
        <v>4</v>
      </c>
      <c r="C1372" s="2" t="s">
        <v>2</v>
      </c>
      <c r="D1372" s="2" t="s">
        <v>27</v>
      </c>
      <c r="E1372" s="2" t="s">
        <v>157</v>
      </c>
      <c r="F1372" s="2" t="s">
        <v>271</v>
      </c>
      <c r="G1372" s="4"/>
      <c r="H1372" s="3">
        <v>39910.8859750833</v>
      </c>
      <c r="I1372" s="3">
        <v>45643.739678732098</v>
      </c>
      <c r="J1372" s="3">
        <v>45643.739678732098</v>
      </c>
      <c r="K1372" s="3">
        <v>45643.739678732098</v>
      </c>
      <c r="L1372" s="3">
        <v>45643.739678732098</v>
      </c>
      <c r="M1372" s="3">
        <v>45643.739678732098</v>
      </c>
      <c r="N1372" s="3">
        <v>45643.739678732098</v>
      </c>
      <c r="O1372" s="3">
        <v>45643.739678732098</v>
      </c>
      <c r="P1372" s="3">
        <v>45643.739678732098</v>
      </c>
      <c r="Q1372" s="3">
        <v>45643.739678732098</v>
      </c>
      <c r="R1372" s="3">
        <v>45643.739678732098</v>
      </c>
      <c r="S1372" s="3">
        <v>45643.739678732098</v>
      </c>
      <c r="T1372" s="3">
        <v>45643.739678732098</v>
      </c>
      <c r="U1372" s="3">
        <v>45643.739678732098</v>
      </c>
      <c r="V1372" s="3">
        <v>45643.739678732098</v>
      </c>
      <c r="W1372" s="3">
        <v>45643.739678732098</v>
      </c>
      <c r="X1372" s="3">
        <v>45643.739678732098</v>
      </c>
      <c r="Y1372" s="3">
        <v>45643.739678732098</v>
      </c>
      <c r="Z1372" s="3">
        <v>45643.739678732098</v>
      </c>
      <c r="AA1372" s="3">
        <v>45643.739678732098</v>
      </c>
      <c r="AB1372" s="3">
        <v>45643.739678732098</v>
      </c>
      <c r="AC1372" s="3">
        <v>45643.739678732098</v>
      </c>
      <c r="AD1372" s="3">
        <v>45643.739678732098</v>
      </c>
      <c r="AE1372" s="3">
        <v>45643.739678732098</v>
      </c>
      <c r="AF1372" s="3">
        <v>45643.739678732098</v>
      </c>
      <c r="AG1372" s="3">
        <v>45643.739678732098</v>
      </c>
      <c r="AH1372" s="3">
        <v>45643.739678732098</v>
      </c>
      <c r="AI1372" s="3">
        <v>45643.739678732098</v>
      </c>
      <c r="AJ1372" s="3">
        <v>45643.739678732098</v>
      </c>
      <c r="AK1372" s="3">
        <v>45643.739678732098</v>
      </c>
      <c r="AL1372" s="3">
        <v>45643.739678732098</v>
      </c>
      <c r="AM1372" s="3">
        <v>45643.739678732098</v>
      </c>
      <c r="AN1372" s="4"/>
      <c r="AO1372" s="4"/>
    </row>
    <row r="1373" spans="1:41" x14ac:dyDescent="0.25">
      <c r="A1373" s="13" t="s">
        <v>359</v>
      </c>
      <c r="B1373" s="2" t="s">
        <v>4</v>
      </c>
      <c r="C1373" s="2" t="s">
        <v>2</v>
      </c>
      <c r="D1373" s="2" t="s">
        <v>27</v>
      </c>
      <c r="E1373" s="2" t="s">
        <v>157</v>
      </c>
      <c r="F1373" s="2" t="s">
        <v>280</v>
      </c>
      <c r="G1373" s="4"/>
      <c r="H1373" s="3">
        <v>17.765813877688299</v>
      </c>
      <c r="I1373" s="3">
        <v>20.317719439259299</v>
      </c>
      <c r="J1373" s="3">
        <v>20.317719439259299</v>
      </c>
      <c r="K1373" s="3">
        <v>20.317719439259299</v>
      </c>
      <c r="L1373" s="3">
        <v>20.317719439259299</v>
      </c>
      <c r="M1373" s="3">
        <v>20.317719439259299</v>
      </c>
      <c r="N1373" s="3">
        <v>20.317719439259299</v>
      </c>
      <c r="O1373" s="3">
        <v>20.317719439259299</v>
      </c>
      <c r="P1373" s="3">
        <v>20.317719439259299</v>
      </c>
      <c r="Q1373" s="3">
        <v>20.317719439259299</v>
      </c>
      <c r="R1373" s="3">
        <v>20.317719439259299</v>
      </c>
      <c r="S1373" s="3">
        <v>20.317719439259299</v>
      </c>
      <c r="T1373" s="3">
        <v>20.317719439259299</v>
      </c>
      <c r="U1373" s="3">
        <v>20.317719439259299</v>
      </c>
      <c r="V1373" s="3">
        <v>20.317719439259299</v>
      </c>
      <c r="W1373" s="3">
        <v>20.317719439259299</v>
      </c>
      <c r="X1373" s="3">
        <v>20.317719439259299</v>
      </c>
      <c r="Y1373" s="3">
        <v>20.317719439259299</v>
      </c>
      <c r="Z1373" s="3">
        <v>20.317719439259299</v>
      </c>
      <c r="AA1373" s="3">
        <v>20.317719439259299</v>
      </c>
      <c r="AB1373" s="3">
        <v>20.317719439259299</v>
      </c>
      <c r="AC1373" s="3">
        <v>20.317719439259299</v>
      </c>
      <c r="AD1373" s="3">
        <v>20.317719439259299</v>
      </c>
      <c r="AE1373" s="3">
        <v>20.317719439259299</v>
      </c>
      <c r="AF1373" s="3">
        <v>20.317719439259299</v>
      </c>
      <c r="AG1373" s="3">
        <v>20.317719439259299</v>
      </c>
      <c r="AH1373" s="3">
        <v>20.317719439259299</v>
      </c>
      <c r="AI1373" s="3">
        <v>20.317719439259299</v>
      </c>
      <c r="AJ1373" s="3">
        <v>20.317719439259299</v>
      </c>
      <c r="AK1373" s="3">
        <v>20.317719439259299</v>
      </c>
      <c r="AL1373" s="3">
        <v>20.317719439259299</v>
      </c>
      <c r="AM1373" s="3">
        <v>20.317719439259299</v>
      </c>
      <c r="AN1373" s="4"/>
      <c r="AO1373" s="4"/>
    </row>
    <row r="1374" spans="1:41" x14ac:dyDescent="0.25">
      <c r="A1374" s="13" t="s">
        <v>359</v>
      </c>
      <c r="B1374" s="2" t="s">
        <v>4</v>
      </c>
      <c r="C1374" s="2" t="s">
        <v>2</v>
      </c>
      <c r="D1374" s="2" t="s">
        <v>27</v>
      </c>
      <c r="E1374" s="2" t="s">
        <v>158</v>
      </c>
      <c r="F1374" s="2" t="s">
        <v>237</v>
      </c>
      <c r="G1374" s="4"/>
      <c r="H1374" s="3">
        <v>2199.80938193981</v>
      </c>
      <c r="I1374" s="3">
        <v>1941.5506517496599</v>
      </c>
      <c r="J1374" s="3">
        <v>2036.5247120374599</v>
      </c>
      <c r="K1374" s="3">
        <v>2131.50258234387</v>
      </c>
      <c r="L1374" s="3">
        <v>2226.4842626689001</v>
      </c>
      <c r="M1374" s="3">
        <v>2321.46975301255</v>
      </c>
      <c r="N1374" s="3">
        <v>2416.4590533748101</v>
      </c>
      <c r="O1374" s="3">
        <v>2510.2170970317002</v>
      </c>
      <c r="P1374" s="3">
        <v>2604.00609570405</v>
      </c>
      <c r="Q1374" s="3">
        <v>2697.8260493918501</v>
      </c>
      <c r="R1374" s="3">
        <v>2791.6769580951</v>
      </c>
      <c r="S1374" s="3">
        <v>2885.55882181381</v>
      </c>
      <c r="T1374" s="3">
        <v>2988.8438124263598</v>
      </c>
      <c r="U1374" s="3">
        <v>3092.1476669558801</v>
      </c>
      <c r="V1374" s="3">
        <v>3195.4703854023801</v>
      </c>
      <c r="W1374" s="3">
        <v>3298.8119677658601</v>
      </c>
      <c r="X1374" s="3">
        <v>3402.1724140463102</v>
      </c>
      <c r="Y1374" s="3">
        <v>3517.46831811315</v>
      </c>
      <c r="Z1374" s="3">
        <v>3632.7664237529598</v>
      </c>
      <c r="AA1374" s="3">
        <v>3748.0667309657401</v>
      </c>
      <c r="AB1374" s="3">
        <v>3863.3692397514801</v>
      </c>
      <c r="AC1374" s="3">
        <v>3978.6739501101802</v>
      </c>
      <c r="AD1374" s="3">
        <v>4109.4689911863597</v>
      </c>
      <c r="AE1374" s="3">
        <v>4240.2489786468896</v>
      </c>
      <c r="AF1374" s="3">
        <v>4371.0139124917796</v>
      </c>
      <c r="AG1374" s="3">
        <v>4501.7637927210098</v>
      </c>
      <c r="AH1374" s="3">
        <v>4632.4986193346003</v>
      </c>
      <c r="AI1374" s="3">
        <v>4777.6192405558004</v>
      </c>
      <c r="AJ1374" s="3">
        <v>4922.7068788909201</v>
      </c>
      <c r="AK1374" s="3">
        <v>5067.7615343399602</v>
      </c>
      <c r="AL1374" s="3">
        <v>5212.78320690292</v>
      </c>
      <c r="AM1374" s="3">
        <v>5357.7718965797903</v>
      </c>
      <c r="AN1374" s="4"/>
      <c r="AO1374" s="4"/>
    </row>
    <row r="1375" spans="1:41" x14ac:dyDescent="0.25">
      <c r="A1375" s="13" t="s">
        <v>359</v>
      </c>
      <c r="B1375" s="2" t="s">
        <v>4</v>
      </c>
      <c r="C1375" s="2" t="s">
        <v>2</v>
      </c>
      <c r="D1375" s="2" t="s">
        <v>27</v>
      </c>
      <c r="E1375" s="2" t="s">
        <v>158</v>
      </c>
      <c r="F1375" s="2" t="s">
        <v>238</v>
      </c>
      <c r="G1375" s="4"/>
      <c r="H1375" s="3">
        <v>5915.3014289008197</v>
      </c>
      <c r="I1375" s="3">
        <v>5415.5462786959497</v>
      </c>
      <c r="J1375" s="3">
        <v>5575.1997345659202</v>
      </c>
      <c r="K1375" s="3">
        <v>5734.9153048531898</v>
      </c>
      <c r="L1375" s="3">
        <v>5894.6929895577596</v>
      </c>
      <c r="M1375" s="3">
        <v>6054.5327886796304</v>
      </c>
      <c r="N1375" s="3">
        <v>6214.4347022187903</v>
      </c>
      <c r="O1375" s="3">
        <v>6354.8193814629503</v>
      </c>
      <c r="P1375" s="3">
        <v>6495.2285500385196</v>
      </c>
      <c r="Q1375" s="3">
        <v>6635.6622079455101</v>
      </c>
      <c r="R1375" s="3">
        <v>6776.1203551839199</v>
      </c>
      <c r="S1375" s="3">
        <v>6916.6029917537298</v>
      </c>
      <c r="T1375" s="3">
        <v>7050.5516861365904</v>
      </c>
      <c r="U1375" s="3">
        <v>7184.5084496814998</v>
      </c>
      <c r="V1375" s="3">
        <v>7318.4732823884497</v>
      </c>
      <c r="W1375" s="3">
        <v>7452.4461842574501</v>
      </c>
      <c r="X1375" s="3">
        <v>7586.4271552884902</v>
      </c>
      <c r="Y1375" s="3">
        <v>7732.3936608089498</v>
      </c>
      <c r="Z1375" s="3">
        <v>7878.0939486158504</v>
      </c>
      <c r="AA1375" s="3">
        <v>8024.0663002257597</v>
      </c>
      <c r="AB1375" s="3">
        <v>8170.0429468228203</v>
      </c>
      <c r="AC1375" s="3">
        <v>8316.0238884070095</v>
      </c>
      <c r="AD1375" s="3">
        <v>8508.3702347649505</v>
      </c>
      <c r="AE1375" s="3">
        <v>8700.7312185990995</v>
      </c>
      <c r="AF1375" s="3">
        <v>8893.1068399094202</v>
      </c>
      <c r="AG1375" s="3">
        <v>9085.4970986959397</v>
      </c>
      <c r="AH1375" s="3">
        <v>9277.90199495864</v>
      </c>
      <c r="AI1375" s="3">
        <v>9515.1879565266408</v>
      </c>
      <c r="AJ1375" s="3">
        <v>9752.4953761009692</v>
      </c>
      <c r="AK1375" s="3">
        <v>9989.8242536816306</v>
      </c>
      <c r="AL1375" s="3">
        <v>10227.174589268599</v>
      </c>
      <c r="AM1375" s="3">
        <v>10464.546382862</v>
      </c>
      <c r="AN1375" s="4"/>
      <c r="AO1375" s="4"/>
    </row>
    <row r="1376" spans="1:41" x14ac:dyDescent="0.25">
      <c r="A1376" s="13" t="s">
        <v>359</v>
      </c>
      <c r="B1376" s="2" t="s">
        <v>4</v>
      </c>
      <c r="C1376" s="2" t="s">
        <v>2</v>
      </c>
      <c r="D1376" s="2" t="s">
        <v>27</v>
      </c>
      <c r="E1376" s="2" t="s">
        <v>158</v>
      </c>
      <c r="F1376" s="2" t="s">
        <v>239</v>
      </c>
      <c r="G1376" s="4"/>
      <c r="H1376" s="3">
        <v>3701.6354788720701</v>
      </c>
      <c r="I1376" s="3">
        <v>3798.4218420904799</v>
      </c>
      <c r="J1376" s="3">
        <v>3901.4222324976599</v>
      </c>
      <c r="K1376" s="3">
        <v>4004.45897084643</v>
      </c>
      <c r="L1376" s="3">
        <v>4107.5320571368102</v>
      </c>
      <c r="M1376" s="3">
        <v>4210.6414913687704</v>
      </c>
      <c r="N1376" s="3">
        <v>4313.7872735423398</v>
      </c>
      <c r="O1376" s="3">
        <v>4408.89592645838</v>
      </c>
      <c r="P1376" s="3">
        <v>4504.03975281573</v>
      </c>
      <c r="Q1376" s="3">
        <v>4599.2187526143798</v>
      </c>
      <c r="R1376" s="3">
        <v>4694.4329258543303</v>
      </c>
      <c r="S1376" s="3">
        <v>4789.6822725355896</v>
      </c>
      <c r="T1376" s="3">
        <v>4846.3486640608298</v>
      </c>
      <c r="U1376" s="3">
        <v>4903.0341173215302</v>
      </c>
      <c r="V1376" s="3">
        <v>4959.7386323176897</v>
      </c>
      <c r="W1376" s="3">
        <v>5016.4622090493003</v>
      </c>
      <c r="X1376" s="3">
        <v>5073.2048475163801</v>
      </c>
      <c r="Y1376" s="3">
        <v>5112.1660862422204</v>
      </c>
      <c r="Z1376" s="3">
        <v>5151.1393255266303</v>
      </c>
      <c r="AA1376" s="3">
        <v>5190.1245653696196</v>
      </c>
      <c r="AB1376" s="3">
        <v>5229.1218057711903</v>
      </c>
      <c r="AC1376" s="3">
        <v>5268.1310467313297</v>
      </c>
      <c r="AD1376" s="3">
        <v>5323.9926645680298</v>
      </c>
      <c r="AE1376" s="3">
        <v>5379.8702951990899</v>
      </c>
      <c r="AF1376" s="3">
        <v>5435.7639386245201</v>
      </c>
      <c r="AG1376" s="3">
        <v>5491.6735948443102</v>
      </c>
      <c r="AH1376" s="3">
        <v>5547.5992638584703</v>
      </c>
      <c r="AI1376" s="3">
        <v>5613.4202035546796</v>
      </c>
      <c r="AJ1376" s="3">
        <v>5679.2586832256602</v>
      </c>
      <c r="AK1376" s="3">
        <v>5745.1147028714304</v>
      </c>
      <c r="AL1376" s="3">
        <v>5810.9882624919901</v>
      </c>
      <c r="AM1376" s="3">
        <v>5876.8793620873303</v>
      </c>
      <c r="AN1376" s="4"/>
      <c r="AO1376" s="4"/>
    </row>
    <row r="1377" spans="1:41" x14ac:dyDescent="0.25">
      <c r="A1377" s="13" t="s">
        <v>359</v>
      </c>
      <c r="B1377" s="2" t="s">
        <v>4</v>
      </c>
      <c r="C1377" s="2" t="s">
        <v>2</v>
      </c>
      <c r="D1377" s="2" t="s">
        <v>27</v>
      </c>
      <c r="E1377" s="2" t="s">
        <v>158</v>
      </c>
      <c r="F1377" s="2" t="s">
        <v>240</v>
      </c>
      <c r="G1377" s="4"/>
      <c r="H1377" s="3">
        <v>3427.41330385121</v>
      </c>
      <c r="I1377" s="3">
        <v>2995.8967619892901</v>
      </c>
      <c r="J1377" s="3">
        <v>3057.8161923535499</v>
      </c>
      <c r="K1377" s="3">
        <v>3119.7159053461801</v>
      </c>
      <c r="L1377" s="3">
        <v>3181.5959009671901</v>
      </c>
      <c r="M1377" s="3">
        <v>3243.45617921657</v>
      </c>
      <c r="N1377" s="3">
        <v>3305.2967400943298</v>
      </c>
      <c r="O1377" s="3">
        <v>3388.6179959494698</v>
      </c>
      <c r="P1377" s="3">
        <v>3471.9246082587101</v>
      </c>
      <c r="Q1377" s="3">
        <v>3555.2165770220499</v>
      </c>
      <c r="R1377" s="3">
        <v>3638.4939022394801</v>
      </c>
      <c r="S1377" s="3">
        <v>3721.7565839109998</v>
      </c>
      <c r="T1377" s="3">
        <v>3796.5666461003402</v>
      </c>
      <c r="U1377" s="3">
        <v>3871.3657133735901</v>
      </c>
      <c r="V1377" s="3">
        <v>3946.1537857307699</v>
      </c>
      <c r="W1377" s="3">
        <v>4020.93086317187</v>
      </c>
      <c r="X1377" s="3">
        <v>4095.69694569689</v>
      </c>
      <c r="Y1377" s="3">
        <v>4164.8789831110498</v>
      </c>
      <c r="Z1377" s="3">
        <v>4234.0490742786897</v>
      </c>
      <c r="AA1377" s="3">
        <v>4303.2072191998104</v>
      </c>
      <c r="AB1377" s="3">
        <v>4372.3534178744103</v>
      </c>
      <c r="AC1377" s="3">
        <v>4441.4876703024902</v>
      </c>
      <c r="AD1377" s="3">
        <v>4550.9373773308298</v>
      </c>
      <c r="AE1377" s="3">
        <v>4660.3763093099897</v>
      </c>
      <c r="AF1377" s="3">
        <v>4769.8044662399898</v>
      </c>
      <c r="AG1377" s="3">
        <v>4879.2218481208201</v>
      </c>
      <c r="AH1377" s="3">
        <v>4988.6284549524798</v>
      </c>
      <c r="AI1377" s="3">
        <v>5135.2990968388203</v>
      </c>
      <c r="AJ1377" s="3">
        <v>5281.9637663846897</v>
      </c>
      <c r="AK1377" s="3">
        <v>5428.6224635900799</v>
      </c>
      <c r="AL1377" s="3">
        <v>5575.2751884549898</v>
      </c>
      <c r="AM1377" s="3">
        <v>5721.9219409794196</v>
      </c>
      <c r="AN1377" s="4"/>
      <c r="AO1377" s="4"/>
    </row>
    <row r="1378" spans="1:41" x14ac:dyDescent="0.25">
      <c r="A1378" s="13" t="s">
        <v>359</v>
      </c>
      <c r="B1378" s="2" t="s">
        <v>4</v>
      </c>
      <c r="C1378" s="2" t="s">
        <v>2</v>
      </c>
      <c r="D1378" s="2" t="s">
        <v>27</v>
      </c>
      <c r="E1378" s="2" t="s">
        <v>158</v>
      </c>
      <c r="F1378" s="2" t="s">
        <v>241</v>
      </c>
      <c r="G1378" s="4"/>
      <c r="H1378" s="3">
        <v>42263.163931898896</v>
      </c>
      <c r="I1378" s="3">
        <v>43386.999243704202</v>
      </c>
      <c r="J1378" s="3">
        <v>44544.129092700001</v>
      </c>
      <c r="K1378" s="3">
        <v>45703.092364424498</v>
      </c>
      <c r="L1378" s="3">
        <v>46863.889058877699</v>
      </c>
      <c r="M1378" s="3">
        <v>48026.519176059599</v>
      </c>
      <c r="N1378" s="3">
        <v>49190.982715970298</v>
      </c>
      <c r="O1378" s="3">
        <v>50006.894557003201</v>
      </c>
      <c r="P1378" s="3">
        <v>50823.741116596</v>
      </c>
      <c r="Q1378" s="3">
        <v>51640.0610555354</v>
      </c>
      <c r="R1378" s="3">
        <v>52458.5492028015</v>
      </c>
      <c r="S1378" s="3">
        <v>53277.965892608801</v>
      </c>
      <c r="T1378" s="3">
        <v>53851.377457038703</v>
      </c>
      <c r="U1378" s="3">
        <v>54425.038868403099</v>
      </c>
      <c r="V1378" s="3">
        <v>54998.950126702199</v>
      </c>
      <c r="W1378" s="3">
        <v>55573.111231935698</v>
      </c>
      <c r="X1378" s="3">
        <v>56147.5221841038</v>
      </c>
      <c r="Y1378" s="3">
        <v>56681.340739278203</v>
      </c>
      <c r="Z1378" s="3">
        <v>57214.701530637198</v>
      </c>
      <c r="AA1378" s="3">
        <v>57747.604558180901</v>
      </c>
      <c r="AB1378" s="3">
        <v>58280.049821909299</v>
      </c>
      <c r="AC1378" s="3">
        <v>58812.037321822303</v>
      </c>
      <c r="AD1378" s="3">
        <v>59275.109008813597</v>
      </c>
      <c r="AE1378" s="3">
        <v>59737.232861825702</v>
      </c>
      <c r="AF1378" s="3">
        <v>60198.408880858799</v>
      </c>
      <c r="AG1378" s="3">
        <v>60658.637065912801</v>
      </c>
      <c r="AH1378" s="3">
        <v>61117.917416987802</v>
      </c>
      <c r="AI1378" s="3">
        <v>61653.718140709898</v>
      </c>
      <c r="AJ1378" s="3">
        <v>62188.056079698297</v>
      </c>
      <c r="AK1378" s="3">
        <v>62720.931233953001</v>
      </c>
      <c r="AL1378" s="3">
        <v>63252.343603474103</v>
      </c>
      <c r="AM1378" s="3">
        <v>63782.293188261399</v>
      </c>
      <c r="AN1378" s="4"/>
      <c r="AO1378" s="4"/>
    </row>
    <row r="1379" spans="1:41" x14ac:dyDescent="0.25">
      <c r="A1379" s="13" t="s">
        <v>359</v>
      </c>
      <c r="B1379" s="2" t="s">
        <v>4</v>
      </c>
      <c r="C1379" s="2" t="s">
        <v>2</v>
      </c>
      <c r="D1379" s="2" t="s">
        <v>27</v>
      </c>
      <c r="E1379" s="2" t="s">
        <v>52</v>
      </c>
      <c r="F1379" s="2" t="s">
        <v>237</v>
      </c>
      <c r="G1379" s="4"/>
      <c r="H1379" s="3">
        <v>31.6646</v>
      </c>
      <c r="I1379" s="3">
        <v>27.873699999999999</v>
      </c>
      <c r="J1379" s="3">
        <v>29.236599999999999</v>
      </c>
      <c r="K1379" s="3">
        <v>30.599499999999999</v>
      </c>
      <c r="L1379" s="3">
        <v>31.962399999999999</v>
      </c>
      <c r="M1379" s="3">
        <v>33.325299999999999</v>
      </c>
      <c r="N1379" s="3">
        <v>34.688200000000002</v>
      </c>
      <c r="O1379" s="3">
        <v>36.028120000000001</v>
      </c>
      <c r="P1379" s="3">
        <v>37.368040000000001</v>
      </c>
      <c r="Q1379" s="3">
        <v>38.70796</v>
      </c>
      <c r="R1379" s="3">
        <v>40.047879999999999</v>
      </c>
      <c r="S1379" s="3">
        <v>41.387799999999999</v>
      </c>
      <c r="T1379" s="3">
        <v>42.865299999999998</v>
      </c>
      <c r="U1379" s="3">
        <v>44.342799999999997</v>
      </c>
      <c r="V1379" s="3">
        <v>45.820300000000003</v>
      </c>
      <c r="W1379" s="3">
        <v>47.297800000000002</v>
      </c>
      <c r="X1379" s="3">
        <v>48.775300000000001</v>
      </c>
      <c r="Y1379" s="3">
        <v>50.427759999999999</v>
      </c>
      <c r="Z1379" s="3">
        <v>52.080219999999997</v>
      </c>
      <c r="AA1379" s="3">
        <v>53.732680000000002</v>
      </c>
      <c r="AB1379" s="3">
        <v>55.38514</v>
      </c>
      <c r="AC1379" s="3">
        <v>57.037599999999998</v>
      </c>
      <c r="AD1379" s="3">
        <v>58.916040000000002</v>
      </c>
      <c r="AE1379" s="3">
        <v>60.79448</v>
      </c>
      <c r="AF1379" s="3">
        <v>62.672919999999998</v>
      </c>
      <c r="AG1379" s="3">
        <v>64.551360000000003</v>
      </c>
      <c r="AH1379" s="3">
        <v>66.4298</v>
      </c>
      <c r="AI1379" s="3">
        <v>68.51858</v>
      </c>
      <c r="AJ1379" s="3">
        <v>70.60736</v>
      </c>
      <c r="AK1379" s="3">
        <v>72.69614</v>
      </c>
      <c r="AL1379" s="3">
        <v>74.78492</v>
      </c>
      <c r="AM1379" s="3">
        <v>76.873699999999999</v>
      </c>
      <c r="AN1379" s="4"/>
      <c r="AO1379" s="4"/>
    </row>
    <row r="1380" spans="1:41" x14ac:dyDescent="0.25">
      <c r="A1380" s="13" t="s">
        <v>359</v>
      </c>
      <c r="B1380" s="2" t="s">
        <v>4</v>
      </c>
      <c r="C1380" s="2" t="s">
        <v>2</v>
      </c>
      <c r="D1380" s="2" t="s">
        <v>27</v>
      </c>
      <c r="E1380" s="2" t="s">
        <v>62</v>
      </c>
      <c r="F1380" s="2" t="s">
        <v>243</v>
      </c>
      <c r="G1380" s="4"/>
      <c r="H1380" s="3">
        <v>0.52449999999999997</v>
      </c>
      <c r="I1380" s="3">
        <v>0.52939999999999998</v>
      </c>
      <c r="J1380" s="3">
        <v>0.55536237980117598</v>
      </c>
      <c r="K1380" s="3">
        <v>0.58194356970176397</v>
      </c>
      <c r="L1380" s="3">
        <v>0.60914356970176398</v>
      </c>
      <c r="M1380" s="3">
        <v>0.63696237980117598</v>
      </c>
      <c r="N1380" s="3">
        <v>0.66539999999999999</v>
      </c>
      <c r="O1380" s="3">
        <v>0.693293971648684</v>
      </c>
      <c r="P1380" s="3">
        <v>0.72173095747302596</v>
      </c>
      <c r="Q1380" s="3">
        <v>0.75071095747302696</v>
      </c>
      <c r="R1380" s="3">
        <v>0.78023397164868502</v>
      </c>
      <c r="S1380" s="3">
        <v>0.81030000000000102</v>
      </c>
      <c r="T1380" s="3">
        <v>0.84145657513567296</v>
      </c>
      <c r="U1380" s="3">
        <v>0.87308486270350805</v>
      </c>
      <c r="V1380" s="3">
        <v>0.90518486270350795</v>
      </c>
      <c r="W1380" s="3">
        <v>0.93775657513567101</v>
      </c>
      <c r="X1380" s="3">
        <v>0.970799999999998</v>
      </c>
      <c r="Y1380" s="3">
        <v>1.00586069116119</v>
      </c>
      <c r="Z1380" s="3">
        <v>1.04142103674178</v>
      </c>
      <c r="AA1380" s="3">
        <v>1.07748103674178</v>
      </c>
      <c r="AB1380" s="3">
        <v>1.11404069116119</v>
      </c>
      <c r="AC1380" s="3">
        <v>1.1511</v>
      </c>
      <c r="AD1380" s="3">
        <v>1.18787056636969</v>
      </c>
      <c r="AE1380" s="3">
        <v>1.2251058495545299</v>
      </c>
      <c r="AF1380" s="3">
        <v>1.26280584955453</v>
      </c>
      <c r="AG1380" s="3">
        <v>1.30097056636969</v>
      </c>
      <c r="AH1380" s="3">
        <v>1.3395999999999999</v>
      </c>
      <c r="AI1380" s="3">
        <v>1.37654811140606</v>
      </c>
      <c r="AJ1380" s="3">
        <v>1.4139621671091001</v>
      </c>
      <c r="AK1380" s="3">
        <v>1.45184216710909</v>
      </c>
      <c r="AL1380" s="3">
        <v>1.49018811140606</v>
      </c>
      <c r="AM1380" s="3">
        <v>1.5289999999999999</v>
      </c>
      <c r="AN1380" s="4"/>
      <c r="AO1380" s="4"/>
    </row>
    <row r="1381" spans="1:41" x14ac:dyDescent="0.25">
      <c r="A1381" s="13" t="s">
        <v>359</v>
      </c>
      <c r="B1381" s="2" t="s">
        <v>4</v>
      </c>
      <c r="C1381" s="2" t="s">
        <v>2</v>
      </c>
      <c r="D1381" s="2" t="s">
        <v>27</v>
      </c>
      <c r="E1381" s="2" t="s">
        <v>63</v>
      </c>
      <c r="F1381" s="2" t="s">
        <v>242</v>
      </c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3">
        <v>5.0859069101725201E-3</v>
      </c>
      <c r="AA1381" s="3">
        <v>5.12590691018611E-3</v>
      </c>
      <c r="AB1381" s="3">
        <v>5.1639379401269298E-3</v>
      </c>
      <c r="AC1381" s="3">
        <v>5.2000000000238496E-3</v>
      </c>
      <c r="AD1381" s="3">
        <v>5.2833179986233603E-3</v>
      </c>
      <c r="AE1381" s="3">
        <v>5.3649769979355897E-3</v>
      </c>
      <c r="AF1381" s="3">
        <v>5.4449769979258997E-3</v>
      </c>
      <c r="AG1381" s="3">
        <v>5.5233179986333703E-3</v>
      </c>
      <c r="AH1381" s="3">
        <v>5.6000000000171503E-3</v>
      </c>
      <c r="AI1381" s="3">
        <v>5.7038904991926201E-3</v>
      </c>
      <c r="AJ1381" s="3">
        <v>5.8058357487862401E-3</v>
      </c>
      <c r="AK1381" s="3">
        <v>5.9058357488170898E-3</v>
      </c>
      <c r="AL1381" s="3">
        <v>6.0038904992505398E-3</v>
      </c>
      <c r="AM1381" s="3">
        <v>6.1000000000976896E-3</v>
      </c>
      <c r="AN1381" s="4"/>
      <c r="AO1381" s="4"/>
    </row>
    <row r="1382" spans="1:41" x14ac:dyDescent="0.25">
      <c r="A1382" s="13" t="s">
        <v>359</v>
      </c>
      <c r="B1382" s="2" t="s">
        <v>4</v>
      </c>
      <c r="C1382" s="2" t="s">
        <v>2</v>
      </c>
      <c r="D1382" s="2" t="s">
        <v>27</v>
      </c>
      <c r="E1382" s="2" t="s">
        <v>64</v>
      </c>
      <c r="F1382" s="2" t="s">
        <v>244</v>
      </c>
      <c r="G1382" s="4"/>
      <c r="H1382" s="3">
        <v>269.4325</v>
      </c>
      <c r="I1382" s="3">
        <v>275.0127</v>
      </c>
      <c r="J1382" s="3">
        <v>282.756521210004</v>
      </c>
      <c r="K1382" s="3">
        <v>290.50932181500502</v>
      </c>
      <c r="L1382" s="3">
        <v>298.27110181500501</v>
      </c>
      <c r="M1382" s="3">
        <v>306.04186121000299</v>
      </c>
      <c r="N1382" s="3">
        <v>313.82159999999999</v>
      </c>
      <c r="O1382" s="3">
        <v>319.12498603149101</v>
      </c>
      <c r="P1382" s="3">
        <v>324.42017904723701</v>
      </c>
      <c r="Q1382" s="3">
        <v>329.70717904723699</v>
      </c>
      <c r="R1382" s="3">
        <v>334.985986031491</v>
      </c>
      <c r="S1382" s="3">
        <v>340.25659999999999</v>
      </c>
      <c r="T1382" s="3">
        <v>342.99692509019502</v>
      </c>
      <c r="U1382" s="3">
        <v>345.70400763529102</v>
      </c>
      <c r="V1382" s="3">
        <v>348.377847635291</v>
      </c>
      <c r="W1382" s="3">
        <v>351.01844509019401</v>
      </c>
      <c r="X1382" s="3">
        <v>353.62580000000003</v>
      </c>
      <c r="Y1382" s="3">
        <v>354.53260040132699</v>
      </c>
      <c r="Z1382" s="3">
        <v>355.371000601991</v>
      </c>
      <c r="AA1382" s="3">
        <v>356.14100060199098</v>
      </c>
      <c r="AB1382" s="3">
        <v>356.84260040132699</v>
      </c>
      <c r="AC1382" s="3">
        <v>357.47579999999999</v>
      </c>
      <c r="AD1382" s="3">
        <v>356.33093895666002</v>
      </c>
      <c r="AE1382" s="3">
        <v>355.09230843499</v>
      </c>
      <c r="AF1382" s="3">
        <v>353.75990843499</v>
      </c>
      <c r="AG1382" s="3">
        <v>352.33373895666</v>
      </c>
      <c r="AH1382" s="3">
        <v>350.81380000000001</v>
      </c>
      <c r="AI1382" s="3">
        <v>349.52106563420102</v>
      </c>
      <c r="AJ1382" s="3">
        <v>348.11087845130101</v>
      </c>
      <c r="AK1382" s="3">
        <v>346.58323845130099</v>
      </c>
      <c r="AL1382" s="3">
        <v>344.93814563420102</v>
      </c>
      <c r="AM1382" s="3">
        <v>343.17559999999997</v>
      </c>
      <c r="AN1382" s="4"/>
      <c r="AO1382" s="4"/>
    </row>
    <row r="1383" spans="1:41" x14ac:dyDescent="0.25">
      <c r="A1383" s="13" t="s">
        <v>359</v>
      </c>
      <c r="B1383" s="2" t="s">
        <v>4</v>
      </c>
      <c r="C1383" s="2" t="s">
        <v>2</v>
      </c>
      <c r="D1383" s="2" t="s">
        <v>27</v>
      </c>
      <c r="E1383" s="2" t="s">
        <v>65</v>
      </c>
      <c r="F1383" s="2" t="s">
        <v>251</v>
      </c>
      <c r="G1383" s="4"/>
      <c r="H1383" s="3">
        <v>14.3615025968745</v>
      </c>
      <c r="I1383" s="3">
        <v>14.7491493881192</v>
      </c>
      <c r="J1383" s="3">
        <v>15.084533963482601</v>
      </c>
      <c r="K1383" s="3">
        <v>15.417604352849001</v>
      </c>
      <c r="L1383" s="3">
        <v>15.7483605562183</v>
      </c>
      <c r="M1383" s="3">
        <v>16.076802573590601</v>
      </c>
      <c r="N1383" s="3">
        <v>16.402930404965801</v>
      </c>
      <c r="O1383" s="3">
        <v>16.556544227606199</v>
      </c>
      <c r="P1383" s="3">
        <v>16.706727735489</v>
      </c>
      <c r="Q1383" s="3">
        <v>16.8534809286142</v>
      </c>
      <c r="R1383" s="3">
        <v>16.996803806981699</v>
      </c>
      <c r="S1383" s="3">
        <v>17.136696370591601</v>
      </c>
      <c r="T1383" s="3">
        <v>17.165967253004101</v>
      </c>
      <c r="U1383" s="3">
        <v>17.192067589350302</v>
      </c>
      <c r="V1383" s="3">
        <v>17.214997379630098</v>
      </c>
      <c r="W1383" s="3">
        <v>17.234756623843701</v>
      </c>
      <c r="X1383" s="3">
        <v>17.251345321991</v>
      </c>
      <c r="Y1383" s="3">
        <v>17.238302450541401</v>
      </c>
      <c r="Z1383" s="3">
        <v>17.2089513710905</v>
      </c>
      <c r="AA1383" s="3">
        <v>17.188510817731</v>
      </c>
      <c r="AB1383" s="3">
        <v>17.164439262517199</v>
      </c>
      <c r="AC1383" s="3">
        <v>17.136736705449099</v>
      </c>
      <c r="AD1383" s="3">
        <v>17.106687224547901</v>
      </c>
      <c r="AE1383" s="3">
        <v>17.073473191998801</v>
      </c>
      <c r="AF1383" s="3">
        <v>17.037094607801901</v>
      </c>
      <c r="AG1383" s="3">
        <v>16.997551471957301</v>
      </c>
      <c r="AH1383" s="3">
        <v>16.9548437844647</v>
      </c>
      <c r="AI1383" s="3">
        <v>16.950459501975001</v>
      </c>
      <c r="AJ1383" s="3">
        <v>16.9426343097733</v>
      </c>
      <c r="AK1383" s="3">
        <v>16.931368207859698</v>
      </c>
      <c r="AL1383" s="3">
        <v>16.916661196233999</v>
      </c>
      <c r="AM1383" s="3">
        <v>16.898513274896398</v>
      </c>
      <c r="AN1383" s="4"/>
      <c r="AO1383" s="4"/>
    </row>
    <row r="1384" spans="1:41" x14ac:dyDescent="0.25">
      <c r="A1384" s="13" t="s">
        <v>359</v>
      </c>
      <c r="B1384" s="2" t="s">
        <v>4</v>
      </c>
      <c r="C1384" s="2" t="s">
        <v>2</v>
      </c>
      <c r="D1384" s="2" t="s">
        <v>27</v>
      </c>
      <c r="E1384" s="2" t="s">
        <v>66</v>
      </c>
      <c r="F1384" s="2" t="s">
        <v>245</v>
      </c>
      <c r="G1384" s="4"/>
      <c r="H1384" s="3">
        <v>238.8158</v>
      </c>
      <c r="I1384" s="3">
        <v>222.92160000000001</v>
      </c>
      <c r="J1384" s="3">
        <v>228.287197175095</v>
      </c>
      <c r="K1384" s="3">
        <v>233.619415762643</v>
      </c>
      <c r="L1384" s="3">
        <v>238.91825576264301</v>
      </c>
      <c r="M1384" s="3">
        <v>244.18371717509501</v>
      </c>
      <c r="N1384" s="3">
        <v>249.41579999999999</v>
      </c>
      <c r="O1384" s="3">
        <v>255.50159753663101</v>
      </c>
      <c r="P1384" s="3">
        <v>261.59791630494698</v>
      </c>
      <c r="Q1384" s="3">
        <v>267.70475630494701</v>
      </c>
      <c r="R1384" s="3">
        <v>273.82211753663103</v>
      </c>
      <c r="S1384" s="3">
        <v>279.95</v>
      </c>
      <c r="T1384" s="3">
        <v>286.59225071813103</v>
      </c>
      <c r="U1384" s="3">
        <v>293.27014607719701</v>
      </c>
      <c r="V1384" s="3">
        <v>299.98368607719698</v>
      </c>
      <c r="W1384" s="3">
        <v>306.73287071813098</v>
      </c>
      <c r="X1384" s="3">
        <v>313.51769999999999</v>
      </c>
      <c r="Y1384" s="3">
        <v>322.103204540158</v>
      </c>
      <c r="Z1384" s="3">
        <v>330.76079681023703</v>
      </c>
      <c r="AA1384" s="3">
        <v>339.490476810237</v>
      </c>
      <c r="AB1384" s="3">
        <v>348.29224454015798</v>
      </c>
      <c r="AC1384" s="3">
        <v>357.16609999999997</v>
      </c>
      <c r="AD1384" s="3">
        <v>369.30698726053998</v>
      </c>
      <c r="AE1384" s="3">
        <v>381.54262089080999</v>
      </c>
      <c r="AF1384" s="3">
        <v>393.87300089080998</v>
      </c>
      <c r="AG1384" s="3">
        <v>406.29812726054001</v>
      </c>
      <c r="AH1384" s="3">
        <v>418.81799999999998</v>
      </c>
      <c r="AI1384" s="3">
        <v>433.70144225603298</v>
      </c>
      <c r="AJ1384" s="3">
        <v>448.70882338404903</v>
      </c>
      <c r="AK1384" s="3">
        <v>463.84014338404899</v>
      </c>
      <c r="AL1384" s="3">
        <v>479.09540225603303</v>
      </c>
      <c r="AM1384" s="3">
        <v>494.47460000000001</v>
      </c>
      <c r="AN1384" s="4"/>
      <c r="AO1384" s="4"/>
    </row>
    <row r="1385" spans="1:41" x14ac:dyDescent="0.25">
      <c r="A1385" s="13" t="s">
        <v>359</v>
      </c>
      <c r="B1385" s="2" t="s">
        <v>4</v>
      </c>
      <c r="C1385" s="2" t="s">
        <v>2</v>
      </c>
      <c r="D1385" s="2" t="s">
        <v>27</v>
      </c>
      <c r="E1385" s="2" t="s">
        <v>67</v>
      </c>
      <c r="F1385" s="2" t="s">
        <v>246</v>
      </c>
      <c r="G1385" s="4"/>
      <c r="H1385" s="3">
        <v>234.913397403125</v>
      </c>
      <c r="I1385" s="3">
        <v>241.25245061188099</v>
      </c>
      <c r="J1385" s="3">
        <v>246.73897870014599</v>
      </c>
      <c r="K1385" s="3">
        <v>252.18768464259301</v>
      </c>
      <c r="L1385" s="3">
        <v>257.59856843922398</v>
      </c>
      <c r="M1385" s="3">
        <v>262.97163009003702</v>
      </c>
      <c r="N1385" s="3">
        <v>268.30686959503402</v>
      </c>
      <c r="O1385" s="3">
        <v>270.82879930066599</v>
      </c>
      <c r="P1385" s="3">
        <v>273.29490755691899</v>
      </c>
      <c r="Q1385" s="3">
        <v>275.63848022038798</v>
      </c>
      <c r="R1385" s="3">
        <v>277.98254362568599</v>
      </c>
      <c r="S1385" s="3">
        <v>280.27050362940798</v>
      </c>
      <c r="T1385" s="3">
        <v>280.74928277813001</v>
      </c>
      <c r="U1385" s="3">
        <v>281.17620745735098</v>
      </c>
      <c r="V1385" s="3">
        <v>281.55127766707102</v>
      </c>
      <c r="W1385" s="3">
        <v>281.87449340729103</v>
      </c>
      <c r="X1385" s="3">
        <v>282.14585467800902</v>
      </c>
      <c r="Y1385" s="3">
        <v>281.93258615656902</v>
      </c>
      <c r="Z1385" s="3">
        <v>281.667455632665</v>
      </c>
      <c r="AA1385" s="3">
        <v>281.33537618602401</v>
      </c>
      <c r="AB1385" s="3">
        <v>280.943845406653</v>
      </c>
      <c r="AC1385" s="3">
        <v>280.492863294551</v>
      </c>
      <c r="AD1385" s="3">
        <v>280.005477536238</v>
      </c>
      <c r="AE1385" s="3">
        <v>279.46628394918002</v>
      </c>
      <c r="AF1385" s="3">
        <v>278.875282533377</v>
      </c>
      <c r="AG1385" s="3">
        <v>278.23247328882798</v>
      </c>
      <c r="AH1385" s="3">
        <v>277.53785621553499</v>
      </c>
      <c r="AI1385" s="3">
        <v>277.47159630541699</v>
      </c>
      <c r="AJ1385" s="3">
        <v>277.34901940131499</v>
      </c>
      <c r="AK1385" s="3">
        <v>277.17012550322897</v>
      </c>
      <c r="AL1385" s="3">
        <v>276.93491461115798</v>
      </c>
      <c r="AM1385" s="3">
        <v>276.64338672510303</v>
      </c>
      <c r="AN1385" s="4"/>
      <c r="AO1385" s="4"/>
    </row>
    <row r="1386" spans="1:41" x14ac:dyDescent="0.25">
      <c r="A1386" s="13" t="s">
        <v>359</v>
      </c>
      <c r="B1386" s="2" t="s">
        <v>4</v>
      </c>
      <c r="C1386" s="2" t="s">
        <v>2</v>
      </c>
      <c r="D1386" s="2" t="s">
        <v>27</v>
      </c>
      <c r="E1386" s="2" t="s">
        <v>68</v>
      </c>
      <c r="F1386" s="2" t="s">
        <v>247</v>
      </c>
      <c r="G1386" s="4"/>
      <c r="H1386" s="3">
        <v>1.1855</v>
      </c>
      <c r="I1386" s="3">
        <v>1.2103999999999999</v>
      </c>
      <c r="J1386" s="3">
        <v>1.26030503352073</v>
      </c>
      <c r="K1386" s="3">
        <v>1.3111075502810901</v>
      </c>
      <c r="L1386" s="3">
        <v>1.3628075502810899</v>
      </c>
      <c r="M1386" s="3">
        <v>1.41540503352073</v>
      </c>
      <c r="N1386" s="3">
        <v>1.4689000000000001</v>
      </c>
      <c r="O1386" s="3">
        <v>1.51734901588258</v>
      </c>
      <c r="P1386" s="3">
        <v>1.56650352382388</v>
      </c>
      <c r="Q1386" s="3">
        <v>1.6163635238238701</v>
      </c>
      <c r="R1386" s="3">
        <v>1.66692901588258</v>
      </c>
      <c r="S1386" s="3">
        <v>1.7181999999999999</v>
      </c>
      <c r="T1386" s="3">
        <v>1.7691953543894701</v>
      </c>
      <c r="U1386" s="3">
        <v>1.8207730315841999</v>
      </c>
      <c r="V1386" s="3">
        <v>1.8729330315842101</v>
      </c>
      <c r="W1386" s="3">
        <v>1.92567535438947</v>
      </c>
      <c r="X1386" s="3">
        <v>1.9790000000000001</v>
      </c>
      <c r="Y1386" s="3">
        <v>2.0354375677354399</v>
      </c>
      <c r="Z1386" s="3">
        <v>2.0924763516031502</v>
      </c>
      <c r="AA1386" s="3">
        <v>2.1501163516031601</v>
      </c>
      <c r="AB1386" s="3">
        <v>2.2083575677354399</v>
      </c>
      <c r="AC1386" s="3">
        <v>2.2671999999999999</v>
      </c>
      <c r="AD1386" s="3">
        <v>2.3338288521569699</v>
      </c>
      <c r="AE1386" s="3">
        <v>2.40110327823546</v>
      </c>
      <c r="AF1386" s="3">
        <v>2.46902327823546</v>
      </c>
      <c r="AG1386" s="3">
        <v>2.5375888521569698</v>
      </c>
      <c r="AH1386" s="3">
        <v>2.6067999999999998</v>
      </c>
      <c r="AI1386" s="3">
        <v>2.6825297411754101</v>
      </c>
      <c r="AJ1386" s="3">
        <v>2.7590246117631199</v>
      </c>
      <c r="AK1386" s="3">
        <v>2.8362846117631202</v>
      </c>
      <c r="AL1386" s="3">
        <v>2.9143097411754102</v>
      </c>
      <c r="AM1386" s="3">
        <v>2.9931000000000001</v>
      </c>
      <c r="AN1386" s="4"/>
      <c r="AO1386" s="4"/>
    </row>
    <row r="1387" spans="1:41" x14ac:dyDescent="0.25">
      <c r="A1387" s="13" t="s">
        <v>359</v>
      </c>
      <c r="B1387" s="2" t="s">
        <v>4</v>
      </c>
      <c r="C1387" s="2" t="s">
        <v>2</v>
      </c>
      <c r="D1387" s="2" t="s">
        <v>27</v>
      </c>
      <c r="E1387" s="2" t="s">
        <v>53</v>
      </c>
      <c r="F1387" s="2" t="s">
        <v>238</v>
      </c>
      <c r="G1387" s="4"/>
      <c r="H1387" s="3">
        <v>105.9659</v>
      </c>
      <c r="I1387" s="3">
        <v>97.14</v>
      </c>
      <c r="J1387" s="3">
        <v>99.984160000000003</v>
      </c>
      <c r="K1387" s="3">
        <v>102.82832000000001</v>
      </c>
      <c r="L1387" s="3">
        <v>105.67247999999999</v>
      </c>
      <c r="M1387" s="3">
        <v>108.51664</v>
      </c>
      <c r="N1387" s="3">
        <v>111.3608</v>
      </c>
      <c r="O1387" s="3">
        <v>113.86648</v>
      </c>
      <c r="P1387" s="3">
        <v>116.37215999999999</v>
      </c>
      <c r="Q1387" s="3">
        <v>118.87784000000001</v>
      </c>
      <c r="R1387" s="3">
        <v>121.38352</v>
      </c>
      <c r="S1387" s="3">
        <v>123.8892</v>
      </c>
      <c r="T1387" s="3">
        <v>126.28466</v>
      </c>
      <c r="U1387" s="3">
        <v>128.68011999999999</v>
      </c>
      <c r="V1387" s="3">
        <v>131.07558</v>
      </c>
      <c r="W1387" s="3">
        <v>133.47103999999999</v>
      </c>
      <c r="X1387" s="3">
        <v>135.8665</v>
      </c>
      <c r="Y1387" s="3">
        <v>138.47864000000001</v>
      </c>
      <c r="Z1387" s="3">
        <v>141.09078</v>
      </c>
      <c r="AA1387" s="3">
        <v>143.70292000000001</v>
      </c>
      <c r="AB1387" s="3">
        <v>146.31505999999999</v>
      </c>
      <c r="AC1387" s="3">
        <v>148.9272</v>
      </c>
      <c r="AD1387" s="3">
        <v>152.36601999999999</v>
      </c>
      <c r="AE1387" s="3">
        <v>155.80484000000001</v>
      </c>
      <c r="AF1387" s="3">
        <v>159.24366000000001</v>
      </c>
      <c r="AG1387" s="3">
        <v>162.68248</v>
      </c>
      <c r="AH1387" s="3">
        <v>166.12129999999999</v>
      </c>
      <c r="AI1387" s="3">
        <v>170.3622</v>
      </c>
      <c r="AJ1387" s="3">
        <v>174.60310000000001</v>
      </c>
      <c r="AK1387" s="3">
        <v>178.84399999999999</v>
      </c>
      <c r="AL1387" s="3">
        <v>183.0849</v>
      </c>
      <c r="AM1387" s="3">
        <v>187.32579999999999</v>
      </c>
      <c r="AN1387" s="4"/>
      <c r="AO1387" s="4"/>
    </row>
    <row r="1388" spans="1:41" x14ac:dyDescent="0.25">
      <c r="A1388" s="13" t="s">
        <v>359</v>
      </c>
      <c r="B1388" s="2" t="s">
        <v>4</v>
      </c>
      <c r="C1388" s="2" t="s">
        <v>2</v>
      </c>
      <c r="D1388" s="2" t="s">
        <v>27</v>
      </c>
      <c r="E1388" s="2" t="s">
        <v>69</v>
      </c>
      <c r="F1388" s="2" t="s">
        <v>248</v>
      </c>
      <c r="G1388" s="4"/>
      <c r="H1388" s="3">
        <v>59.130499999999898</v>
      </c>
      <c r="I1388" s="3">
        <v>59.680799999999799</v>
      </c>
      <c r="J1388" s="3">
        <v>62.607818892712999</v>
      </c>
      <c r="K1388" s="3">
        <v>65.604608339069699</v>
      </c>
      <c r="L1388" s="3">
        <v>68.671168339069794</v>
      </c>
      <c r="M1388" s="3">
        <v>71.807498892713298</v>
      </c>
      <c r="N1388" s="3">
        <v>75.013600000000295</v>
      </c>
      <c r="O1388" s="3">
        <v>78.158978997218199</v>
      </c>
      <c r="P1388" s="3">
        <v>81.365598495827101</v>
      </c>
      <c r="Q1388" s="3">
        <v>84.633458495827</v>
      </c>
      <c r="R1388" s="3">
        <v>87.962558997217897</v>
      </c>
      <c r="S1388" s="3">
        <v>91.352899999999806</v>
      </c>
      <c r="T1388" s="3">
        <v>94.864998726211596</v>
      </c>
      <c r="U1388" s="3">
        <v>98.430268089317494</v>
      </c>
      <c r="V1388" s="3">
        <v>102.048708089318</v>
      </c>
      <c r="W1388" s="3">
        <v>105.720318726212</v>
      </c>
      <c r="X1388" s="3">
        <v>109.4451</v>
      </c>
      <c r="Y1388" s="3">
        <v>113.396047335693</v>
      </c>
      <c r="Z1388" s="3">
        <v>117.40329100354001</v>
      </c>
      <c r="AA1388" s="3">
        <v>121.46683100353999</v>
      </c>
      <c r="AB1388" s="3">
        <v>125.58666733569299</v>
      </c>
      <c r="AC1388" s="3">
        <v>129.7628</v>
      </c>
      <c r="AD1388" s="3">
        <v>133.90850522131899</v>
      </c>
      <c r="AE1388" s="3">
        <v>138.10660783197801</v>
      </c>
      <c r="AF1388" s="3">
        <v>142.357107831978</v>
      </c>
      <c r="AG1388" s="3">
        <v>146.66000522131901</v>
      </c>
      <c r="AH1388" s="3">
        <v>151.0153</v>
      </c>
      <c r="AI1388" s="3">
        <v>155.180064707778</v>
      </c>
      <c r="AJ1388" s="3">
        <v>159.39734706166701</v>
      </c>
      <c r="AK1388" s="3">
        <v>163.66714706166701</v>
      </c>
      <c r="AL1388" s="3">
        <v>167.98946470777801</v>
      </c>
      <c r="AM1388" s="3">
        <v>172.36429999999999</v>
      </c>
      <c r="AN1388" s="4"/>
      <c r="AO1388" s="4"/>
    </row>
    <row r="1389" spans="1:41" x14ac:dyDescent="0.25">
      <c r="A1389" s="13" t="s">
        <v>359</v>
      </c>
      <c r="B1389" s="2" t="s">
        <v>4</v>
      </c>
      <c r="C1389" s="2" t="s">
        <v>2</v>
      </c>
      <c r="D1389" s="2" t="s">
        <v>27</v>
      </c>
      <c r="E1389" s="2" t="s">
        <v>70</v>
      </c>
      <c r="F1389" s="2" t="s">
        <v>249</v>
      </c>
      <c r="G1389" s="4"/>
      <c r="H1389" s="3">
        <v>7.3300000000000004E-2</v>
      </c>
      <c r="I1389" s="3">
        <v>6.7599999999999993E-2</v>
      </c>
      <c r="J1389" s="3">
        <v>7.0082714591920697E-2</v>
      </c>
      <c r="K1389" s="3">
        <v>7.2594071887881001E-2</v>
      </c>
      <c r="L1389" s="3">
        <v>7.5134071887881099E-2</v>
      </c>
      <c r="M1389" s="3">
        <v>7.7702714591920699E-2</v>
      </c>
      <c r="N1389" s="3">
        <v>8.0300000000000094E-2</v>
      </c>
      <c r="O1389" s="3">
        <v>8.2008639763959196E-2</v>
      </c>
      <c r="P1389" s="3">
        <v>8.3712959645938806E-2</v>
      </c>
      <c r="Q1389" s="3">
        <v>8.5412959645938799E-2</v>
      </c>
      <c r="R1389" s="3">
        <v>8.7108639763959203E-2</v>
      </c>
      <c r="S1389" s="3">
        <v>8.8800000000000004E-2</v>
      </c>
      <c r="T1389" s="3">
        <v>8.9906333707150093E-2</v>
      </c>
      <c r="U1389" s="3">
        <v>9.0989500560725203E-2</v>
      </c>
      <c r="V1389" s="3">
        <v>9.2049500560725195E-2</v>
      </c>
      <c r="W1389" s="3">
        <v>9.3086333707150207E-2</v>
      </c>
      <c r="X1389" s="3">
        <v>9.4100000000000003E-2</v>
      </c>
      <c r="Y1389" s="3">
        <v>9.5119575120785796E-2</v>
      </c>
      <c r="Z1389" s="3">
        <v>9.6109362681178701E-2</v>
      </c>
      <c r="AA1389" s="3">
        <v>9.7069362681178703E-2</v>
      </c>
      <c r="AB1389" s="3">
        <v>9.7999575120785803E-2</v>
      </c>
      <c r="AC1389" s="3">
        <v>9.8900000000000002E-2</v>
      </c>
      <c r="AD1389" s="3">
        <v>0.100685016591958</v>
      </c>
      <c r="AE1389" s="3">
        <v>0.102447524887936</v>
      </c>
      <c r="AF1389" s="3">
        <v>0.10418752488793601</v>
      </c>
      <c r="AG1389" s="3">
        <v>0.105905016591958</v>
      </c>
      <c r="AH1389" s="3">
        <v>0.1076</v>
      </c>
      <c r="AI1389" s="3">
        <v>0.11003141532925199</v>
      </c>
      <c r="AJ1389" s="3">
        <v>0.112447122993878</v>
      </c>
      <c r="AK1389" s="3">
        <v>0.114847122993878</v>
      </c>
      <c r="AL1389" s="3">
        <v>0.11723141532925201</v>
      </c>
      <c r="AM1389" s="3">
        <v>0.1196</v>
      </c>
      <c r="AN1389" s="4"/>
      <c r="AO1389" s="4"/>
    </row>
    <row r="1390" spans="1:41" x14ac:dyDescent="0.25">
      <c r="A1390" s="13" t="s">
        <v>359</v>
      </c>
      <c r="B1390" s="2" t="s">
        <v>4</v>
      </c>
      <c r="C1390" s="2" t="s">
        <v>2</v>
      </c>
      <c r="D1390" s="2" t="s">
        <v>27</v>
      </c>
      <c r="E1390" s="2" t="s">
        <v>71</v>
      </c>
      <c r="F1390" s="2" t="s">
        <v>250</v>
      </c>
      <c r="G1390" s="4"/>
      <c r="H1390" s="3">
        <v>25.455100000000002</v>
      </c>
      <c r="I1390" s="3">
        <v>24.8811</v>
      </c>
      <c r="J1390" s="3">
        <v>25.434639930646199</v>
      </c>
      <c r="K1390" s="3">
        <v>25.9813998959693</v>
      </c>
      <c r="L1390" s="3">
        <v>26.5213798959693</v>
      </c>
      <c r="M1390" s="3">
        <v>27.054579930646199</v>
      </c>
      <c r="N1390" s="3">
        <v>27.581</v>
      </c>
      <c r="O1390" s="3">
        <v>28.064602279091801</v>
      </c>
      <c r="P1390" s="3">
        <v>28.542643418637599</v>
      </c>
      <c r="Q1390" s="3">
        <v>29.0818375620442</v>
      </c>
      <c r="R1390" s="3">
        <v>29.5591583746961</v>
      </c>
      <c r="S1390" s="3">
        <v>30.031199999999998</v>
      </c>
      <c r="T1390" s="3">
        <v>30.4046371710965</v>
      </c>
      <c r="U1390" s="3">
        <v>30.776495756644699</v>
      </c>
      <c r="V1390" s="3">
        <v>31.146775756644701</v>
      </c>
      <c r="W1390" s="3">
        <v>31.515477171096499</v>
      </c>
      <c r="X1390" s="3">
        <v>31.8826</v>
      </c>
      <c r="Y1390" s="3">
        <v>32.326361281694098</v>
      </c>
      <c r="Z1390" s="3">
        <v>32.772151922541099</v>
      </c>
      <c r="AA1390" s="3">
        <v>33.219971922541099</v>
      </c>
      <c r="AB1390" s="3">
        <v>33.669821281693999</v>
      </c>
      <c r="AC1390" s="3">
        <v>34.121699999999997</v>
      </c>
      <c r="AD1390" s="3">
        <v>34.722296047578801</v>
      </c>
      <c r="AE1390" s="3">
        <v>35.323404071368202</v>
      </c>
      <c r="AF1390" s="3">
        <v>35.925024071368199</v>
      </c>
      <c r="AG1390" s="3">
        <v>36.527156047578799</v>
      </c>
      <c r="AH1390" s="3">
        <v>37.129800000000003</v>
      </c>
      <c r="AI1390" s="3">
        <v>37.819418436186602</v>
      </c>
      <c r="AJ1390" s="3">
        <v>38.508577654279797</v>
      </c>
      <c r="AK1390" s="3">
        <v>39.197277654279802</v>
      </c>
      <c r="AL1390" s="3">
        <v>39.885518436186501</v>
      </c>
      <c r="AM1390" s="3">
        <v>40.573300000000003</v>
      </c>
      <c r="AN1390" s="4"/>
      <c r="AO1390" s="4"/>
    </row>
    <row r="1391" spans="1:41" x14ac:dyDescent="0.25">
      <c r="A1391" s="13" t="s">
        <v>359</v>
      </c>
      <c r="B1391" s="2" t="s">
        <v>4</v>
      </c>
      <c r="C1391" s="2" t="s">
        <v>2</v>
      </c>
      <c r="D1391" s="2" t="s">
        <v>27</v>
      </c>
      <c r="E1391" s="2" t="s">
        <v>54</v>
      </c>
      <c r="F1391" s="2" t="s">
        <v>239</v>
      </c>
      <c r="G1391" s="4"/>
      <c r="H1391" s="3">
        <v>69.341300000000004</v>
      </c>
      <c r="I1391" s="3">
        <v>71.078400000000002</v>
      </c>
      <c r="J1391" s="3">
        <v>72.992840000000001</v>
      </c>
      <c r="K1391" s="3">
        <v>74.90728</v>
      </c>
      <c r="L1391" s="3">
        <v>76.821719999999999</v>
      </c>
      <c r="M1391" s="3">
        <v>78.736159999999998</v>
      </c>
      <c r="N1391" s="3">
        <v>80.650599999999997</v>
      </c>
      <c r="O1391" s="3">
        <v>82.413380000000004</v>
      </c>
      <c r="P1391" s="3">
        <v>84.176159999999996</v>
      </c>
      <c r="Q1391" s="3">
        <v>85.938940000000002</v>
      </c>
      <c r="R1391" s="3">
        <v>87.701719999999995</v>
      </c>
      <c r="S1391" s="3">
        <v>89.464500000000001</v>
      </c>
      <c r="T1391" s="3">
        <v>90.507499999999993</v>
      </c>
      <c r="U1391" s="3">
        <v>91.5505</v>
      </c>
      <c r="V1391" s="3">
        <v>92.593500000000006</v>
      </c>
      <c r="W1391" s="3">
        <v>93.636499999999998</v>
      </c>
      <c r="X1391" s="3">
        <v>94.679500000000004</v>
      </c>
      <c r="Y1391" s="3">
        <v>95.391620000000003</v>
      </c>
      <c r="Z1391" s="3">
        <v>96.103740000000002</v>
      </c>
      <c r="AA1391" s="3">
        <v>96.815860000000001</v>
      </c>
      <c r="AB1391" s="3">
        <v>97.527979999999999</v>
      </c>
      <c r="AC1391" s="3">
        <v>98.240099999999998</v>
      </c>
      <c r="AD1391" s="3">
        <v>99.267380000000003</v>
      </c>
      <c r="AE1391" s="3">
        <v>100.29465999999999</v>
      </c>
      <c r="AF1391" s="3">
        <v>101.32194</v>
      </c>
      <c r="AG1391" s="3">
        <v>102.34922</v>
      </c>
      <c r="AH1391" s="3">
        <v>103.37649999999999</v>
      </c>
      <c r="AI1391" s="3">
        <v>104.58893999999999</v>
      </c>
      <c r="AJ1391" s="3">
        <v>105.80137999999999</v>
      </c>
      <c r="AK1391" s="3">
        <v>107.01382</v>
      </c>
      <c r="AL1391" s="3">
        <v>108.22626</v>
      </c>
      <c r="AM1391" s="3">
        <v>109.4387</v>
      </c>
      <c r="AN1391" s="4"/>
      <c r="AO1391" s="4"/>
    </row>
    <row r="1392" spans="1:41" x14ac:dyDescent="0.25">
      <c r="A1392" s="13" t="s">
        <v>359</v>
      </c>
      <c r="B1392" s="2" t="s">
        <v>4</v>
      </c>
      <c r="C1392" s="2" t="s">
        <v>2</v>
      </c>
      <c r="D1392" s="2" t="s">
        <v>27</v>
      </c>
      <c r="E1392" s="2" t="s">
        <v>34</v>
      </c>
      <c r="F1392" s="2" t="s">
        <v>180</v>
      </c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3">
        <v>0.62265294476969801</v>
      </c>
      <c r="Z1392" s="3">
        <v>1.46105314543325</v>
      </c>
      <c r="AA1392" s="3">
        <v>2.2310531454331799</v>
      </c>
      <c r="AB1392" s="3">
        <v>2.9326529447696399</v>
      </c>
      <c r="AC1392" s="3">
        <v>3.56585254344236</v>
      </c>
      <c r="AD1392" s="3">
        <v>2.42099150010245</v>
      </c>
      <c r="AE1392" s="3">
        <v>1.1823609784323701</v>
      </c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</row>
    <row r="1393" spans="1:41" x14ac:dyDescent="0.25">
      <c r="A1393" s="13" t="s">
        <v>359</v>
      </c>
      <c r="B1393" s="2" t="s">
        <v>4</v>
      </c>
      <c r="C1393" s="2" t="s">
        <v>2</v>
      </c>
      <c r="D1393" s="2" t="s">
        <v>27</v>
      </c>
      <c r="E1393" s="2" t="s">
        <v>34</v>
      </c>
      <c r="F1393" s="2" t="s">
        <v>270</v>
      </c>
      <c r="G1393" s="4"/>
      <c r="H1393" s="3">
        <v>183.11309693020999</v>
      </c>
      <c r="I1393" s="3">
        <v>194.92684511925501</v>
      </c>
      <c r="J1393" s="3">
        <v>194.92684511925501</v>
      </c>
      <c r="K1393" s="3">
        <v>194.92684511925501</v>
      </c>
      <c r="L1393" s="3">
        <v>194.92684511925501</v>
      </c>
      <c r="M1393" s="3">
        <v>194.92684511925501</v>
      </c>
      <c r="N1393" s="3">
        <v>194.92684511925501</v>
      </c>
      <c r="O1393" s="3">
        <v>194.92684511925501</v>
      </c>
      <c r="P1393" s="3">
        <v>194.92684511925501</v>
      </c>
      <c r="Q1393" s="3">
        <v>194.92684511925501</v>
      </c>
      <c r="R1393" s="3">
        <v>194.92684511925501</v>
      </c>
      <c r="S1393" s="3">
        <v>194.92684511925501</v>
      </c>
      <c r="T1393" s="3">
        <v>194.92684511925501</v>
      </c>
      <c r="U1393" s="3">
        <v>194.92684511925501</v>
      </c>
      <c r="V1393" s="3">
        <v>194.92684511925501</v>
      </c>
      <c r="W1393" s="3">
        <v>194.92684511925501</v>
      </c>
      <c r="X1393" s="3">
        <v>194.92684511925501</v>
      </c>
      <c r="Y1393" s="3">
        <v>194.92684511925501</v>
      </c>
      <c r="Z1393" s="3">
        <v>194.92684511925501</v>
      </c>
      <c r="AA1393" s="3">
        <v>194.92684511925501</v>
      </c>
      <c r="AB1393" s="3">
        <v>194.92684511925501</v>
      </c>
      <c r="AC1393" s="3">
        <v>194.92684511925501</v>
      </c>
      <c r="AD1393" s="3">
        <v>194.92684511925501</v>
      </c>
      <c r="AE1393" s="3">
        <v>194.92684511925501</v>
      </c>
      <c r="AF1393" s="3">
        <v>194.92684511925501</v>
      </c>
      <c r="AG1393" s="3">
        <v>194.92684511925501</v>
      </c>
      <c r="AH1393" s="3">
        <v>194.92684511925501</v>
      </c>
      <c r="AI1393" s="3">
        <v>194.92684511925501</v>
      </c>
      <c r="AJ1393" s="3">
        <v>194.92684511925501</v>
      </c>
      <c r="AK1393" s="3">
        <v>194.92684511925501</v>
      </c>
      <c r="AL1393" s="3">
        <v>194.92684511925501</v>
      </c>
      <c r="AM1393" s="3">
        <v>194.92684511925501</v>
      </c>
      <c r="AN1393" s="4"/>
      <c r="AO1393" s="4"/>
    </row>
    <row r="1394" spans="1:41" x14ac:dyDescent="0.25">
      <c r="A1394" s="13" t="s">
        <v>359</v>
      </c>
      <c r="B1394" s="2" t="s">
        <v>4</v>
      </c>
      <c r="C1394" s="2" t="s">
        <v>2</v>
      </c>
      <c r="D1394" s="2" t="s">
        <v>27</v>
      </c>
      <c r="E1394" s="2" t="s">
        <v>34</v>
      </c>
      <c r="F1394" s="2" t="s">
        <v>271</v>
      </c>
      <c r="G1394" s="4"/>
      <c r="H1394" s="3">
        <v>139.014824683737</v>
      </c>
      <c r="I1394" s="3">
        <v>158.983102337302</v>
      </c>
      <c r="J1394" s="3">
        <v>158.983102337302</v>
      </c>
      <c r="K1394" s="3">
        <v>158.983102337302</v>
      </c>
      <c r="L1394" s="3">
        <v>158.983102337302</v>
      </c>
      <c r="M1394" s="3">
        <v>158.983102337302</v>
      </c>
      <c r="N1394" s="3">
        <v>158.983102337302</v>
      </c>
      <c r="O1394" s="3">
        <v>158.983102337302</v>
      </c>
      <c r="P1394" s="3">
        <v>158.983102337302</v>
      </c>
      <c r="Q1394" s="3">
        <v>158.983102337302</v>
      </c>
      <c r="R1394" s="3">
        <v>158.983102337302</v>
      </c>
      <c r="S1394" s="3">
        <v>158.983102337302</v>
      </c>
      <c r="T1394" s="3">
        <v>158.983102337302</v>
      </c>
      <c r="U1394" s="3">
        <v>158.983102337302</v>
      </c>
      <c r="V1394" s="3">
        <v>158.983102337302</v>
      </c>
      <c r="W1394" s="3">
        <v>158.983102337302</v>
      </c>
      <c r="X1394" s="3">
        <v>158.983102337302</v>
      </c>
      <c r="Y1394" s="3">
        <v>158.983102337302</v>
      </c>
      <c r="Z1394" s="3">
        <v>158.983102337302</v>
      </c>
      <c r="AA1394" s="3">
        <v>158.983102337302</v>
      </c>
      <c r="AB1394" s="3">
        <v>158.983102337302</v>
      </c>
      <c r="AC1394" s="3">
        <v>158.983102337302</v>
      </c>
      <c r="AD1394" s="3">
        <v>158.983102337302</v>
      </c>
      <c r="AE1394" s="3">
        <v>158.983102337302</v>
      </c>
      <c r="AF1394" s="3">
        <v>158.983102337302</v>
      </c>
      <c r="AG1394" s="3">
        <v>158.983102337302</v>
      </c>
      <c r="AH1394" s="3">
        <v>158.983102337302</v>
      </c>
      <c r="AI1394" s="3">
        <v>158.983102337302</v>
      </c>
      <c r="AJ1394" s="3">
        <v>158.983102337302</v>
      </c>
      <c r="AK1394" s="3">
        <v>158.983102337302</v>
      </c>
      <c r="AL1394" s="3">
        <v>158.983102337302</v>
      </c>
      <c r="AM1394" s="3">
        <v>158.983102337302</v>
      </c>
      <c r="AN1394" s="4"/>
      <c r="AO1394" s="4"/>
    </row>
    <row r="1395" spans="1:41" x14ac:dyDescent="0.25">
      <c r="A1395" s="13" t="s">
        <v>359</v>
      </c>
      <c r="B1395" s="2" t="s">
        <v>4</v>
      </c>
      <c r="C1395" s="2" t="s">
        <v>2</v>
      </c>
      <c r="D1395" s="2" t="s">
        <v>27</v>
      </c>
      <c r="E1395" s="2" t="s">
        <v>55</v>
      </c>
      <c r="F1395" s="2" t="s">
        <v>240</v>
      </c>
      <c r="G1395" s="4"/>
      <c r="H1395" s="3">
        <v>62.181399999999996</v>
      </c>
      <c r="I1395" s="3">
        <v>54.353099999999998</v>
      </c>
      <c r="J1395" s="3">
        <v>55.485239999999997</v>
      </c>
      <c r="K1395" s="3">
        <v>56.617379999999997</v>
      </c>
      <c r="L1395" s="3">
        <v>57.749519999999997</v>
      </c>
      <c r="M1395" s="3">
        <v>58.881659999999997</v>
      </c>
      <c r="N1395" s="3">
        <v>60.013800000000003</v>
      </c>
      <c r="O1395" s="3">
        <v>61.532040000000002</v>
      </c>
      <c r="P1395" s="3">
        <v>63.050280000000001</v>
      </c>
      <c r="Q1395" s="3">
        <v>64.568520000000007</v>
      </c>
      <c r="R1395" s="3">
        <v>66.086759999999998</v>
      </c>
      <c r="S1395" s="3">
        <v>67.605000000000004</v>
      </c>
      <c r="T1395" s="3">
        <v>68.968959999999996</v>
      </c>
      <c r="U1395" s="3">
        <v>70.332920000000001</v>
      </c>
      <c r="V1395" s="3">
        <v>71.696879999999993</v>
      </c>
      <c r="W1395" s="3">
        <v>73.060839999999999</v>
      </c>
      <c r="X1395" s="3">
        <v>74.424800000000005</v>
      </c>
      <c r="Y1395" s="3">
        <v>75.68844</v>
      </c>
      <c r="Z1395" s="3">
        <v>76.952079999999995</v>
      </c>
      <c r="AA1395" s="3">
        <v>78.215720000000005</v>
      </c>
      <c r="AB1395" s="3">
        <v>79.47936</v>
      </c>
      <c r="AC1395" s="3">
        <v>80.742999999999995</v>
      </c>
      <c r="AD1395" s="3">
        <v>82.736779999999996</v>
      </c>
      <c r="AE1395" s="3">
        <v>84.730559999999997</v>
      </c>
      <c r="AF1395" s="3">
        <v>86.724339999999998</v>
      </c>
      <c r="AG1395" s="3">
        <v>88.718119999999999</v>
      </c>
      <c r="AH1395" s="3">
        <v>90.7119</v>
      </c>
      <c r="AI1395" s="3">
        <v>93.38082</v>
      </c>
      <c r="AJ1395" s="3">
        <v>96.04974</v>
      </c>
      <c r="AK1395" s="3">
        <v>98.71866</v>
      </c>
      <c r="AL1395" s="3">
        <v>101.38758</v>
      </c>
      <c r="AM1395" s="3">
        <v>104.0565</v>
      </c>
      <c r="AN1395" s="4"/>
      <c r="AO1395" s="4"/>
    </row>
    <row r="1396" spans="1:41" x14ac:dyDescent="0.25">
      <c r="A1396" s="13" t="s">
        <v>359</v>
      </c>
      <c r="B1396" s="2" t="s">
        <v>4</v>
      </c>
      <c r="C1396" s="2" t="s">
        <v>2</v>
      </c>
      <c r="D1396" s="2" t="s">
        <v>27</v>
      </c>
      <c r="E1396" s="2" t="s">
        <v>56</v>
      </c>
      <c r="F1396" s="2" t="s">
        <v>241</v>
      </c>
      <c r="G1396" s="4"/>
      <c r="H1396" s="3">
        <v>574.73889999999994</v>
      </c>
      <c r="I1396" s="3">
        <v>589.86</v>
      </c>
      <c r="J1396" s="3">
        <v>605.09659999999997</v>
      </c>
      <c r="K1396" s="3">
        <v>620.33320000000003</v>
      </c>
      <c r="L1396" s="3">
        <v>635.56979999999999</v>
      </c>
      <c r="M1396" s="3">
        <v>650.80640000000005</v>
      </c>
      <c r="N1396" s="3">
        <v>666.04300000000001</v>
      </c>
      <c r="O1396" s="3">
        <v>676.68813999999998</v>
      </c>
      <c r="P1396" s="3">
        <v>687.33327999999995</v>
      </c>
      <c r="Q1396" s="3">
        <v>697.97842000000003</v>
      </c>
      <c r="R1396" s="3">
        <v>708.62356</v>
      </c>
      <c r="S1396" s="3">
        <v>719.26869999999997</v>
      </c>
      <c r="T1396" s="3">
        <v>726.84820000000002</v>
      </c>
      <c r="U1396" s="3">
        <v>734.42769999999996</v>
      </c>
      <c r="V1396" s="3">
        <v>742.00720000000001</v>
      </c>
      <c r="W1396" s="3">
        <v>749.58669999999995</v>
      </c>
      <c r="X1396" s="3">
        <v>757.1662</v>
      </c>
      <c r="Y1396" s="3">
        <v>764.67906000000005</v>
      </c>
      <c r="Z1396" s="3">
        <v>772.19191999999998</v>
      </c>
      <c r="AA1396" s="3">
        <v>779.70478000000003</v>
      </c>
      <c r="AB1396" s="3">
        <v>787.21763999999996</v>
      </c>
      <c r="AC1396" s="3">
        <v>794.73050000000001</v>
      </c>
      <c r="AD1396" s="3">
        <v>801.72234000000003</v>
      </c>
      <c r="AE1396" s="3">
        <v>808.71418000000006</v>
      </c>
      <c r="AF1396" s="3">
        <v>815.70601999999997</v>
      </c>
      <c r="AG1396" s="3">
        <v>822.69785999999999</v>
      </c>
      <c r="AH1396" s="3">
        <v>829.68970000000002</v>
      </c>
      <c r="AI1396" s="3">
        <v>837.96831999999995</v>
      </c>
      <c r="AJ1396" s="3">
        <v>846.24694</v>
      </c>
      <c r="AK1396" s="3">
        <v>854.52556000000004</v>
      </c>
      <c r="AL1396" s="3">
        <v>862.80417999999997</v>
      </c>
      <c r="AM1396" s="3">
        <v>871.08280000000002</v>
      </c>
      <c r="AN1396" s="4"/>
      <c r="AO1396" s="4"/>
    </row>
    <row r="1397" spans="1:41" x14ac:dyDescent="0.25">
      <c r="A1397" s="13" t="s">
        <v>359</v>
      </c>
      <c r="B1397" s="2" t="s">
        <v>4</v>
      </c>
      <c r="C1397" s="2" t="s">
        <v>2</v>
      </c>
      <c r="D1397" s="2" t="s">
        <v>27</v>
      </c>
      <c r="E1397" s="2" t="s">
        <v>72</v>
      </c>
      <c r="F1397" s="2" t="s">
        <v>210</v>
      </c>
      <c r="G1397" s="4"/>
      <c r="H1397" s="3">
        <v>0.72675796819485805</v>
      </c>
      <c r="I1397" s="3">
        <v>0.58728001537639796</v>
      </c>
      <c r="J1397" s="3">
        <v>0.45980812676562499</v>
      </c>
      <c r="K1397" s="3">
        <v>0.536969701929635</v>
      </c>
      <c r="L1397" s="3">
        <v>0.51181454520625302</v>
      </c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</row>
    <row r="1398" spans="1:41" x14ac:dyDescent="0.25">
      <c r="A1398" s="13" t="s">
        <v>359</v>
      </c>
      <c r="B1398" s="2" t="s">
        <v>4</v>
      </c>
      <c r="C1398" s="2" t="s">
        <v>2</v>
      </c>
      <c r="D1398" s="2" t="s">
        <v>27</v>
      </c>
      <c r="E1398" s="2" t="s">
        <v>73</v>
      </c>
      <c r="F1398" s="2" t="s">
        <v>211</v>
      </c>
      <c r="G1398" s="4"/>
      <c r="H1398" s="3">
        <v>4.73281163597236</v>
      </c>
      <c r="I1398" s="3">
        <v>4.73281163597236</v>
      </c>
      <c r="J1398" s="3">
        <v>4.73281163597236</v>
      </c>
      <c r="K1398" s="3">
        <v>4.73281163597236</v>
      </c>
      <c r="L1398" s="3">
        <v>4.73281163597236</v>
      </c>
      <c r="M1398" s="3">
        <v>4.73281163597236</v>
      </c>
      <c r="N1398" s="3">
        <v>4.73281163597236</v>
      </c>
      <c r="O1398" s="3">
        <v>4.73281163597236</v>
      </c>
      <c r="P1398" s="3">
        <v>4.73281163597236</v>
      </c>
      <c r="Q1398" s="3">
        <v>4.4388654758740698</v>
      </c>
      <c r="R1398" s="3">
        <v>2.2656595608219998</v>
      </c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</row>
    <row r="1399" spans="1:41" x14ac:dyDescent="0.25">
      <c r="A1399" s="13" t="s">
        <v>359</v>
      </c>
      <c r="B1399" s="2" t="s">
        <v>4</v>
      </c>
      <c r="C1399" s="2" t="s">
        <v>2</v>
      </c>
      <c r="D1399" s="2" t="s">
        <v>27</v>
      </c>
      <c r="E1399" s="2" t="s">
        <v>73</v>
      </c>
      <c r="F1399" s="2" t="s">
        <v>215</v>
      </c>
      <c r="G1399" s="4"/>
      <c r="H1399" s="3">
        <v>1.5220623656853201</v>
      </c>
      <c r="I1399" s="3">
        <v>1.5220623656853201</v>
      </c>
      <c r="J1399" s="3">
        <v>1.5220623656853201</v>
      </c>
      <c r="K1399" s="3">
        <v>1.5220623656853201</v>
      </c>
      <c r="L1399" s="3">
        <v>1.5220623656853201</v>
      </c>
      <c r="M1399" s="3">
        <v>1.5220623656853201</v>
      </c>
      <c r="N1399" s="3">
        <v>1.5220623656853201</v>
      </c>
      <c r="O1399" s="3">
        <v>1.5220623656853201</v>
      </c>
      <c r="P1399" s="3">
        <v>1.5220623656853201</v>
      </c>
      <c r="Q1399" s="3">
        <v>1.5220623656853201</v>
      </c>
      <c r="R1399" s="3">
        <v>1.5220623656853201</v>
      </c>
      <c r="S1399" s="3">
        <v>1.5220623656853201</v>
      </c>
      <c r="T1399" s="3">
        <v>1.5220623656853201</v>
      </c>
      <c r="U1399" s="3">
        <v>1.5220623656853201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</row>
    <row r="1400" spans="1:41" x14ac:dyDescent="0.25">
      <c r="A1400" s="13" t="s">
        <v>359</v>
      </c>
      <c r="B1400" s="2" t="s">
        <v>4</v>
      </c>
      <c r="C1400" s="2" t="s">
        <v>2</v>
      </c>
      <c r="D1400" s="2" t="s">
        <v>27</v>
      </c>
      <c r="E1400" s="2" t="s">
        <v>73</v>
      </c>
      <c r="F1400" s="2" t="s">
        <v>230</v>
      </c>
      <c r="G1400" s="4"/>
      <c r="H1400" s="3">
        <v>8.5470039956174801</v>
      </c>
      <c r="I1400" s="3">
        <v>7.83414506750524</v>
      </c>
      <c r="J1400" s="3">
        <v>6.9537250722659003</v>
      </c>
      <c r="K1400" s="3">
        <v>6.4227197656057102</v>
      </c>
      <c r="L1400" s="3">
        <v>4.4149894086722901</v>
      </c>
      <c r="M1400" s="3">
        <v>3.7153433854273499</v>
      </c>
      <c r="N1400" s="3">
        <v>3.0156973621824101</v>
      </c>
      <c r="O1400" s="3">
        <v>2.46088443638416</v>
      </c>
      <c r="P1400" s="3">
        <v>0.64033614701869501</v>
      </c>
      <c r="Q1400" s="4"/>
      <c r="R1400" s="4"/>
      <c r="S1400" s="3">
        <v>2.1671178312394401</v>
      </c>
      <c r="T1400" s="3">
        <v>2.1671178312394401</v>
      </c>
      <c r="U1400" s="3">
        <v>1.09030325516039</v>
      </c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</row>
    <row r="1401" spans="1:41" x14ac:dyDescent="0.25">
      <c r="A1401" s="13" t="s">
        <v>359</v>
      </c>
      <c r="B1401" s="2" t="s">
        <v>4</v>
      </c>
      <c r="C1401" s="2" t="s">
        <v>2</v>
      </c>
      <c r="D1401" s="2" t="s">
        <v>27</v>
      </c>
      <c r="E1401" s="2" t="s">
        <v>74</v>
      </c>
      <c r="F1401" s="2" t="s">
        <v>216</v>
      </c>
      <c r="G1401" s="4"/>
      <c r="H1401" s="3">
        <v>7.7086534699123396E-2</v>
      </c>
      <c r="I1401" s="3">
        <v>7.28439735993794E-2</v>
      </c>
      <c r="J1401" s="3">
        <v>6.9642040693912194E-2</v>
      </c>
      <c r="K1401" s="3">
        <v>6.6440107788444905E-2</v>
      </c>
      <c r="L1401" s="3">
        <v>6.3238174882977699E-2</v>
      </c>
      <c r="M1401" s="3">
        <v>6.0036241977510403E-2</v>
      </c>
      <c r="N1401" s="3">
        <v>5.6834309072043197E-2</v>
      </c>
      <c r="O1401" s="3">
        <v>6.4749844781502299E-3</v>
      </c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</row>
    <row r="1402" spans="1:41" x14ac:dyDescent="0.25">
      <c r="A1402" s="13" t="s">
        <v>359</v>
      </c>
      <c r="B1402" s="2" t="s">
        <v>4</v>
      </c>
      <c r="C1402" s="2" t="s">
        <v>2</v>
      </c>
      <c r="D1402" s="2" t="s">
        <v>27</v>
      </c>
      <c r="E1402" s="2" t="s">
        <v>75</v>
      </c>
      <c r="F1402" s="2" t="s">
        <v>212</v>
      </c>
      <c r="G1402" s="4"/>
      <c r="H1402" s="3">
        <v>0.61324097015441703</v>
      </c>
      <c r="I1402" s="3">
        <v>0.61324097015441703</v>
      </c>
      <c r="J1402" s="3">
        <v>0.61324097015441703</v>
      </c>
      <c r="K1402" s="3">
        <v>0.61324097015441703</v>
      </c>
      <c r="L1402" s="3">
        <v>0.61324097015441703</v>
      </c>
      <c r="M1402" s="3">
        <v>0.61324097015441703</v>
      </c>
      <c r="N1402" s="3">
        <v>0.61324097015441703</v>
      </c>
      <c r="O1402" s="3">
        <v>0.61324097015441703</v>
      </c>
      <c r="P1402" s="3">
        <v>0.58303868765373101</v>
      </c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</row>
    <row r="1403" spans="1:41" x14ac:dyDescent="0.25">
      <c r="A1403" s="13" t="s">
        <v>359</v>
      </c>
      <c r="B1403" s="2" t="s">
        <v>4</v>
      </c>
      <c r="C1403" s="2" t="s">
        <v>2</v>
      </c>
      <c r="D1403" s="2" t="s">
        <v>27</v>
      </c>
      <c r="E1403" s="2" t="s">
        <v>75</v>
      </c>
      <c r="F1403" s="2" t="s">
        <v>217</v>
      </c>
      <c r="G1403" s="4"/>
      <c r="H1403" s="3">
        <v>1.14568083232374</v>
      </c>
      <c r="I1403" s="3">
        <v>1.0228477965262399</v>
      </c>
      <c r="J1403" s="3">
        <v>0.893335490801207</v>
      </c>
      <c r="K1403" s="3">
        <v>0.76382318507617697</v>
      </c>
      <c r="L1403" s="3">
        <v>0.63431087935114605</v>
      </c>
      <c r="M1403" s="3">
        <v>0.49549319560893801</v>
      </c>
      <c r="N1403" s="3">
        <v>0.35667551186673002</v>
      </c>
      <c r="O1403" s="3">
        <v>0.26079491042955399</v>
      </c>
      <c r="P1403" s="3">
        <v>0.14081998340742999</v>
      </c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</row>
    <row r="1404" spans="1:41" x14ac:dyDescent="0.25">
      <c r="A1404" s="13" t="s">
        <v>359</v>
      </c>
      <c r="B1404" s="2" t="s">
        <v>4</v>
      </c>
      <c r="C1404" s="2" t="s">
        <v>2</v>
      </c>
      <c r="D1404" s="2" t="s">
        <v>27</v>
      </c>
      <c r="E1404" s="2" t="s">
        <v>76</v>
      </c>
      <c r="F1404" s="2" t="s">
        <v>213</v>
      </c>
      <c r="G1404" s="4"/>
      <c r="H1404" s="3">
        <v>7.2015258812680699E-2</v>
      </c>
      <c r="I1404" s="3">
        <v>7.2015258812680699E-2</v>
      </c>
      <c r="J1404" s="3">
        <v>7.2015258812680699E-2</v>
      </c>
      <c r="K1404" s="3">
        <v>7.2015258812680699E-2</v>
      </c>
      <c r="L1404" s="3">
        <v>7.2015258812680699E-2</v>
      </c>
      <c r="M1404" s="3">
        <v>7.2015258812680699E-2</v>
      </c>
      <c r="N1404" s="3">
        <v>7.2015258812680699E-2</v>
      </c>
      <c r="O1404" s="3">
        <v>7.2015258812680699E-2</v>
      </c>
      <c r="P1404" s="3">
        <v>7.2015258812680699E-2</v>
      </c>
      <c r="Q1404" s="3">
        <v>7.2015258812680699E-2</v>
      </c>
      <c r="R1404" s="3">
        <v>7.2015258812680699E-2</v>
      </c>
      <c r="S1404" s="3">
        <v>7.2015258812680699E-2</v>
      </c>
      <c r="T1404" s="3">
        <v>7.2015258812680699E-2</v>
      </c>
      <c r="U1404" s="3">
        <v>7.2015258812680699E-2</v>
      </c>
      <c r="V1404" s="3">
        <v>3.5538981795108102E-2</v>
      </c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</row>
    <row r="1405" spans="1:41" x14ac:dyDescent="0.25">
      <c r="A1405" s="13" t="s">
        <v>359</v>
      </c>
      <c r="B1405" s="2" t="s">
        <v>4</v>
      </c>
      <c r="C1405" s="2" t="s">
        <v>2</v>
      </c>
      <c r="D1405" s="2" t="s">
        <v>27</v>
      </c>
      <c r="E1405" s="2" t="s">
        <v>76</v>
      </c>
      <c r="F1405" s="2" t="s">
        <v>218</v>
      </c>
      <c r="G1405" s="4"/>
      <c r="H1405" s="3">
        <v>0.24657422114451399</v>
      </c>
      <c r="I1405" s="3">
        <v>0.224938143534058</v>
      </c>
      <c r="J1405" s="3">
        <v>0.21127755910745499</v>
      </c>
      <c r="K1405" s="3">
        <v>0.19761697468085099</v>
      </c>
      <c r="L1405" s="3">
        <v>0.18395639025424801</v>
      </c>
      <c r="M1405" s="3">
        <v>0.16411896669036199</v>
      </c>
      <c r="N1405" s="3">
        <v>0.14428154312647501</v>
      </c>
      <c r="O1405" s="3">
        <v>0.127761905981358</v>
      </c>
      <c r="P1405" s="3">
        <v>0.11124226883624</v>
      </c>
      <c r="Q1405" s="3">
        <v>9.5488168163755799E-2</v>
      </c>
      <c r="R1405" s="3">
        <v>7.9734067491271404E-2</v>
      </c>
      <c r="S1405" s="3">
        <v>6.3979966818787107E-2</v>
      </c>
      <c r="T1405" s="3">
        <v>5.5826726017149199E-2</v>
      </c>
      <c r="U1405" s="3">
        <v>4.7673485215511402E-2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</row>
    <row r="1406" spans="1:41" x14ac:dyDescent="0.25">
      <c r="A1406" s="13" t="s">
        <v>359</v>
      </c>
      <c r="B1406" s="2" t="s">
        <v>4</v>
      </c>
      <c r="C1406" s="2" t="s">
        <v>2</v>
      </c>
      <c r="D1406" s="2" t="s">
        <v>27</v>
      </c>
      <c r="E1406" s="2" t="s">
        <v>77</v>
      </c>
      <c r="F1406" s="2" t="s">
        <v>214</v>
      </c>
      <c r="G1406" s="4"/>
      <c r="H1406" s="3">
        <v>8.0173996489854606E-3</v>
      </c>
      <c r="I1406" s="3">
        <v>8.0173996489854606E-3</v>
      </c>
      <c r="J1406" s="3">
        <v>8.0173996489854606E-3</v>
      </c>
      <c r="K1406" s="3">
        <v>8.0173996489854606E-3</v>
      </c>
      <c r="L1406" s="3">
        <v>8.0173996489854606E-3</v>
      </c>
      <c r="M1406" s="3">
        <v>8.0173996489854606E-3</v>
      </c>
      <c r="N1406" s="3">
        <v>8.0173996489854606E-3</v>
      </c>
      <c r="O1406" s="3">
        <v>8.0173996489854606E-3</v>
      </c>
      <c r="P1406" s="3">
        <v>8.0173996489854606E-3</v>
      </c>
      <c r="Q1406" s="3">
        <v>8.0173996489854606E-3</v>
      </c>
      <c r="R1406" s="3">
        <v>8.0173996489854606E-3</v>
      </c>
      <c r="S1406" s="3">
        <v>8.0173996489854606E-3</v>
      </c>
      <c r="T1406" s="3">
        <v>8.0173996489854606E-3</v>
      </c>
      <c r="U1406" s="3">
        <v>8.0173996489854606E-3</v>
      </c>
      <c r="V1406" s="3">
        <v>8.0173996489854606E-3</v>
      </c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</row>
    <row r="1407" spans="1:41" x14ac:dyDescent="0.25">
      <c r="A1407" s="13" t="s">
        <v>359</v>
      </c>
      <c r="B1407" s="2" t="s">
        <v>4</v>
      </c>
      <c r="C1407" s="2" t="s">
        <v>2</v>
      </c>
      <c r="D1407" s="2" t="s">
        <v>27</v>
      </c>
      <c r="E1407" s="2" t="s">
        <v>77</v>
      </c>
      <c r="F1407" s="2" t="s">
        <v>231</v>
      </c>
      <c r="G1407" s="4"/>
      <c r="H1407" s="3">
        <v>0.140686870480908</v>
      </c>
      <c r="I1407" s="3">
        <v>0.137985003963288</v>
      </c>
      <c r="J1407" s="3">
        <v>0.13807601994920199</v>
      </c>
      <c r="K1407" s="3">
        <v>0.13816703593511501</v>
      </c>
      <c r="L1407" s="3">
        <v>0.138258051921028</v>
      </c>
      <c r="M1407" s="3">
        <v>0.127125799751451</v>
      </c>
      <c r="N1407" s="3">
        <v>0.115993547581874</v>
      </c>
      <c r="O1407" s="3">
        <v>0.10683301993703399</v>
      </c>
      <c r="P1407" s="3">
        <v>9.7672492292193894E-2</v>
      </c>
      <c r="Q1407" s="3">
        <v>9.0079400617442795E-2</v>
      </c>
      <c r="R1407" s="3">
        <v>8.2486308942691794E-2</v>
      </c>
      <c r="S1407" s="3">
        <v>7.4893217267940695E-2</v>
      </c>
      <c r="T1407" s="3">
        <v>6.9566480391555094E-2</v>
      </c>
      <c r="U1407" s="3">
        <v>6.4239743515169603E-2</v>
      </c>
      <c r="V1407" s="3">
        <v>2.70132215640412E-2</v>
      </c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</row>
    <row r="1408" spans="1:41" x14ac:dyDescent="0.25">
      <c r="A1408" s="13" t="s">
        <v>359</v>
      </c>
      <c r="B1408" s="2" t="s">
        <v>4</v>
      </c>
      <c r="C1408" s="2" t="s">
        <v>2</v>
      </c>
      <c r="D1408" s="2" t="s">
        <v>27</v>
      </c>
      <c r="E1408" s="2" t="s">
        <v>78</v>
      </c>
      <c r="F1408" s="2" t="s">
        <v>201</v>
      </c>
      <c r="G1408" s="4"/>
      <c r="H1408" s="3">
        <v>0.73408618936161696</v>
      </c>
      <c r="I1408" s="3">
        <v>0.59320181882106504</v>
      </c>
      <c r="J1408" s="3">
        <v>0.46444457492948998</v>
      </c>
      <c r="K1408" s="3">
        <v>0.54238420429190404</v>
      </c>
      <c r="L1408" s="3">
        <v>0.51697539702732298</v>
      </c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</row>
    <row r="1409" spans="1:41" x14ac:dyDescent="0.25">
      <c r="A1409" s="13" t="s">
        <v>359</v>
      </c>
      <c r="B1409" s="2" t="s">
        <v>4</v>
      </c>
      <c r="C1409" s="2" t="s">
        <v>2</v>
      </c>
      <c r="D1409" s="2" t="s">
        <v>27</v>
      </c>
      <c r="E1409" s="2" t="s">
        <v>79</v>
      </c>
      <c r="F1409" s="2" t="s">
        <v>202</v>
      </c>
      <c r="G1409" s="4"/>
      <c r="H1409" s="3">
        <v>8.5591327795199998E-2</v>
      </c>
      <c r="I1409" s="3">
        <v>8.5591327795199998E-2</v>
      </c>
      <c r="J1409" s="3">
        <v>8.5591327795199998E-2</v>
      </c>
      <c r="K1409" s="3">
        <v>8.5591327795199998E-2</v>
      </c>
      <c r="L1409" s="3">
        <v>8.5591327795199998E-2</v>
      </c>
      <c r="M1409" s="3">
        <v>8.5591327795199998E-2</v>
      </c>
      <c r="N1409" s="3">
        <v>8.5591327795199998E-2</v>
      </c>
      <c r="O1409" s="3">
        <v>8.5591327795199998E-2</v>
      </c>
      <c r="P1409" s="3">
        <v>8.5591327795199998E-2</v>
      </c>
      <c r="Q1409" s="3">
        <v>8.5591327795199998E-2</v>
      </c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</row>
    <row r="1410" spans="1:41" x14ac:dyDescent="0.25">
      <c r="A1410" s="13" t="s">
        <v>359</v>
      </c>
      <c r="B1410" s="2" t="s">
        <v>4</v>
      </c>
      <c r="C1410" s="2" t="s">
        <v>2</v>
      </c>
      <c r="D1410" s="2" t="s">
        <v>27</v>
      </c>
      <c r="E1410" s="2" t="s">
        <v>79</v>
      </c>
      <c r="F1410" s="2" t="s">
        <v>206</v>
      </c>
      <c r="G1410" s="4"/>
      <c r="H1410" s="3">
        <v>0.34236531118079999</v>
      </c>
      <c r="I1410" s="3">
        <v>0.34236531118079999</v>
      </c>
      <c r="J1410" s="3">
        <v>0.34236531118079999</v>
      </c>
      <c r="K1410" s="3">
        <v>0.34236531118079999</v>
      </c>
      <c r="L1410" s="3">
        <v>0.34236531118079999</v>
      </c>
      <c r="M1410" s="3">
        <v>0.34236531118079999</v>
      </c>
      <c r="N1410" s="3">
        <v>0.34236531118079999</v>
      </c>
      <c r="O1410" s="3">
        <v>0.34236531118079999</v>
      </c>
      <c r="P1410" s="3">
        <v>0.34236531118079999</v>
      </c>
      <c r="Q1410" s="3">
        <v>0.34236531118079999</v>
      </c>
      <c r="R1410" s="3">
        <v>0.34236531118079999</v>
      </c>
      <c r="S1410" s="3">
        <v>0.34236531118079999</v>
      </c>
      <c r="T1410" s="3">
        <v>0.34236531118079999</v>
      </c>
      <c r="U1410" s="3">
        <v>0.34236531118079999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</row>
    <row r="1411" spans="1:41" x14ac:dyDescent="0.25">
      <c r="A1411" s="13" t="s">
        <v>359</v>
      </c>
      <c r="B1411" s="2" t="s">
        <v>4</v>
      </c>
      <c r="C1411" s="2" t="s">
        <v>2</v>
      </c>
      <c r="D1411" s="2" t="s">
        <v>27</v>
      </c>
      <c r="E1411" s="2" t="s">
        <v>80</v>
      </c>
      <c r="F1411" s="2" t="s">
        <v>207</v>
      </c>
      <c r="G1411" s="4"/>
      <c r="H1411" s="3">
        <v>1.41886919801496E-2</v>
      </c>
      <c r="I1411" s="3">
        <v>1.34077982366938E-2</v>
      </c>
      <c r="J1411" s="3">
        <v>1.2818444468047901E-2</v>
      </c>
      <c r="K1411" s="3">
        <v>1.2229090699402E-2</v>
      </c>
      <c r="L1411" s="3">
        <v>1.1639736930756201E-2</v>
      </c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</row>
    <row r="1412" spans="1:41" x14ac:dyDescent="0.25">
      <c r="A1412" s="13" t="s">
        <v>359</v>
      </c>
      <c r="B1412" s="2" t="s">
        <v>4</v>
      </c>
      <c r="C1412" s="2" t="s">
        <v>2</v>
      </c>
      <c r="D1412" s="2" t="s">
        <v>27</v>
      </c>
      <c r="E1412" s="2" t="s">
        <v>81</v>
      </c>
      <c r="F1412" s="2" t="s">
        <v>203</v>
      </c>
      <c r="G1412" s="4"/>
      <c r="H1412" s="3">
        <v>2.8530442598399999E-2</v>
      </c>
      <c r="I1412" s="3">
        <v>2.8530442598399999E-2</v>
      </c>
      <c r="J1412" s="3">
        <v>2.8530442598399999E-2</v>
      </c>
      <c r="K1412" s="3">
        <v>2.8530442598399999E-2</v>
      </c>
      <c r="L1412" s="3">
        <v>2.8530442598399999E-2</v>
      </c>
      <c r="M1412" s="3">
        <v>2.8530442598399999E-2</v>
      </c>
      <c r="N1412" s="3">
        <v>2.8530442598399999E-2</v>
      </c>
      <c r="O1412" s="3">
        <v>2.8530442598399999E-2</v>
      </c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</row>
    <row r="1413" spans="1:41" x14ac:dyDescent="0.25">
      <c r="A1413" s="13" t="s">
        <v>359</v>
      </c>
      <c r="B1413" s="2" t="s">
        <v>4</v>
      </c>
      <c r="C1413" s="2" t="s">
        <v>2</v>
      </c>
      <c r="D1413" s="2" t="s">
        <v>27</v>
      </c>
      <c r="E1413" s="2" t="s">
        <v>81</v>
      </c>
      <c r="F1413" s="2" t="s">
        <v>208</v>
      </c>
      <c r="G1413" s="4"/>
      <c r="H1413" s="3">
        <v>0.1141217703936</v>
      </c>
      <c r="I1413" s="3">
        <v>0.1141217703936</v>
      </c>
      <c r="J1413" s="3">
        <v>0.1141217703936</v>
      </c>
      <c r="K1413" s="3">
        <v>0.1141217703936</v>
      </c>
      <c r="L1413" s="3">
        <v>0.1141217703936</v>
      </c>
      <c r="M1413" s="3">
        <v>0.1141217703936</v>
      </c>
      <c r="N1413" s="3">
        <v>0.1141217703936</v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</row>
    <row r="1414" spans="1:41" x14ac:dyDescent="0.25">
      <c r="A1414" s="13" t="s">
        <v>359</v>
      </c>
      <c r="B1414" s="2" t="s">
        <v>4</v>
      </c>
      <c r="C1414" s="2" t="s">
        <v>2</v>
      </c>
      <c r="D1414" s="2" t="s">
        <v>27</v>
      </c>
      <c r="E1414" s="2" t="s">
        <v>82</v>
      </c>
      <c r="F1414" s="2" t="s">
        <v>204</v>
      </c>
      <c r="G1414" s="4"/>
      <c r="H1414" s="3">
        <v>4.0412606382738197E-3</v>
      </c>
      <c r="I1414" s="3">
        <v>3.11410965658423E-3</v>
      </c>
      <c r="J1414" s="3">
        <v>2.52872516640018E-3</v>
      </c>
      <c r="K1414" s="3">
        <v>1.9433406762161701E-3</v>
      </c>
      <c r="L1414" s="3">
        <v>1.35795618603215E-3</v>
      </c>
      <c r="M1414" s="3">
        <v>5.0788127584783498E-4</v>
      </c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</row>
    <row r="1415" spans="1:41" x14ac:dyDescent="0.25">
      <c r="A1415" s="13" t="s">
        <v>359</v>
      </c>
      <c r="B1415" s="2" t="s">
        <v>4</v>
      </c>
      <c r="C1415" s="2" t="s">
        <v>2</v>
      </c>
      <c r="D1415" s="2" t="s">
        <v>27</v>
      </c>
      <c r="E1415" s="2" t="s">
        <v>83</v>
      </c>
      <c r="F1415" s="2" t="s">
        <v>205</v>
      </c>
      <c r="G1415" s="4"/>
      <c r="H1415" s="3">
        <v>3.1700491776000001E-3</v>
      </c>
      <c r="I1415" s="3">
        <v>3.1700491776000001E-3</v>
      </c>
      <c r="J1415" s="3">
        <v>3.1700491776000001E-3</v>
      </c>
      <c r="K1415" s="3">
        <v>3.1700491776000001E-3</v>
      </c>
      <c r="L1415" s="3">
        <v>3.1700491776000001E-3</v>
      </c>
      <c r="M1415" s="3">
        <v>3.1700491776000001E-3</v>
      </c>
      <c r="N1415" s="3">
        <v>3.1700491776000001E-3</v>
      </c>
      <c r="O1415" s="3">
        <v>3.1700491776000001E-3</v>
      </c>
      <c r="P1415" s="3">
        <v>3.1700491776000001E-3</v>
      </c>
      <c r="Q1415" s="3">
        <v>3.1700491776000001E-3</v>
      </c>
      <c r="R1415" s="3">
        <v>3.1700491776000001E-3</v>
      </c>
      <c r="S1415" s="3">
        <v>3.1700491776000001E-3</v>
      </c>
      <c r="T1415" s="3">
        <v>3.1700491776000001E-3</v>
      </c>
      <c r="U1415" s="3">
        <v>3.1700491776000001E-3</v>
      </c>
      <c r="V1415" s="3">
        <v>3.1700491776000001E-3</v>
      </c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</row>
    <row r="1416" spans="1:41" x14ac:dyDescent="0.25">
      <c r="A1416" s="13" t="s">
        <v>359</v>
      </c>
      <c r="B1416" s="2" t="s">
        <v>4</v>
      </c>
      <c r="C1416" s="2" t="s">
        <v>2</v>
      </c>
      <c r="D1416" s="2" t="s">
        <v>27</v>
      </c>
      <c r="E1416" s="2" t="s">
        <v>83</v>
      </c>
      <c r="F1416" s="2" t="s">
        <v>209</v>
      </c>
      <c r="G1416" s="4"/>
      <c r="H1416" s="3">
        <v>1.26801967104E-2</v>
      </c>
      <c r="I1416" s="3">
        <v>1.26801967104E-2</v>
      </c>
      <c r="J1416" s="3">
        <v>1.26801967104E-2</v>
      </c>
      <c r="K1416" s="3">
        <v>1.26801967104E-2</v>
      </c>
      <c r="L1416" s="3">
        <v>1.26801967104E-2</v>
      </c>
      <c r="M1416" s="3">
        <v>1.26801967104E-2</v>
      </c>
      <c r="N1416" s="3">
        <v>1.26801967104E-2</v>
      </c>
      <c r="O1416" s="3">
        <v>1.26801967104E-2</v>
      </c>
      <c r="P1416" s="3">
        <v>1.26801967104E-2</v>
      </c>
      <c r="Q1416" s="3">
        <v>1.26801967104E-2</v>
      </c>
      <c r="R1416" s="3">
        <v>1.26801967104E-2</v>
      </c>
      <c r="S1416" s="3">
        <v>1.26801967104E-2</v>
      </c>
      <c r="T1416" s="3">
        <v>1.26801967104E-2</v>
      </c>
      <c r="U1416" s="3">
        <v>1.26801967104E-2</v>
      </c>
      <c r="V1416" s="3">
        <v>6.2878107326414601E-3</v>
      </c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</row>
    <row r="1417" spans="1:41" x14ac:dyDescent="0.25">
      <c r="A1417" s="13" t="s">
        <v>359</v>
      </c>
      <c r="B1417" s="2" t="s">
        <v>4</v>
      </c>
      <c r="C1417" s="2" t="s">
        <v>2</v>
      </c>
      <c r="D1417" s="2" t="s">
        <v>27</v>
      </c>
      <c r="E1417" s="2" t="s">
        <v>85</v>
      </c>
      <c r="F1417" s="2" t="s">
        <v>232</v>
      </c>
      <c r="G1417" s="4"/>
      <c r="H1417" s="3">
        <v>2.0775231734395598</v>
      </c>
      <c r="I1417" s="3">
        <v>1.9804917636710599</v>
      </c>
      <c r="J1417" s="3">
        <v>1.69722441178748</v>
      </c>
      <c r="K1417" s="3">
        <v>1.67555154670882</v>
      </c>
      <c r="L1417" s="3">
        <v>0.54830657975587305</v>
      </c>
      <c r="M1417" s="3">
        <v>0.54800122863332501</v>
      </c>
      <c r="N1417" s="3">
        <v>0.54769587751077697</v>
      </c>
      <c r="O1417" s="3">
        <v>0.54745373685097398</v>
      </c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</row>
    <row r="1418" spans="1:41" x14ac:dyDescent="0.25">
      <c r="A1418" s="13" t="s">
        <v>359</v>
      </c>
      <c r="B1418" s="2" t="s">
        <v>4</v>
      </c>
      <c r="C1418" s="2" t="s">
        <v>2</v>
      </c>
      <c r="D1418" s="2" t="s">
        <v>27</v>
      </c>
      <c r="E1418" s="2" t="s">
        <v>88</v>
      </c>
      <c r="F1418" s="2" t="s">
        <v>233</v>
      </c>
      <c r="G1418" s="4"/>
      <c r="H1418" s="3">
        <v>0.140258279477013</v>
      </c>
      <c r="I1418" s="3">
        <v>0.13741526324715</v>
      </c>
      <c r="J1418" s="3">
        <v>0.137511034049831</v>
      </c>
      <c r="K1418" s="3">
        <v>0.13760680485251101</v>
      </c>
      <c r="L1418" s="3">
        <v>0.13770257565519201</v>
      </c>
      <c r="M1418" s="3">
        <v>0.12598875730530901</v>
      </c>
      <c r="N1418" s="3">
        <v>0.11427493895542699</v>
      </c>
      <c r="O1418" s="3">
        <v>0.104635851088375</v>
      </c>
      <c r="P1418" s="3">
        <v>9.4996763221323194E-2</v>
      </c>
      <c r="Q1418" s="3">
        <v>8.7006996619097804E-2</v>
      </c>
      <c r="R1418" s="3">
        <v>7.9017230016872303E-2</v>
      </c>
      <c r="S1418" s="3">
        <v>7.1027463414646802E-2</v>
      </c>
      <c r="T1418" s="3">
        <v>6.5422449512956601E-2</v>
      </c>
      <c r="U1418" s="3">
        <v>5.9817435611266297E-2</v>
      </c>
      <c r="V1418" s="3">
        <v>2.7038528189371601E-2</v>
      </c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</row>
    <row r="1419" spans="1:41" x14ac:dyDescent="0.25">
      <c r="A1419" s="13" t="s">
        <v>359</v>
      </c>
      <c r="B1419" s="2" t="s">
        <v>4</v>
      </c>
      <c r="C1419" s="2" t="s">
        <v>2</v>
      </c>
      <c r="D1419" s="2" t="s">
        <v>27</v>
      </c>
      <c r="E1419" s="2" t="s">
        <v>89</v>
      </c>
      <c r="F1419" s="2" t="s">
        <v>234</v>
      </c>
      <c r="G1419" s="4"/>
      <c r="H1419" s="3">
        <v>1.7496113806196401</v>
      </c>
      <c r="I1419" s="3">
        <v>1.6601136334889099</v>
      </c>
      <c r="J1419" s="3">
        <v>1.5673344370786499</v>
      </c>
      <c r="K1419" s="3">
        <v>1.49517002526328</v>
      </c>
      <c r="L1419" s="3">
        <v>1.33588171793835</v>
      </c>
      <c r="M1419" s="3">
        <v>1.2377295378822799</v>
      </c>
      <c r="N1419" s="3">
        <v>1.1395773578262001</v>
      </c>
      <c r="O1419" s="3">
        <v>1.0617435727675499</v>
      </c>
      <c r="P1419" s="3">
        <v>0.743974693788513</v>
      </c>
      <c r="Q1419" s="3">
        <v>0.46898167285820702</v>
      </c>
      <c r="R1419" s="3">
        <v>0.239776878156471</v>
      </c>
      <c r="S1419" s="3">
        <v>0.233963108457166</v>
      </c>
      <c r="T1419" s="3">
        <v>0.233963108457166</v>
      </c>
      <c r="U1419" s="3">
        <v>8.2522964764635706E-2</v>
      </c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</row>
    <row r="1420" spans="1:41" x14ac:dyDescent="0.25">
      <c r="A1420" s="13" t="s">
        <v>359</v>
      </c>
      <c r="B1420" s="2" t="s">
        <v>4</v>
      </c>
      <c r="C1420" s="2" t="s">
        <v>2</v>
      </c>
      <c r="D1420" s="2" t="s">
        <v>27</v>
      </c>
      <c r="E1420" s="2" t="s">
        <v>90</v>
      </c>
      <c r="F1420" s="2" t="s">
        <v>235</v>
      </c>
      <c r="G1420" s="4"/>
      <c r="H1420" s="4"/>
      <c r="I1420" s="4"/>
      <c r="J1420" s="4"/>
      <c r="K1420" s="4"/>
      <c r="L1420" s="4"/>
      <c r="M1420" s="3">
        <v>8.8985530514990308E-3</v>
      </c>
      <c r="N1420" s="3">
        <v>8.4239635554190801E-3</v>
      </c>
      <c r="O1420" s="3">
        <v>9.5972017882192196E-4</v>
      </c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</row>
    <row r="1421" spans="1:41" x14ac:dyDescent="0.25">
      <c r="A1421" s="13" t="s">
        <v>359</v>
      </c>
      <c r="B1421" s="2" t="s">
        <v>4</v>
      </c>
      <c r="C1421" s="2" t="s">
        <v>2</v>
      </c>
      <c r="D1421" s="2" t="s">
        <v>27</v>
      </c>
      <c r="E1421" s="2" t="s">
        <v>91</v>
      </c>
      <c r="F1421" s="2" t="s">
        <v>236</v>
      </c>
      <c r="G1421" s="4"/>
      <c r="H1421" s="3">
        <v>0.23910766555569599</v>
      </c>
      <c r="I1421" s="3">
        <v>0.21349143803894799</v>
      </c>
      <c r="J1421" s="3">
        <v>0.18648228151903301</v>
      </c>
      <c r="K1421" s="3">
        <v>0.15947312499911701</v>
      </c>
      <c r="L1421" s="3">
        <v>0.132463968479201</v>
      </c>
      <c r="M1421" s="3">
        <v>0.10351422098658999</v>
      </c>
      <c r="N1421" s="3">
        <v>7.4564473493978795E-2</v>
      </c>
      <c r="O1421" s="3">
        <v>0.146467995721141</v>
      </c>
      <c r="P1421" s="3">
        <v>0.13929846009772401</v>
      </c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</row>
    <row r="1422" spans="1:41" x14ac:dyDescent="0.25">
      <c r="A1422" s="13" t="s">
        <v>359</v>
      </c>
      <c r="B1422" s="2" t="s">
        <v>4</v>
      </c>
      <c r="C1422" s="2" t="s">
        <v>2</v>
      </c>
      <c r="D1422" s="2" t="s">
        <v>27</v>
      </c>
      <c r="E1422" s="2" t="s">
        <v>57</v>
      </c>
      <c r="F1422" s="2" t="s">
        <v>219</v>
      </c>
      <c r="G1422" s="4"/>
      <c r="H1422" s="3">
        <v>3.1491864000000001</v>
      </c>
      <c r="I1422" s="3">
        <v>3.3523597161290302</v>
      </c>
      <c r="J1422" s="3">
        <v>3.3523597161290302</v>
      </c>
      <c r="K1422" s="3">
        <v>3.3523597161290302</v>
      </c>
      <c r="L1422" s="3">
        <v>3.3523597161290302</v>
      </c>
      <c r="M1422" s="3">
        <v>3.3523597161290302</v>
      </c>
      <c r="N1422" s="3">
        <v>3.3523597161290302</v>
      </c>
      <c r="O1422" s="3">
        <v>3.3523597161290302</v>
      </c>
      <c r="P1422" s="3">
        <v>3.3523597161290302</v>
      </c>
      <c r="Q1422" s="3">
        <v>3.3523597161290302</v>
      </c>
      <c r="R1422" s="3">
        <v>3.3523597161290302</v>
      </c>
      <c r="S1422" s="3">
        <v>3.3523597161290302</v>
      </c>
      <c r="T1422" s="3">
        <v>3.3523597161290302</v>
      </c>
      <c r="U1422" s="3">
        <v>3.3523597161290302</v>
      </c>
      <c r="V1422" s="3">
        <v>3.3523597161290302</v>
      </c>
      <c r="W1422" s="3">
        <v>3.3523597161290302</v>
      </c>
      <c r="X1422" s="3">
        <v>3.3523597161290302</v>
      </c>
      <c r="Y1422" s="3">
        <v>3.3523597161290302</v>
      </c>
      <c r="Z1422" s="3">
        <v>3.3523597161290302</v>
      </c>
      <c r="AA1422" s="3">
        <v>3.3523597161290302</v>
      </c>
      <c r="AB1422" s="3">
        <v>3.3523597161290302</v>
      </c>
      <c r="AC1422" s="3">
        <v>3.3523597161290302</v>
      </c>
      <c r="AD1422" s="3">
        <v>3.3523597161290302</v>
      </c>
      <c r="AE1422" s="3">
        <v>3.3523597161290302</v>
      </c>
      <c r="AF1422" s="3">
        <v>3.3523597161290302</v>
      </c>
      <c r="AG1422" s="3">
        <v>3.3523597161290302</v>
      </c>
      <c r="AH1422" s="3">
        <v>3.3523597161290302</v>
      </c>
      <c r="AI1422" s="3">
        <v>3.3523597161290302</v>
      </c>
      <c r="AJ1422" s="3">
        <v>3.3523597161290302</v>
      </c>
      <c r="AK1422" s="3">
        <v>3.3523597161290302</v>
      </c>
      <c r="AL1422" s="3">
        <v>3.3523597161290302</v>
      </c>
      <c r="AM1422" s="3">
        <v>3.3523597161290302</v>
      </c>
      <c r="AN1422" s="4"/>
      <c r="AO1422" s="4"/>
    </row>
    <row r="1423" spans="1:41" x14ac:dyDescent="0.25">
      <c r="A1423" s="13" t="s">
        <v>359</v>
      </c>
      <c r="B1423" s="2" t="s">
        <v>4</v>
      </c>
      <c r="C1423" s="2" t="s">
        <v>2</v>
      </c>
      <c r="D1423" s="2" t="s">
        <v>27</v>
      </c>
      <c r="E1423" s="2" t="s">
        <v>58</v>
      </c>
      <c r="F1423" s="2" t="s">
        <v>220</v>
      </c>
      <c r="G1423" s="4"/>
      <c r="H1423" s="3">
        <v>2.1512390163934398</v>
      </c>
      <c r="I1423" s="3">
        <v>2.4602459016393499</v>
      </c>
      <c r="J1423" s="3">
        <v>2.4602459016393499</v>
      </c>
      <c r="K1423" s="3">
        <v>2.4602459016393499</v>
      </c>
      <c r="L1423" s="3">
        <v>2.4602459016393499</v>
      </c>
      <c r="M1423" s="3">
        <v>2.4602459016393499</v>
      </c>
      <c r="N1423" s="3">
        <v>2.4602459016393499</v>
      </c>
      <c r="O1423" s="3">
        <v>2.4602459016393499</v>
      </c>
      <c r="P1423" s="3">
        <v>2.4602459016393499</v>
      </c>
      <c r="Q1423" s="3">
        <v>2.4602459016393499</v>
      </c>
      <c r="R1423" s="3">
        <v>2.4602459016393499</v>
      </c>
      <c r="S1423" s="3">
        <v>2.4602459016393499</v>
      </c>
      <c r="T1423" s="3">
        <v>2.4602459016393499</v>
      </c>
      <c r="U1423" s="3">
        <v>2.4602459016393499</v>
      </c>
      <c r="V1423" s="3">
        <v>2.4602459016393499</v>
      </c>
      <c r="W1423" s="3">
        <v>2.4602459016393499</v>
      </c>
      <c r="X1423" s="3">
        <v>2.4602459016393499</v>
      </c>
      <c r="Y1423" s="3">
        <v>2.4602459016393499</v>
      </c>
      <c r="Z1423" s="3">
        <v>2.4602459016393499</v>
      </c>
      <c r="AA1423" s="3">
        <v>2.4602459016393499</v>
      </c>
      <c r="AB1423" s="3">
        <v>2.4602459016393499</v>
      </c>
      <c r="AC1423" s="3">
        <v>2.4602459016393499</v>
      </c>
      <c r="AD1423" s="3">
        <v>2.4602459016393499</v>
      </c>
      <c r="AE1423" s="3">
        <v>2.4602459016393499</v>
      </c>
      <c r="AF1423" s="3">
        <v>2.4602459016393499</v>
      </c>
      <c r="AG1423" s="3">
        <v>2.4602459016393499</v>
      </c>
      <c r="AH1423" s="3">
        <v>2.4602459016393499</v>
      </c>
      <c r="AI1423" s="3">
        <v>2.4602459016393499</v>
      </c>
      <c r="AJ1423" s="3">
        <v>2.4602459016393499</v>
      </c>
      <c r="AK1423" s="3">
        <v>2.4602459016393499</v>
      </c>
      <c r="AL1423" s="3">
        <v>2.4602459016393499</v>
      </c>
      <c r="AM1423" s="3">
        <v>2.4602459016393499</v>
      </c>
      <c r="AN1423" s="4"/>
      <c r="AO1423" s="4"/>
    </row>
    <row r="1424" spans="1:41" x14ac:dyDescent="0.25">
      <c r="A1424" s="13" t="s">
        <v>359</v>
      </c>
      <c r="B1424" s="2" t="s">
        <v>4</v>
      </c>
      <c r="C1424" s="2" t="s">
        <v>2</v>
      </c>
      <c r="D1424" s="2" t="s">
        <v>27</v>
      </c>
      <c r="E1424" s="2" t="s">
        <v>35</v>
      </c>
      <c r="F1424" s="2" t="s">
        <v>181</v>
      </c>
      <c r="G1424" s="4"/>
      <c r="H1424" s="3">
        <v>12.8941913651903</v>
      </c>
      <c r="I1424" s="3">
        <v>11.9636421699146</v>
      </c>
      <c r="J1424" s="3">
        <v>10.6803532566501</v>
      </c>
      <c r="K1424" s="3">
        <v>10.0286883033646</v>
      </c>
      <c r="L1424" s="3">
        <v>6.7076023024219404</v>
      </c>
      <c r="M1424" s="3">
        <v>5.8666014830378002</v>
      </c>
      <c r="N1424" s="3">
        <v>5.0162275211060798</v>
      </c>
      <c r="O1424" s="3">
        <v>4.4289783329280503</v>
      </c>
      <c r="P1424" s="3">
        <v>1.71627855641845</v>
      </c>
      <c r="Q1424" s="3">
        <v>0.64606807009474798</v>
      </c>
      <c r="R1424" s="3">
        <v>0.40128041711603502</v>
      </c>
      <c r="S1424" s="3">
        <v>2.5470016203791999</v>
      </c>
      <c r="T1424" s="3">
        <v>2.5360698696011199</v>
      </c>
      <c r="U1424" s="3">
        <v>1.2968833990514601</v>
      </c>
      <c r="V1424" s="3">
        <v>5.4051749753412801E-2</v>
      </c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</row>
    <row r="1425" spans="1:41" x14ac:dyDescent="0.25">
      <c r="A1425" s="13" t="s">
        <v>359</v>
      </c>
      <c r="B1425" s="2" t="s">
        <v>4</v>
      </c>
      <c r="C1425" s="2" t="s">
        <v>2</v>
      </c>
      <c r="D1425" s="2" t="s">
        <v>27</v>
      </c>
      <c r="E1425" s="2" t="s">
        <v>36</v>
      </c>
      <c r="F1425" s="2" t="s">
        <v>182</v>
      </c>
      <c r="G1425" s="4"/>
      <c r="H1425" s="3">
        <v>14.3615025968745</v>
      </c>
      <c r="I1425" s="3">
        <v>14.7491493881192</v>
      </c>
      <c r="J1425" s="3">
        <v>15.084533963482601</v>
      </c>
      <c r="K1425" s="3">
        <v>15.417604352849001</v>
      </c>
      <c r="L1425" s="3">
        <v>15.7483605562183</v>
      </c>
      <c r="M1425" s="3">
        <v>16.076802573590601</v>
      </c>
      <c r="N1425" s="3">
        <v>16.402930404965801</v>
      </c>
      <c r="O1425" s="3">
        <v>16.556544227606199</v>
      </c>
      <c r="P1425" s="3">
        <v>16.706727735489</v>
      </c>
      <c r="Q1425" s="3">
        <v>16.8534809286142</v>
      </c>
      <c r="R1425" s="3">
        <v>16.996803806981699</v>
      </c>
      <c r="S1425" s="3">
        <v>17.136696370591601</v>
      </c>
      <c r="T1425" s="3">
        <v>17.165967253004101</v>
      </c>
      <c r="U1425" s="3">
        <v>17.192067589350302</v>
      </c>
      <c r="V1425" s="3">
        <v>17.214997379630098</v>
      </c>
      <c r="W1425" s="3">
        <v>17.234756623843701</v>
      </c>
      <c r="X1425" s="3">
        <v>17.251345321991</v>
      </c>
      <c r="Y1425" s="3">
        <v>17.238302450541401</v>
      </c>
      <c r="Z1425" s="3">
        <v>17.2089513710905</v>
      </c>
      <c r="AA1425" s="3">
        <v>17.188510817731</v>
      </c>
      <c r="AB1425" s="3">
        <v>17.164439262517199</v>
      </c>
      <c r="AC1425" s="3">
        <v>17.136736705449099</v>
      </c>
      <c r="AD1425" s="3">
        <v>17.106687224547901</v>
      </c>
      <c r="AE1425" s="3">
        <v>17.073473191998801</v>
      </c>
      <c r="AF1425" s="3">
        <v>17.037094607801901</v>
      </c>
      <c r="AG1425" s="3">
        <v>16.997551471957301</v>
      </c>
      <c r="AH1425" s="3">
        <v>16.9548437844647</v>
      </c>
      <c r="AI1425" s="3">
        <v>16.950459501975001</v>
      </c>
      <c r="AJ1425" s="3">
        <v>16.9426343097733</v>
      </c>
      <c r="AK1425" s="3">
        <v>16.931368207859698</v>
      </c>
      <c r="AL1425" s="3">
        <v>16.916661196233999</v>
      </c>
      <c r="AM1425" s="3">
        <v>16.898513274896398</v>
      </c>
      <c r="AN1425" s="4"/>
      <c r="AO1425" s="4"/>
    </row>
    <row r="1426" spans="1:41" x14ac:dyDescent="0.25">
      <c r="A1426" s="13" t="s">
        <v>359</v>
      </c>
      <c r="B1426" s="2" t="s">
        <v>4</v>
      </c>
      <c r="C1426" s="2" t="s">
        <v>2</v>
      </c>
      <c r="D1426" s="2" t="s">
        <v>27</v>
      </c>
      <c r="E1426" s="2" t="s">
        <v>93</v>
      </c>
      <c r="F1426" s="2" t="s">
        <v>170</v>
      </c>
      <c r="G1426" s="4"/>
      <c r="H1426" s="3">
        <v>68.585731940983607</v>
      </c>
      <c r="I1426" s="3">
        <v>55.422893826604401</v>
      </c>
      <c r="J1426" s="3">
        <v>43.393094134163597</v>
      </c>
      <c r="K1426" s="3">
        <v>50.674999998213103</v>
      </c>
      <c r="L1426" s="3">
        <v>48.301053084017497</v>
      </c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</row>
    <row r="1427" spans="1:41" x14ac:dyDescent="0.25">
      <c r="A1427" s="13" t="s">
        <v>359</v>
      </c>
      <c r="B1427" s="2" t="s">
        <v>4</v>
      </c>
      <c r="C1427" s="2" t="s">
        <v>2</v>
      </c>
      <c r="D1427" s="2" t="s">
        <v>27</v>
      </c>
      <c r="E1427" s="2" t="s">
        <v>94</v>
      </c>
      <c r="F1427" s="2" t="s">
        <v>171</v>
      </c>
      <c r="G1427" s="4"/>
      <c r="H1427" s="3">
        <v>363.68563536317902</v>
      </c>
      <c r="I1427" s="3">
        <v>351.57960925668402</v>
      </c>
      <c r="J1427" s="3">
        <v>316.17245555434403</v>
      </c>
      <c r="K1427" s="3">
        <v>313.48877158637202</v>
      </c>
      <c r="L1427" s="3">
        <v>172.50647262570399</v>
      </c>
      <c r="M1427" s="3">
        <v>172.50647262570399</v>
      </c>
      <c r="N1427" s="3">
        <v>172.50647262570399</v>
      </c>
      <c r="O1427" s="3">
        <v>172.50647262570399</v>
      </c>
      <c r="P1427" s="3">
        <v>53.9675152915447</v>
      </c>
      <c r="Q1427" s="3">
        <v>18.429356134016999</v>
      </c>
      <c r="R1427" s="3">
        <v>9.2286541206376196</v>
      </c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</row>
    <row r="1428" spans="1:41" x14ac:dyDescent="0.25">
      <c r="A1428" s="13" t="s">
        <v>359</v>
      </c>
      <c r="B1428" s="2" t="s">
        <v>4</v>
      </c>
      <c r="C1428" s="2" t="s">
        <v>2</v>
      </c>
      <c r="D1428" s="2" t="s">
        <v>27</v>
      </c>
      <c r="E1428" s="2" t="s">
        <v>95</v>
      </c>
      <c r="F1428" s="2" t="s">
        <v>172</v>
      </c>
      <c r="G1428" s="4"/>
      <c r="H1428" s="3">
        <v>726.70451084468402</v>
      </c>
      <c r="I1428" s="3">
        <v>687.86225103060201</v>
      </c>
      <c r="J1428" s="3">
        <v>654.42733676952105</v>
      </c>
      <c r="K1428" s="3">
        <v>620.992422508441</v>
      </c>
      <c r="L1428" s="3">
        <v>587.55750824736003</v>
      </c>
      <c r="M1428" s="3">
        <v>540.991110801525</v>
      </c>
      <c r="N1428" s="3">
        <v>494.42471335568899</v>
      </c>
      <c r="O1428" s="3">
        <v>457.49798419201397</v>
      </c>
      <c r="P1428" s="3">
        <v>420.57125502833901</v>
      </c>
      <c r="Q1428" s="3">
        <v>383.64452586466501</v>
      </c>
      <c r="R1428" s="3">
        <v>245.541067327929</v>
      </c>
      <c r="S1428" s="3">
        <v>245.54106732792999</v>
      </c>
      <c r="T1428" s="3">
        <v>245.54106732792999</v>
      </c>
      <c r="U1428" s="3">
        <v>173.871431741919</v>
      </c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</row>
    <row r="1429" spans="1:41" x14ac:dyDescent="0.25">
      <c r="A1429" s="13" t="s">
        <v>359</v>
      </c>
      <c r="B1429" s="2" t="s">
        <v>4</v>
      </c>
      <c r="C1429" s="2" t="s">
        <v>2</v>
      </c>
      <c r="D1429" s="2" t="s">
        <v>27</v>
      </c>
      <c r="E1429" s="2" t="s">
        <v>96</v>
      </c>
      <c r="F1429" s="2" t="s">
        <v>173</v>
      </c>
      <c r="G1429" s="4"/>
      <c r="H1429" s="3">
        <v>5.6352908998762903</v>
      </c>
      <c r="I1429" s="3">
        <v>5.3251450871105197</v>
      </c>
      <c r="J1429" s="3">
        <v>5.09107277558918</v>
      </c>
      <c r="K1429" s="3">
        <v>4.8570004640678297</v>
      </c>
      <c r="L1429" s="3">
        <v>4.62292815254649</v>
      </c>
      <c r="M1429" s="3">
        <v>4.3888558410251504</v>
      </c>
      <c r="N1429" s="3">
        <v>4.1547835295038098</v>
      </c>
      <c r="O1429" s="3">
        <v>0.47334364229729903</v>
      </c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</row>
    <row r="1430" spans="1:41" x14ac:dyDescent="0.25">
      <c r="A1430" s="13" t="s">
        <v>359</v>
      </c>
      <c r="B1430" s="2" t="s">
        <v>4</v>
      </c>
      <c r="C1430" s="2" t="s">
        <v>2</v>
      </c>
      <c r="D1430" s="2" t="s">
        <v>27</v>
      </c>
      <c r="E1430" s="2" t="s">
        <v>97</v>
      </c>
      <c r="F1430" s="2" t="s">
        <v>174</v>
      </c>
      <c r="G1430" s="4"/>
      <c r="H1430" s="3">
        <v>165.4447887378</v>
      </c>
      <c r="I1430" s="3">
        <v>153.89107121101301</v>
      </c>
      <c r="J1430" s="3">
        <v>141.709099261246</v>
      </c>
      <c r="K1430" s="3">
        <v>129.52712731147801</v>
      </c>
      <c r="L1430" s="3">
        <v>117.34515536171099</v>
      </c>
      <c r="M1430" s="3">
        <v>104.287916360271</v>
      </c>
      <c r="N1430" s="3">
        <v>91.230677358831599</v>
      </c>
      <c r="O1430" s="3">
        <v>82.212115063181301</v>
      </c>
      <c r="P1430" s="3">
        <v>68.086395166067106</v>
      </c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</row>
    <row r="1431" spans="1:41" x14ac:dyDescent="0.25">
      <c r="A1431" s="13" t="s">
        <v>359</v>
      </c>
      <c r="B1431" s="2" t="s">
        <v>4</v>
      </c>
      <c r="C1431" s="2" t="s">
        <v>2</v>
      </c>
      <c r="D1431" s="2" t="s">
        <v>27</v>
      </c>
      <c r="E1431" s="2" t="s">
        <v>98</v>
      </c>
      <c r="F1431" s="2" t="s">
        <v>175</v>
      </c>
      <c r="G1431" s="4"/>
      <c r="H1431" s="3">
        <v>29.8631785601129</v>
      </c>
      <c r="I1431" s="3">
        <v>27.835107673690899</v>
      </c>
      <c r="J1431" s="3">
        <v>26.5546244888037</v>
      </c>
      <c r="K1431" s="3">
        <v>25.274141303916402</v>
      </c>
      <c r="L1431" s="3">
        <v>23.993658119029199</v>
      </c>
      <c r="M1431" s="3">
        <v>22.134185162983901</v>
      </c>
      <c r="N1431" s="3">
        <v>20.274712206938698</v>
      </c>
      <c r="O1431" s="3">
        <v>18.726233977591001</v>
      </c>
      <c r="P1431" s="3">
        <v>17.1777557482433</v>
      </c>
      <c r="Q1431" s="3">
        <v>15.701035545493299</v>
      </c>
      <c r="R1431" s="3">
        <v>14.224315342743401</v>
      </c>
      <c r="S1431" s="3">
        <v>12.7475951399934</v>
      </c>
      <c r="T1431" s="3">
        <v>11.9833461574607</v>
      </c>
      <c r="U1431" s="3">
        <v>11.219097174928001</v>
      </c>
      <c r="V1431" s="3">
        <v>3.3312680611252699</v>
      </c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</row>
    <row r="1432" spans="1:41" x14ac:dyDescent="0.25">
      <c r="A1432" s="13" t="s">
        <v>359</v>
      </c>
      <c r="B1432" s="2" t="s">
        <v>4</v>
      </c>
      <c r="C1432" s="2" t="s">
        <v>2</v>
      </c>
      <c r="D1432" s="2" t="s">
        <v>27</v>
      </c>
      <c r="E1432" s="2" t="s">
        <v>99</v>
      </c>
      <c r="F1432" s="2" t="s">
        <v>176</v>
      </c>
      <c r="G1432" s="4"/>
      <c r="H1432" s="3">
        <v>13.805861909055601</v>
      </c>
      <c r="I1432" s="3">
        <v>13.5550177604217</v>
      </c>
      <c r="J1432" s="3">
        <v>13.563467780935101</v>
      </c>
      <c r="K1432" s="3">
        <v>13.571917801448601</v>
      </c>
      <c r="L1432" s="3">
        <v>13.580367821962</v>
      </c>
      <c r="M1432" s="3">
        <v>12.546837742054301</v>
      </c>
      <c r="N1432" s="3">
        <v>11.5133076621466</v>
      </c>
      <c r="O1432" s="3">
        <v>10.662834575070701</v>
      </c>
      <c r="P1432" s="3">
        <v>9.8123614879947105</v>
      </c>
      <c r="Q1432" s="3">
        <v>9.1074108162161203</v>
      </c>
      <c r="R1432" s="3">
        <v>8.4024601444375406</v>
      </c>
      <c r="S1432" s="3">
        <v>7.6975094726589504</v>
      </c>
      <c r="T1432" s="3">
        <v>7.2029695803141296</v>
      </c>
      <c r="U1432" s="3">
        <v>6.7084296879692999</v>
      </c>
      <c r="V1432" s="3">
        <v>3.25227996904884</v>
      </c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</row>
    <row r="1433" spans="1:41" x14ac:dyDescent="0.25">
      <c r="A1433" s="13" t="s">
        <v>359</v>
      </c>
      <c r="B1433" s="2" t="s">
        <v>4</v>
      </c>
      <c r="C1433" s="2" t="s">
        <v>2</v>
      </c>
      <c r="D1433" s="2" t="s">
        <v>27</v>
      </c>
      <c r="E1433" s="2" t="s">
        <v>106</v>
      </c>
      <c r="F1433" s="2" t="s">
        <v>252</v>
      </c>
      <c r="G1433" s="4"/>
      <c r="H1433" s="3">
        <v>4.17384045016136</v>
      </c>
      <c r="I1433" s="3">
        <v>3.3728052405641802</v>
      </c>
      <c r="J1433" s="3">
        <v>2.6407220048431901</v>
      </c>
      <c r="K1433" s="3">
        <v>3.0838683034901102</v>
      </c>
      <c r="L1433" s="3">
        <v>2.9393998349530799</v>
      </c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</row>
    <row r="1434" spans="1:41" x14ac:dyDescent="0.25">
      <c r="A1434" s="13" t="s">
        <v>359</v>
      </c>
      <c r="B1434" s="2" t="s">
        <v>4</v>
      </c>
      <c r="C1434" s="2" t="s">
        <v>2</v>
      </c>
      <c r="D1434" s="2" t="s">
        <v>27</v>
      </c>
      <c r="E1434" s="2" t="s">
        <v>107</v>
      </c>
      <c r="F1434" s="2" t="s">
        <v>253</v>
      </c>
      <c r="G1434" s="4"/>
      <c r="H1434" s="3">
        <v>13.7668656107645</v>
      </c>
      <c r="I1434" s="3">
        <v>13.7668656107645</v>
      </c>
      <c r="J1434" s="3">
        <v>13.7668656107645</v>
      </c>
      <c r="K1434" s="3">
        <v>13.7668656107645</v>
      </c>
      <c r="L1434" s="3">
        <v>13.7668656107645</v>
      </c>
      <c r="M1434" s="3">
        <v>13.7668656107645</v>
      </c>
      <c r="N1434" s="3">
        <v>13.7668656107645</v>
      </c>
      <c r="O1434" s="3">
        <v>13.7668656107645</v>
      </c>
      <c r="P1434" s="3">
        <v>13.7668656107645</v>
      </c>
      <c r="Q1434" s="3">
        <v>12.927019439055</v>
      </c>
      <c r="R1434" s="3">
        <v>6.4733130309200098</v>
      </c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</row>
    <row r="1435" spans="1:41" x14ac:dyDescent="0.25">
      <c r="A1435" s="13" t="s">
        <v>359</v>
      </c>
      <c r="B1435" s="2" t="s">
        <v>4</v>
      </c>
      <c r="C1435" s="2" t="s">
        <v>2</v>
      </c>
      <c r="D1435" s="2" t="s">
        <v>27</v>
      </c>
      <c r="E1435" s="2" t="s">
        <v>110</v>
      </c>
      <c r="F1435" s="2" t="s">
        <v>254</v>
      </c>
      <c r="G1435" s="4"/>
      <c r="H1435" s="3">
        <v>1.8336326078651899</v>
      </c>
      <c r="I1435" s="3">
        <v>1.8336326078651899</v>
      </c>
      <c r="J1435" s="3">
        <v>1.8336326078651899</v>
      </c>
      <c r="K1435" s="3">
        <v>1.8336326078651899</v>
      </c>
      <c r="L1435" s="3">
        <v>1.8336326078651899</v>
      </c>
      <c r="M1435" s="3">
        <v>1.8336326078651899</v>
      </c>
      <c r="N1435" s="3">
        <v>1.8336326078651899</v>
      </c>
      <c r="O1435" s="3">
        <v>1.8336326078651899</v>
      </c>
      <c r="P1435" s="3">
        <v>1.6658248218678</v>
      </c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</row>
    <row r="1436" spans="1:41" x14ac:dyDescent="0.25">
      <c r="A1436" s="13" t="s">
        <v>359</v>
      </c>
      <c r="B1436" s="2" t="s">
        <v>4</v>
      </c>
      <c r="C1436" s="2" t="s">
        <v>2</v>
      </c>
      <c r="D1436" s="2" t="s">
        <v>27</v>
      </c>
      <c r="E1436" s="2" t="s">
        <v>111</v>
      </c>
      <c r="F1436" s="2" t="s">
        <v>255</v>
      </c>
      <c r="G1436" s="4"/>
      <c r="H1436" s="3">
        <v>0.21730434128844101</v>
      </c>
      <c r="I1436" s="3">
        <v>0.21465533848361401</v>
      </c>
      <c r="J1436" s="3">
        <v>0.21298281136880301</v>
      </c>
      <c r="K1436" s="3">
        <v>0.21131028425399101</v>
      </c>
      <c r="L1436" s="3">
        <v>0.20963775713918001</v>
      </c>
      <c r="M1436" s="3">
        <v>0.20720897168151001</v>
      </c>
      <c r="N1436" s="3">
        <v>0.205757882321945</v>
      </c>
      <c r="O1436" s="3">
        <v>0.205757882321945</v>
      </c>
      <c r="P1436" s="3">
        <v>0.205757882321945</v>
      </c>
      <c r="Q1436" s="3">
        <v>0.205757882321945</v>
      </c>
      <c r="R1436" s="3">
        <v>0.205757882321945</v>
      </c>
      <c r="S1436" s="3">
        <v>0.205757882321945</v>
      </c>
      <c r="T1436" s="3">
        <v>0.205757882321945</v>
      </c>
      <c r="U1436" s="3">
        <v>0.205757882321945</v>
      </c>
      <c r="V1436" s="3">
        <v>0.101539947986023</v>
      </c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</row>
    <row r="1437" spans="1:41" x14ac:dyDescent="0.25">
      <c r="A1437" s="13" t="s">
        <v>359</v>
      </c>
      <c r="B1437" s="2" t="s">
        <v>4</v>
      </c>
      <c r="C1437" s="2" t="s">
        <v>2</v>
      </c>
      <c r="D1437" s="2" t="s">
        <v>27</v>
      </c>
      <c r="E1437" s="2" t="s">
        <v>112</v>
      </c>
      <c r="F1437" s="2" t="s">
        <v>256</v>
      </c>
      <c r="G1437" s="4"/>
      <c r="H1437" s="3">
        <v>3.19641395045299E-2</v>
      </c>
      <c r="I1437" s="3">
        <v>3.19641395045299E-2</v>
      </c>
      <c r="J1437" s="3">
        <v>3.19641395045299E-2</v>
      </c>
      <c r="K1437" s="3">
        <v>3.19641395045299E-2</v>
      </c>
      <c r="L1437" s="3">
        <v>3.19641395045299E-2</v>
      </c>
      <c r="M1437" s="3">
        <v>3.19641395045299E-2</v>
      </c>
      <c r="N1437" s="3">
        <v>3.19641395045299E-2</v>
      </c>
      <c r="O1437" s="3">
        <v>3.19641395045299E-2</v>
      </c>
      <c r="P1437" s="3">
        <v>3.19641395045299E-2</v>
      </c>
      <c r="Q1437" s="3">
        <v>3.19641395045299E-2</v>
      </c>
      <c r="R1437" s="3">
        <v>3.19641395045299E-2</v>
      </c>
      <c r="S1437" s="3">
        <v>3.19641395045299E-2</v>
      </c>
      <c r="T1437" s="3">
        <v>3.19641395045299E-2</v>
      </c>
      <c r="U1437" s="3">
        <v>3.19641395045299E-2</v>
      </c>
      <c r="V1437" s="3">
        <v>3.19641395045299E-2</v>
      </c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</row>
    <row r="1438" spans="1:41" x14ac:dyDescent="0.25">
      <c r="A1438" s="13" t="s">
        <v>359</v>
      </c>
      <c r="B1438" s="2" t="s">
        <v>4</v>
      </c>
      <c r="C1438" s="2" t="s">
        <v>2</v>
      </c>
      <c r="D1438" s="2" t="s">
        <v>27</v>
      </c>
      <c r="E1438" s="2" t="s">
        <v>115</v>
      </c>
      <c r="F1438" s="2" t="s">
        <v>257</v>
      </c>
      <c r="G1438" s="4"/>
      <c r="H1438" s="3">
        <v>5.3269362196174903</v>
      </c>
      <c r="I1438" s="3">
        <v>5.3269362196174903</v>
      </c>
      <c r="J1438" s="3">
        <v>5.3269362196174903</v>
      </c>
      <c r="K1438" s="3">
        <v>5.3269362196174903</v>
      </c>
      <c r="L1438" s="3">
        <v>5.3269362196174903</v>
      </c>
      <c r="M1438" s="3">
        <v>5.3269362196174903</v>
      </c>
      <c r="N1438" s="3">
        <v>5.3269362196174903</v>
      </c>
      <c r="O1438" s="3">
        <v>5.3269362196174903</v>
      </c>
      <c r="P1438" s="3">
        <v>5.3269362196174903</v>
      </c>
      <c r="Q1438" s="3">
        <v>5.3269362196174903</v>
      </c>
      <c r="R1438" s="3">
        <v>5.3269362196174903</v>
      </c>
      <c r="S1438" s="3">
        <v>5.3269362196174903</v>
      </c>
      <c r="T1438" s="3">
        <v>5.3269362196174903</v>
      </c>
      <c r="U1438" s="3">
        <v>5.3269362196174903</v>
      </c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</row>
    <row r="1439" spans="1:41" x14ac:dyDescent="0.25">
      <c r="A1439" s="13" t="s">
        <v>359</v>
      </c>
      <c r="B1439" s="2" t="s">
        <v>4</v>
      </c>
      <c r="C1439" s="2" t="s">
        <v>2</v>
      </c>
      <c r="D1439" s="2" t="s">
        <v>27</v>
      </c>
      <c r="E1439" s="2" t="s">
        <v>116</v>
      </c>
      <c r="F1439" s="2" t="s">
        <v>258</v>
      </c>
      <c r="G1439" s="4"/>
      <c r="H1439" s="3">
        <v>0.26078636194077998</v>
      </c>
      <c r="I1439" s="3">
        <v>0.24643363381735101</v>
      </c>
      <c r="J1439" s="3">
        <v>0.235601386177029</v>
      </c>
      <c r="K1439" s="3">
        <v>0.22476913853670599</v>
      </c>
      <c r="L1439" s="3">
        <v>0.21393689089638199</v>
      </c>
      <c r="M1439" s="3">
        <v>0.17153211993574399</v>
      </c>
      <c r="N1439" s="3">
        <v>0.16238374020583801</v>
      </c>
      <c r="O1439" s="3">
        <v>1.8499955651857799E-2</v>
      </c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</row>
    <row r="1440" spans="1:41" x14ac:dyDescent="0.25">
      <c r="A1440" s="13" t="s">
        <v>359</v>
      </c>
      <c r="B1440" s="2" t="s">
        <v>4</v>
      </c>
      <c r="C1440" s="2" t="s">
        <v>2</v>
      </c>
      <c r="D1440" s="2" t="s">
        <v>27</v>
      </c>
      <c r="E1440" s="2" t="s">
        <v>117</v>
      </c>
      <c r="F1440" s="2" t="s">
        <v>259</v>
      </c>
      <c r="G1440" s="4"/>
      <c r="H1440" s="3">
        <v>3.5994360077638201</v>
      </c>
      <c r="I1440" s="3">
        <v>3.2484844769138199</v>
      </c>
      <c r="J1440" s="3">
        <v>2.8784493176994501</v>
      </c>
      <c r="K1440" s="3">
        <v>2.5084141584850799</v>
      </c>
      <c r="L1440" s="3">
        <v>2.1383789992706999</v>
      </c>
      <c r="M1440" s="3">
        <v>1.7417570457215401</v>
      </c>
      <c r="N1440" s="3">
        <v>1.3451350921723699</v>
      </c>
      <c r="O1440" s="3">
        <v>0.74512831551301195</v>
      </c>
      <c r="P1440" s="3">
        <v>0.40234280973551401</v>
      </c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</row>
    <row r="1441" spans="1:41" x14ac:dyDescent="0.25">
      <c r="A1441" s="13" t="s">
        <v>359</v>
      </c>
      <c r="B1441" s="2" t="s">
        <v>4</v>
      </c>
      <c r="C1441" s="2" t="s">
        <v>2</v>
      </c>
      <c r="D1441" s="2" t="s">
        <v>27</v>
      </c>
      <c r="E1441" s="2" t="s">
        <v>118</v>
      </c>
      <c r="F1441" s="2" t="s">
        <v>260</v>
      </c>
      <c r="G1441" s="4"/>
      <c r="H1441" s="3">
        <v>0.70449777469861197</v>
      </c>
      <c r="I1441" s="3">
        <v>0.64268041009730903</v>
      </c>
      <c r="J1441" s="3">
        <v>0.60365016887844203</v>
      </c>
      <c r="K1441" s="3">
        <v>0.56461992765957503</v>
      </c>
      <c r="L1441" s="3">
        <v>0.52558968644070803</v>
      </c>
      <c r="M1441" s="3">
        <v>0.46891133340103303</v>
      </c>
      <c r="N1441" s="3">
        <v>0.41223298036135803</v>
      </c>
      <c r="O1441" s="3">
        <v>0.36503401708959399</v>
      </c>
      <c r="P1441" s="3">
        <v>0.31783505381782901</v>
      </c>
      <c r="Q1441" s="3">
        <v>0.27282333761073102</v>
      </c>
      <c r="R1441" s="3">
        <v>0.22781162140363301</v>
      </c>
      <c r="S1441" s="3">
        <v>0.182799905196534</v>
      </c>
      <c r="T1441" s="3">
        <v>0.159504931477569</v>
      </c>
      <c r="U1441" s="3">
        <v>0.13620995775860401</v>
      </c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</row>
    <row r="1442" spans="1:41" x14ac:dyDescent="0.25">
      <c r="A1442" s="13" t="s">
        <v>359</v>
      </c>
      <c r="B1442" s="2" t="s">
        <v>4</v>
      </c>
      <c r="C1442" s="2" t="s">
        <v>2</v>
      </c>
      <c r="D1442" s="2" t="s">
        <v>27</v>
      </c>
      <c r="E1442" s="2" t="s">
        <v>59</v>
      </c>
      <c r="F1442" s="2" t="s">
        <v>261</v>
      </c>
      <c r="G1442" s="4"/>
      <c r="H1442" s="3">
        <v>7.6261793933805194E-2</v>
      </c>
      <c r="I1442" s="3">
        <v>7.4876163330034495E-2</v>
      </c>
      <c r="J1442" s="3">
        <v>7.4922840149444794E-2</v>
      </c>
      <c r="K1442" s="3">
        <v>7.4969516968854996E-2</v>
      </c>
      <c r="L1442" s="3">
        <v>7.5016193788265295E-2</v>
      </c>
      <c r="M1442" s="3">
        <v>6.9307107423537101E-2</v>
      </c>
      <c r="N1442" s="3">
        <v>6.3598021058808796E-2</v>
      </c>
      <c r="O1442" s="3">
        <v>5.8900117824654999E-2</v>
      </c>
      <c r="P1442" s="3">
        <v>5.4202214590501202E-2</v>
      </c>
      <c r="Q1442" s="3">
        <v>5.0308158339698601E-2</v>
      </c>
      <c r="R1442" s="3">
        <v>4.6414102088896E-2</v>
      </c>
      <c r="S1442" s="3">
        <v>4.2520045838093302E-2</v>
      </c>
      <c r="T1442" s="3">
        <v>3.9788271493942498E-2</v>
      </c>
      <c r="U1442" s="3">
        <v>3.7056497149791701E-2</v>
      </c>
      <c r="V1442" s="3">
        <v>1.79651735218327E-2</v>
      </c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</row>
    <row r="1443" spans="1:41" x14ac:dyDescent="0.25">
      <c r="A1443" s="13" t="s">
        <v>359</v>
      </c>
      <c r="B1443" s="2" t="s">
        <v>4</v>
      </c>
      <c r="C1443" s="2" t="s">
        <v>2</v>
      </c>
      <c r="D1443" s="2" t="s">
        <v>27</v>
      </c>
      <c r="E1443" s="2" t="s">
        <v>37</v>
      </c>
      <c r="F1443" s="2" t="s">
        <v>221</v>
      </c>
      <c r="G1443" s="4"/>
      <c r="H1443" s="3">
        <v>181.87272974234099</v>
      </c>
      <c r="I1443" s="3">
        <v>173.381123542409</v>
      </c>
      <c r="J1443" s="3">
        <v>148.54526053865999</v>
      </c>
      <c r="K1443" s="3">
        <v>146.66282717691001</v>
      </c>
      <c r="L1443" s="3">
        <v>47.7727245615893</v>
      </c>
      <c r="M1443" s="3">
        <v>47.7727245615893</v>
      </c>
      <c r="N1443" s="3">
        <v>47.7727245615893</v>
      </c>
      <c r="O1443" s="3">
        <v>47.7727245615893</v>
      </c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</row>
    <row r="1444" spans="1:41" x14ac:dyDescent="0.25">
      <c r="A1444" s="13" t="s">
        <v>359</v>
      </c>
      <c r="B1444" s="2" t="s">
        <v>4</v>
      </c>
      <c r="C1444" s="2" t="s">
        <v>2</v>
      </c>
      <c r="D1444" s="2" t="s">
        <v>27</v>
      </c>
      <c r="E1444" s="2" t="s">
        <v>37</v>
      </c>
      <c r="F1444" s="2" t="s">
        <v>222</v>
      </c>
      <c r="G1444" s="4"/>
      <c r="H1444" s="3">
        <v>0.41812268961593002</v>
      </c>
      <c r="I1444" s="3">
        <v>0.395774087258491</v>
      </c>
      <c r="J1444" s="3">
        <v>0.37653669975188098</v>
      </c>
      <c r="K1444" s="3">
        <v>0.35729931224527001</v>
      </c>
      <c r="L1444" s="3">
        <v>0.33806192473865998</v>
      </c>
      <c r="M1444" s="3">
        <v>0.31126909896805099</v>
      </c>
      <c r="N1444" s="3">
        <v>0.28447627319744201</v>
      </c>
      <c r="O1444" s="3">
        <v>0.26322980632373499</v>
      </c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</row>
    <row r="1445" spans="1:41" x14ac:dyDescent="0.25">
      <c r="A1445" s="13" t="s">
        <v>359</v>
      </c>
      <c r="B1445" s="2" t="s">
        <v>4</v>
      </c>
      <c r="C1445" s="2" t="s">
        <v>2</v>
      </c>
      <c r="D1445" s="2" t="s">
        <v>27</v>
      </c>
      <c r="E1445" s="2" t="s">
        <v>37</v>
      </c>
      <c r="F1445" s="2" t="s">
        <v>223</v>
      </c>
      <c r="G1445" s="4"/>
      <c r="H1445" s="3">
        <v>12.3068669718732</v>
      </c>
      <c r="I1445" s="3">
        <v>12.057408453843101</v>
      </c>
      <c r="J1445" s="3">
        <v>12.0658117975371</v>
      </c>
      <c r="K1445" s="3">
        <v>12.0742151412311</v>
      </c>
      <c r="L1445" s="3">
        <v>12.082618484925201</v>
      </c>
      <c r="M1445" s="3">
        <v>11.0547974913822</v>
      </c>
      <c r="N1445" s="3">
        <v>10.0269764978392</v>
      </c>
      <c r="O1445" s="3">
        <v>9.1812013139974393</v>
      </c>
      <c r="P1445" s="3">
        <v>8.3354261301556498</v>
      </c>
      <c r="Q1445" s="3">
        <v>7.6343695146278598</v>
      </c>
      <c r="R1445" s="3">
        <v>6.9333128991000796</v>
      </c>
      <c r="S1445" s="3">
        <v>6.2322562835722897</v>
      </c>
      <c r="T1445" s="3">
        <v>5.7404481655716202</v>
      </c>
      <c r="U1445" s="3">
        <v>5.2486400475709498</v>
      </c>
      <c r="V1445" s="3">
        <v>2.37247719551827</v>
      </c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</row>
    <row r="1446" spans="1:41" x14ac:dyDescent="0.25">
      <c r="A1446" s="13" t="s">
        <v>359</v>
      </c>
      <c r="B1446" s="2" t="s">
        <v>4</v>
      </c>
      <c r="C1446" s="2" t="s">
        <v>2</v>
      </c>
      <c r="D1446" s="2" t="s">
        <v>27</v>
      </c>
      <c r="E1446" s="2" t="s">
        <v>37</v>
      </c>
      <c r="F1446" s="2" t="s">
        <v>224</v>
      </c>
      <c r="G1446" s="4"/>
      <c r="H1446" s="3">
        <v>64.4118914908222</v>
      </c>
      <c r="I1446" s="3">
        <v>52.050088586040197</v>
      </c>
      <c r="J1446" s="3">
        <v>40.752372129320399</v>
      </c>
      <c r="K1446" s="3">
        <v>47.591131694723003</v>
      </c>
      <c r="L1446" s="3">
        <v>45.361653249064403</v>
      </c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</row>
    <row r="1447" spans="1:41" x14ac:dyDescent="0.25">
      <c r="A1447" s="13" t="s">
        <v>359</v>
      </c>
      <c r="B1447" s="2" t="s">
        <v>4</v>
      </c>
      <c r="C1447" s="2" t="s">
        <v>2</v>
      </c>
      <c r="D1447" s="2" t="s">
        <v>27</v>
      </c>
      <c r="E1447" s="2" t="s">
        <v>37</v>
      </c>
      <c r="F1447" s="2" t="s">
        <v>225</v>
      </c>
      <c r="G1447" s="4"/>
      <c r="H1447" s="3">
        <v>37.550763101088499</v>
      </c>
      <c r="I1447" s="3">
        <v>37.550763101088499</v>
      </c>
      <c r="J1447" s="3">
        <v>37.550763101088499</v>
      </c>
      <c r="K1447" s="3">
        <v>37.550763101088499</v>
      </c>
      <c r="L1447" s="3">
        <v>37.550763101088499</v>
      </c>
      <c r="M1447" s="3">
        <v>37.550763101088499</v>
      </c>
      <c r="N1447" s="3">
        <v>37.550763101088499</v>
      </c>
      <c r="O1447" s="3">
        <v>37.550763101088499</v>
      </c>
      <c r="P1447" s="3">
        <v>19.165906821457199</v>
      </c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</row>
    <row r="1448" spans="1:41" x14ac:dyDescent="0.25">
      <c r="A1448" s="13" t="s">
        <v>359</v>
      </c>
      <c r="B1448" s="2" t="s">
        <v>4</v>
      </c>
      <c r="C1448" s="2" t="s">
        <v>2</v>
      </c>
      <c r="D1448" s="2" t="s">
        <v>27</v>
      </c>
      <c r="E1448" s="2" t="s">
        <v>37</v>
      </c>
      <c r="F1448" s="2" t="s">
        <v>226</v>
      </c>
      <c r="G1448" s="4"/>
      <c r="H1448" s="4"/>
      <c r="I1448" s="4"/>
      <c r="J1448" s="4"/>
      <c r="K1448" s="4"/>
      <c r="L1448" s="4"/>
      <c r="M1448" s="4"/>
      <c r="N1448" s="4"/>
      <c r="O1448" s="4"/>
      <c r="P1448" s="3">
        <v>0.24198333945002901</v>
      </c>
      <c r="Q1448" s="3">
        <v>0.22073687257632199</v>
      </c>
      <c r="R1448" s="3">
        <v>0.14127652980024299</v>
      </c>
      <c r="S1448" s="3">
        <v>0.14127652980024499</v>
      </c>
      <c r="T1448" s="3">
        <v>0.14127652980024499</v>
      </c>
      <c r="U1448" s="3">
        <v>0.10004009828259</v>
      </c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</row>
    <row r="1449" spans="1:41" x14ac:dyDescent="0.25">
      <c r="A1449" s="13" t="s">
        <v>359</v>
      </c>
      <c r="B1449" s="2" t="s">
        <v>4</v>
      </c>
      <c r="C1449" s="2" t="s">
        <v>2</v>
      </c>
      <c r="D1449" s="2" t="s">
        <v>27</v>
      </c>
      <c r="E1449" s="2" t="s">
        <v>37</v>
      </c>
      <c r="F1449" s="2" t="s">
        <v>227</v>
      </c>
      <c r="G1449" s="4"/>
      <c r="H1449" s="3">
        <v>2.2141956705433099</v>
      </c>
      <c r="I1449" s="3">
        <v>1.93151850142564</v>
      </c>
      <c r="J1449" s="3">
        <v>1.6334702466498701</v>
      </c>
      <c r="K1449" s="3">
        <v>1.3354219918740999</v>
      </c>
      <c r="L1449" s="3">
        <v>1.03737373709833</v>
      </c>
      <c r="M1449" s="3">
        <v>0.71791090196648499</v>
      </c>
      <c r="N1449" s="3">
        <v>0.39844806683464501</v>
      </c>
      <c r="O1449" s="3">
        <v>0.17779686488728899</v>
      </c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</row>
    <row r="1450" spans="1:41" x14ac:dyDescent="0.25">
      <c r="A1450" s="13" t="s">
        <v>359</v>
      </c>
      <c r="B1450" s="2" t="s">
        <v>4</v>
      </c>
      <c r="C1450" s="2" t="s">
        <v>2</v>
      </c>
      <c r="D1450" s="2" t="s">
        <v>27</v>
      </c>
      <c r="E1450" s="2" t="s">
        <v>37</v>
      </c>
      <c r="F1450" s="2" t="s">
        <v>228</v>
      </c>
      <c r="G1450" s="4"/>
      <c r="H1450" s="3">
        <v>0.35459765554912998</v>
      </c>
      <c r="I1450" s="3">
        <v>0.27324542566978399</v>
      </c>
      <c r="J1450" s="3">
        <v>0.22188126324774801</v>
      </c>
      <c r="K1450" s="3">
        <v>0.170517100825712</v>
      </c>
      <c r="L1450" s="3">
        <v>0.119152938403675</v>
      </c>
      <c r="M1450" s="3">
        <v>4.4563695795148801E-2</v>
      </c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</row>
    <row r="1451" spans="1:41" x14ac:dyDescent="0.25">
      <c r="A1451" s="13" t="s">
        <v>359</v>
      </c>
      <c r="B1451" s="2" t="s">
        <v>4</v>
      </c>
      <c r="C1451" s="2" t="s">
        <v>2</v>
      </c>
      <c r="D1451" s="2" t="s">
        <v>27</v>
      </c>
      <c r="E1451" s="2" t="s">
        <v>37</v>
      </c>
      <c r="F1451" s="2" t="s">
        <v>229</v>
      </c>
      <c r="G1451" s="4"/>
      <c r="H1451" s="3">
        <v>1.3907690037440299</v>
      </c>
      <c r="I1451" s="3">
        <v>1.3907690037440299</v>
      </c>
      <c r="J1451" s="3">
        <v>1.3907690037440299</v>
      </c>
      <c r="K1451" s="3">
        <v>1.3907690037440299</v>
      </c>
      <c r="L1451" s="3">
        <v>1.3907690037440299</v>
      </c>
      <c r="M1451" s="3">
        <v>1.3907690037440299</v>
      </c>
      <c r="N1451" s="3">
        <v>1.3907690037440299</v>
      </c>
      <c r="O1451" s="3">
        <v>1.3907690037440299</v>
      </c>
      <c r="P1451" s="3">
        <v>1.3907690037440299</v>
      </c>
      <c r="Q1451" s="3">
        <v>1.3907690037440299</v>
      </c>
      <c r="R1451" s="3">
        <v>1.3907690037440299</v>
      </c>
      <c r="S1451" s="3">
        <v>1.3907690037440299</v>
      </c>
      <c r="T1451" s="3">
        <v>1.3907690037440299</v>
      </c>
      <c r="U1451" s="3">
        <v>1.3907690037440299</v>
      </c>
      <c r="V1451" s="3">
        <v>0.82987346050420596</v>
      </c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</row>
    <row r="1452" spans="1:41" x14ac:dyDescent="0.25">
      <c r="A1452" s="13" t="s">
        <v>359</v>
      </c>
      <c r="B1452" s="2" t="s">
        <v>4</v>
      </c>
      <c r="C1452" s="2" t="s">
        <v>2</v>
      </c>
      <c r="D1452" s="2" t="s">
        <v>27</v>
      </c>
      <c r="E1452" s="2" t="s">
        <v>37</v>
      </c>
      <c r="F1452" s="2" t="s">
        <v>184</v>
      </c>
      <c r="G1452" s="4"/>
      <c r="H1452" s="4"/>
      <c r="I1452" s="4"/>
      <c r="J1452" s="4"/>
      <c r="K1452" s="3">
        <v>0.73613884490558201</v>
      </c>
      <c r="L1452" s="3">
        <v>107.514806366895</v>
      </c>
      <c r="M1452" s="3">
        <v>159.590586925466</v>
      </c>
      <c r="N1452" s="3">
        <v>166.241310100611</v>
      </c>
      <c r="O1452" s="3">
        <v>173.41478048990601</v>
      </c>
      <c r="P1452" s="3">
        <v>246.71349861504501</v>
      </c>
      <c r="Q1452" s="3">
        <v>272.708548518903</v>
      </c>
      <c r="R1452" s="3">
        <v>279.60642670889098</v>
      </c>
      <c r="S1452" s="3">
        <v>286.43536578778799</v>
      </c>
      <c r="T1452" s="3">
        <v>293.56942462391999</v>
      </c>
      <c r="U1452" s="3">
        <v>300.78036453250297</v>
      </c>
      <c r="V1452" s="3">
        <v>311.03100302607902</v>
      </c>
      <c r="W1452" s="3">
        <v>320.98253832303499</v>
      </c>
      <c r="X1452" s="3">
        <v>327.767367604904</v>
      </c>
      <c r="Y1452" s="3">
        <v>336.35287214506201</v>
      </c>
      <c r="Z1452" s="3">
        <v>345.01046441514097</v>
      </c>
      <c r="AA1452" s="3">
        <v>353.740144415141</v>
      </c>
      <c r="AB1452" s="3">
        <v>362.54191214506199</v>
      </c>
      <c r="AC1452" s="3">
        <v>371.41576760490398</v>
      </c>
      <c r="AD1452" s="3">
        <v>383.55665486544399</v>
      </c>
      <c r="AE1452" s="3">
        <v>395.79228849571399</v>
      </c>
      <c r="AF1452" s="3">
        <v>408.12266849571398</v>
      </c>
      <c r="AG1452" s="3">
        <v>420.54779486544402</v>
      </c>
      <c r="AH1452" s="3">
        <v>433.06766760490399</v>
      </c>
      <c r="AI1452" s="3">
        <v>447.95110986093698</v>
      </c>
      <c r="AJ1452" s="3">
        <v>462.958490988954</v>
      </c>
      <c r="AK1452" s="3">
        <v>478.08981098895401</v>
      </c>
      <c r="AL1452" s="3">
        <v>493.34506986093697</v>
      </c>
      <c r="AM1452" s="3">
        <v>508.72426760490498</v>
      </c>
      <c r="AN1452" s="4"/>
      <c r="AO1452" s="4"/>
    </row>
    <row r="1453" spans="1:41" x14ac:dyDescent="0.25">
      <c r="A1453" s="13" t="s">
        <v>359</v>
      </c>
      <c r="B1453" s="2" t="s">
        <v>4</v>
      </c>
      <c r="C1453" s="2" t="s">
        <v>2</v>
      </c>
      <c r="D1453" s="2" t="s">
        <v>27</v>
      </c>
      <c r="E1453" s="2" t="s">
        <v>119</v>
      </c>
      <c r="F1453" s="2" t="s">
        <v>272</v>
      </c>
      <c r="G1453" s="4"/>
      <c r="H1453" s="3">
        <v>68.585731940983607</v>
      </c>
      <c r="I1453" s="3">
        <v>55.422893826604401</v>
      </c>
      <c r="J1453" s="3">
        <v>43.393094134163597</v>
      </c>
      <c r="K1453" s="3">
        <v>50.674999998213103</v>
      </c>
      <c r="L1453" s="3">
        <v>48.301053084017497</v>
      </c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</row>
    <row r="1454" spans="1:41" x14ac:dyDescent="0.25">
      <c r="A1454" s="13" t="s">
        <v>359</v>
      </c>
      <c r="B1454" s="2" t="s">
        <v>4</v>
      </c>
      <c r="C1454" s="2" t="s">
        <v>2</v>
      </c>
      <c r="D1454" s="2" t="s">
        <v>27</v>
      </c>
      <c r="E1454" s="2" t="s">
        <v>120</v>
      </c>
      <c r="F1454" s="2" t="s">
        <v>273</v>
      </c>
      <c r="G1454" s="4"/>
      <c r="H1454" s="3">
        <v>255.102307636624</v>
      </c>
      <c r="I1454" s="3">
        <v>246.61070143669099</v>
      </c>
      <c r="J1454" s="3">
        <v>221.774838432942</v>
      </c>
      <c r="K1454" s="3">
        <v>219.892405071192</v>
      </c>
      <c r="L1454" s="3">
        <v>121.002302455871</v>
      </c>
      <c r="M1454" s="3">
        <v>121.002302455871</v>
      </c>
      <c r="N1454" s="3">
        <v>121.002302455871</v>
      </c>
      <c r="O1454" s="3">
        <v>121.002302455871</v>
      </c>
      <c r="P1454" s="3">
        <v>37.854774425005203</v>
      </c>
      <c r="Q1454" s="3">
        <v>12.927019439055</v>
      </c>
      <c r="R1454" s="3">
        <v>6.4733130309200098</v>
      </c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</row>
    <row r="1455" spans="1:41" x14ac:dyDescent="0.25">
      <c r="A1455" s="13" t="s">
        <v>359</v>
      </c>
      <c r="B1455" s="2" t="s">
        <v>4</v>
      </c>
      <c r="C1455" s="2" t="s">
        <v>2</v>
      </c>
      <c r="D1455" s="2" t="s">
        <v>27</v>
      </c>
      <c r="E1455" s="2" t="s">
        <v>121</v>
      </c>
      <c r="F1455" s="2" t="s">
        <v>274</v>
      </c>
      <c r="G1455" s="4"/>
      <c r="H1455" s="3">
        <v>0.76119589685056099</v>
      </c>
      <c r="I1455" s="3">
        <v>0.72051007702467895</v>
      </c>
      <c r="J1455" s="3">
        <v>0.68548825017857495</v>
      </c>
      <c r="K1455" s="3">
        <v>0.65046642333247195</v>
      </c>
      <c r="L1455" s="3">
        <v>0.61544459648636796</v>
      </c>
      <c r="M1455" s="3">
        <v>0.56666803030586999</v>
      </c>
      <c r="N1455" s="3">
        <v>0.51789146412537101</v>
      </c>
      <c r="O1455" s="3">
        <v>0.479212091279826</v>
      </c>
      <c r="P1455" s="3">
        <v>0.44053271843427999</v>
      </c>
      <c r="Q1455" s="3">
        <v>0.40185334558873498</v>
      </c>
      <c r="R1455" s="3">
        <v>0.257195118743764</v>
      </c>
      <c r="S1455" s="3">
        <v>0.257195118743764</v>
      </c>
      <c r="T1455" s="3">
        <v>0.257195118743764</v>
      </c>
      <c r="U1455" s="3">
        <v>0.18212384600123699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</row>
    <row r="1456" spans="1:41" x14ac:dyDescent="0.25">
      <c r="A1456" s="13" t="s">
        <v>359</v>
      </c>
      <c r="B1456" s="2" t="s">
        <v>4</v>
      </c>
      <c r="C1456" s="2" t="s">
        <v>2</v>
      </c>
      <c r="D1456" s="2" t="s">
        <v>27</v>
      </c>
      <c r="E1456" s="2" t="s">
        <v>123</v>
      </c>
      <c r="F1456" s="2" t="s">
        <v>276</v>
      </c>
      <c r="G1456" s="4"/>
      <c r="H1456" s="3">
        <v>4.0478282784084998</v>
      </c>
      <c r="I1456" s="3">
        <v>3.7651511092908301</v>
      </c>
      <c r="J1456" s="3">
        <v>3.4671028545150602</v>
      </c>
      <c r="K1456" s="3">
        <v>3.1690545997392898</v>
      </c>
      <c r="L1456" s="3">
        <v>2.8710063449635199</v>
      </c>
      <c r="M1456" s="3">
        <v>2.5515435098316801</v>
      </c>
      <c r="N1456" s="3">
        <v>2.2320806746998398</v>
      </c>
      <c r="O1456" s="3">
        <v>2.01142947275248</v>
      </c>
      <c r="P1456" s="3">
        <v>1.6658248218678</v>
      </c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</row>
    <row r="1457" spans="1:41" x14ac:dyDescent="0.25">
      <c r="A1457" s="13" t="s">
        <v>359</v>
      </c>
      <c r="B1457" s="2" t="s">
        <v>4</v>
      </c>
      <c r="C1457" s="2" t="s">
        <v>2</v>
      </c>
      <c r="D1457" s="2" t="s">
        <v>27</v>
      </c>
      <c r="E1457" s="2" t="s">
        <v>124</v>
      </c>
      <c r="F1457" s="2" t="s">
        <v>277</v>
      </c>
      <c r="G1457" s="4"/>
      <c r="H1457" s="3">
        <v>1.23691130705136</v>
      </c>
      <c r="I1457" s="3">
        <v>1.1529100743671901</v>
      </c>
      <c r="J1457" s="3">
        <v>1.0998733848303399</v>
      </c>
      <c r="K1457" s="3">
        <v>1.04683669529349</v>
      </c>
      <c r="L1457" s="3">
        <v>0.99380000575664695</v>
      </c>
      <c r="M1457" s="3">
        <v>0.916781977690451</v>
      </c>
      <c r="N1457" s="3">
        <v>0.83976394962425505</v>
      </c>
      <c r="O1457" s="3">
        <v>0.77562709872783797</v>
      </c>
      <c r="P1457" s="3">
        <v>0.71149024783142101</v>
      </c>
      <c r="Q1457" s="3">
        <v>0.65032556261695695</v>
      </c>
      <c r="R1457" s="3">
        <v>0.58916087740249401</v>
      </c>
      <c r="S1457" s="3">
        <v>0.52799619218803095</v>
      </c>
      <c r="T1457" s="3">
        <v>0.49634155080435</v>
      </c>
      <c r="U1457" s="3">
        <v>0.46468690942066898</v>
      </c>
      <c r="V1457" s="3">
        <v>0.137978719289061</v>
      </c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</row>
    <row r="1458" spans="1:41" x14ac:dyDescent="0.25">
      <c r="A1458" s="13" t="s">
        <v>359</v>
      </c>
      <c r="B1458" s="2" t="s">
        <v>4</v>
      </c>
      <c r="C1458" s="2" t="s">
        <v>2</v>
      </c>
      <c r="D1458" s="2" t="s">
        <v>27</v>
      </c>
      <c r="E1458" s="2" t="s">
        <v>125</v>
      </c>
      <c r="F1458" s="2" t="s">
        <v>278</v>
      </c>
      <c r="G1458" s="4"/>
      <c r="H1458" s="3">
        <v>13.7296001151218</v>
      </c>
      <c r="I1458" s="3">
        <v>13.4801415970917</v>
      </c>
      <c r="J1458" s="3">
        <v>13.488544940785699</v>
      </c>
      <c r="K1458" s="3">
        <v>13.4969482844797</v>
      </c>
      <c r="L1458" s="3">
        <v>13.505351628173701</v>
      </c>
      <c r="M1458" s="3">
        <v>12.477530634630799</v>
      </c>
      <c r="N1458" s="3">
        <v>11.4497096410878</v>
      </c>
      <c r="O1458" s="3">
        <v>10.603934457246</v>
      </c>
      <c r="P1458" s="3">
        <v>9.7581592734042104</v>
      </c>
      <c r="Q1458" s="3">
        <v>9.0571026578764293</v>
      </c>
      <c r="R1458" s="3">
        <v>8.3560460423486393</v>
      </c>
      <c r="S1458" s="3">
        <v>7.65498942682086</v>
      </c>
      <c r="T1458" s="3">
        <v>7.1631813088201799</v>
      </c>
      <c r="U1458" s="3">
        <v>6.6713731908195104</v>
      </c>
      <c r="V1458" s="3">
        <v>3.2343147955270002</v>
      </c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</row>
    <row r="1459" spans="1:41" x14ac:dyDescent="0.25">
      <c r="A1459" s="13" t="s">
        <v>359</v>
      </c>
      <c r="B1459" s="2" t="s">
        <v>4</v>
      </c>
      <c r="C1459" s="2" t="s">
        <v>2</v>
      </c>
      <c r="D1459" s="2" t="s">
        <v>27</v>
      </c>
      <c r="E1459" s="2" t="s">
        <v>127</v>
      </c>
      <c r="F1459" s="2" t="s">
        <v>267</v>
      </c>
      <c r="G1459" s="4"/>
      <c r="H1459" s="3">
        <v>85.323487662677806</v>
      </c>
      <c r="I1459" s="3">
        <v>85.323487662677806</v>
      </c>
      <c r="J1459" s="3">
        <v>85.323487662677806</v>
      </c>
      <c r="K1459" s="3">
        <v>85.323487662677806</v>
      </c>
      <c r="L1459" s="3">
        <v>85.323487662677806</v>
      </c>
      <c r="M1459" s="3">
        <v>85.323487662677806</v>
      </c>
      <c r="N1459" s="3">
        <v>85.323487662677806</v>
      </c>
      <c r="O1459" s="3">
        <v>85.323487662677806</v>
      </c>
      <c r="P1459" s="3">
        <v>19.165906821457199</v>
      </c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</row>
    <row r="1460" spans="1:41" x14ac:dyDescent="0.25">
      <c r="A1460" s="13" t="s">
        <v>359</v>
      </c>
      <c r="B1460" s="2" t="s">
        <v>4</v>
      </c>
      <c r="C1460" s="2" t="s">
        <v>2</v>
      </c>
      <c r="D1460" s="2" t="s">
        <v>27</v>
      </c>
      <c r="E1460" s="2" t="s">
        <v>128</v>
      </c>
      <c r="F1460" s="2" t="s">
        <v>268</v>
      </c>
      <c r="G1460" s="4"/>
      <c r="H1460" s="3">
        <v>0.41812268961593002</v>
      </c>
      <c r="I1460" s="3">
        <v>0.395774087258491</v>
      </c>
      <c r="J1460" s="3">
        <v>0.37653669975188098</v>
      </c>
      <c r="K1460" s="3">
        <v>0.35729931224527001</v>
      </c>
      <c r="L1460" s="3">
        <v>0.33806192473865998</v>
      </c>
      <c r="M1460" s="3">
        <v>0.31126909896805099</v>
      </c>
      <c r="N1460" s="3">
        <v>0.28447627319744201</v>
      </c>
      <c r="O1460" s="3">
        <v>0.26322980632373499</v>
      </c>
      <c r="P1460" s="3">
        <v>0.24198333945002901</v>
      </c>
      <c r="Q1460" s="3">
        <v>0.22073687257632199</v>
      </c>
      <c r="R1460" s="3">
        <v>0.14127652980024299</v>
      </c>
      <c r="S1460" s="3">
        <v>0.14127652980024499</v>
      </c>
      <c r="T1460" s="3">
        <v>0.14127652980024499</v>
      </c>
      <c r="U1460" s="3">
        <v>0.10004009828259</v>
      </c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</row>
    <row r="1461" spans="1:41" x14ac:dyDescent="0.25">
      <c r="A1461" s="13" t="s">
        <v>359</v>
      </c>
      <c r="B1461" s="2" t="s">
        <v>4</v>
      </c>
      <c r="C1461" s="2" t="s">
        <v>2</v>
      </c>
      <c r="D1461" s="2" t="s">
        <v>27</v>
      </c>
      <c r="E1461" s="2" t="s">
        <v>159</v>
      </c>
      <c r="F1461" s="2" t="s">
        <v>269</v>
      </c>
      <c r="G1461" s="4"/>
      <c r="H1461" s="3">
        <v>0.403359504202492</v>
      </c>
      <c r="I1461" s="3">
        <v>0.403359504202492</v>
      </c>
      <c r="J1461" s="3">
        <v>0.403359504202492</v>
      </c>
      <c r="K1461" s="3">
        <v>0.403359504202492</v>
      </c>
      <c r="L1461" s="3">
        <v>0.403359504202492</v>
      </c>
      <c r="M1461" s="3">
        <v>0.403359504202492</v>
      </c>
      <c r="N1461" s="3">
        <v>0.38455457546333699</v>
      </c>
      <c r="O1461" s="3">
        <v>0.34565255111367699</v>
      </c>
      <c r="P1461" s="3">
        <v>0.30675052676401598</v>
      </c>
      <c r="Q1461" s="3">
        <v>0.269651261048659</v>
      </c>
      <c r="R1461" s="3">
        <v>0.23255199533330301</v>
      </c>
      <c r="S1461" s="3">
        <v>0.19545272961794599</v>
      </c>
      <c r="T1461" s="3">
        <v>0.17625269698964499</v>
      </c>
      <c r="U1461" s="3">
        <v>0.15705266436134299</v>
      </c>
      <c r="V1461" s="3">
        <v>2.21018330131591E-2</v>
      </c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</row>
    <row r="1462" spans="1:41" x14ac:dyDescent="0.25">
      <c r="A1462" s="13" t="s">
        <v>359</v>
      </c>
      <c r="B1462" s="2" t="s">
        <v>4</v>
      </c>
      <c r="C1462" s="2" t="s">
        <v>2</v>
      </c>
      <c r="D1462" s="2" t="s">
        <v>27</v>
      </c>
      <c r="E1462" s="2" t="s">
        <v>132</v>
      </c>
      <c r="F1462" s="2" t="s">
        <v>262</v>
      </c>
      <c r="G1462" s="4"/>
      <c r="H1462" s="3">
        <v>9.4806706723037593</v>
      </c>
      <c r="I1462" s="3">
        <v>10.092326844710399</v>
      </c>
      <c r="J1462" s="3">
        <v>10.092326844710399</v>
      </c>
      <c r="K1462" s="3">
        <v>10.092326844710399</v>
      </c>
      <c r="L1462" s="3">
        <v>10.092326844710399</v>
      </c>
      <c r="M1462" s="3">
        <v>10.092326844710399</v>
      </c>
      <c r="N1462" s="3">
        <v>10.092326844710399</v>
      </c>
      <c r="O1462" s="3">
        <v>10.092326844710399</v>
      </c>
      <c r="P1462" s="3">
        <v>10.092326844710399</v>
      </c>
      <c r="Q1462" s="3">
        <v>10.092326844710399</v>
      </c>
      <c r="R1462" s="3">
        <v>10.092326844710399</v>
      </c>
      <c r="S1462" s="3">
        <v>10.092326844710399</v>
      </c>
      <c r="T1462" s="3">
        <v>10.092326844710399</v>
      </c>
      <c r="U1462" s="3">
        <v>10.092326844710399</v>
      </c>
      <c r="V1462" s="3">
        <v>10.092326844710399</v>
      </c>
      <c r="W1462" s="3">
        <v>10.092326844710399</v>
      </c>
      <c r="X1462" s="3">
        <v>10.092326844710399</v>
      </c>
      <c r="Y1462" s="3">
        <v>10.092326844710399</v>
      </c>
      <c r="Z1462" s="3">
        <v>10.092326844710399</v>
      </c>
      <c r="AA1462" s="3">
        <v>10.092326844710399</v>
      </c>
      <c r="AB1462" s="3">
        <v>10.092326844710399</v>
      </c>
      <c r="AC1462" s="3">
        <v>10.092326844710399</v>
      </c>
      <c r="AD1462" s="3">
        <v>10.092326844710399</v>
      </c>
      <c r="AE1462" s="3">
        <v>10.092326844710399</v>
      </c>
      <c r="AF1462" s="3">
        <v>10.092326844710399</v>
      </c>
      <c r="AG1462" s="3">
        <v>10.092326844710399</v>
      </c>
      <c r="AH1462" s="3">
        <v>10.092326844710399</v>
      </c>
      <c r="AI1462" s="3">
        <v>10.092326844710399</v>
      </c>
      <c r="AJ1462" s="3">
        <v>10.092326844710399</v>
      </c>
      <c r="AK1462" s="3">
        <v>10.092326844710399</v>
      </c>
      <c r="AL1462" s="3">
        <v>10.092326844710399</v>
      </c>
      <c r="AM1462" s="3">
        <v>10.092326844710399</v>
      </c>
      <c r="AN1462" s="4"/>
      <c r="AO1462" s="4"/>
    </row>
    <row r="1463" spans="1:41" x14ac:dyDescent="0.25">
      <c r="A1463" s="13" t="s">
        <v>359</v>
      </c>
      <c r="B1463" s="2" t="s">
        <v>4</v>
      </c>
      <c r="C1463" s="2" t="s">
        <v>2</v>
      </c>
      <c r="D1463" s="2" t="s">
        <v>27</v>
      </c>
      <c r="E1463" s="2" t="s">
        <v>133</v>
      </c>
      <c r="F1463" s="2" t="s">
        <v>263</v>
      </c>
      <c r="G1463" s="4"/>
      <c r="H1463" s="3">
        <v>3.6351787607135599</v>
      </c>
      <c r="I1463" s="3">
        <v>4.1573407601939198</v>
      </c>
      <c r="J1463" s="3">
        <v>4.1573407601939198</v>
      </c>
      <c r="K1463" s="3">
        <v>4.1573407601939198</v>
      </c>
      <c r="L1463" s="3">
        <v>4.1573407601939198</v>
      </c>
      <c r="M1463" s="3">
        <v>4.1573407601939198</v>
      </c>
      <c r="N1463" s="3">
        <v>4.1573407601939198</v>
      </c>
      <c r="O1463" s="3">
        <v>4.1573407601939198</v>
      </c>
      <c r="P1463" s="3">
        <v>4.1573407601939198</v>
      </c>
      <c r="Q1463" s="3">
        <v>4.1573407601939198</v>
      </c>
      <c r="R1463" s="3">
        <v>4.1573407601939198</v>
      </c>
      <c r="S1463" s="3">
        <v>4.1573407601939198</v>
      </c>
      <c r="T1463" s="3">
        <v>4.1573407601939198</v>
      </c>
      <c r="U1463" s="3">
        <v>4.1573407601939198</v>
      </c>
      <c r="V1463" s="3">
        <v>4.1573407601939198</v>
      </c>
      <c r="W1463" s="3">
        <v>4.1573407601939198</v>
      </c>
      <c r="X1463" s="3">
        <v>4.1573407601939198</v>
      </c>
      <c r="Y1463" s="3">
        <v>4.1573407601939198</v>
      </c>
      <c r="Z1463" s="3">
        <v>4.1573407601939198</v>
      </c>
      <c r="AA1463" s="3">
        <v>4.1573407601939198</v>
      </c>
      <c r="AB1463" s="3">
        <v>4.1573407601939198</v>
      </c>
      <c r="AC1463" s="3">
        <v>4.1573407601939198</v>
      </c>
      <c r="AD1463" s="3">
        <v>4.1573407601939198</v>
      </c>
      <c r="AE1463" s="3">
        <v>4.1573407601939198</v>
      </c>
      <c r="AF1463" s="3">
        <v>4.1573407601939198</v>
      </c>
      <c r="AG1463" s="3">
        <v>4.1573407601939198</v>
      </c>
      <c r="AH1463" s="3">
        <v>4.1573407601939198</v>
      </c>
      <c r="AI1463" s="3">
        <v>4.1573407601939198</v>
      </c>
      <c r="AJ1463" s="3">
        <v>4.1573407601939198</v>
      </c>
      <c r="AK1463" s="3">
        <v>4.1573407601939198</v>
      </c>
      <c r="AL1463" s="3">
        <v>4.1573407601939198</v>
      </c>
      <c r="AM1463" s="3">
        <v>4.1573407601939198</v>
      </c>
      <c r="AN1463" s="4"/>
      <c r="AO1463" s="4"/>
    </row>
    <row r="1464" spans="1:41" x14ac:dyDescent="0.25">
      <c r="A1464" s="13" t="s">
        <v>359</v>
      </c>
      <c r="B1464" s="2" t="s">
        <v>4</v>
      </c>
      <c r="C1464" s="2" t="s">
        <v>2</v>
      </c>
      <c r="D1464" s="2" t="s">
        <v>27</v>
      </c>
      <c r="E1464" s="2" t="s">
        <v>38</v>
      </c>
      <c r="F1464" s="2" t="s">
        <v>185</v>
      </c>
      <c r="G1464" s="4"/>
      <c r="H1464" s="3">
        <v>42.32415768688</v>
      </c>
      <c r="I1464" s="3">
        <v>27.442715218319801</v>
      </c>
      <c r="J1464" s="3">
        <v>32.929243306584702</v>
      </c>
      <c r="K1464" s="3">
        <v>38.377949249032397</v>
      </c>
      <c r="L1464" s="3">
        <v>43.788833045662997</v>
      </c>
      <c r="M1464" s="3">
        <v>49.161894696476502</v>
      </c>
      <c r="N1464" s="3">
        <v>54.497134201473102</v>
      </c>
      <c r="O1464" s="3">
        <v>57.019063907105199</v>
      </c>
      <c r="P1464" s="3">
        <v>59.485172163358598</v>
      </c>
      <c r="Q1464" s="3">
        <v>61.828744826826998</v>
      </c>
      <c r="R1464" s="3">
        <v>64.172808232125405</v>
      </c>
      <c r="S1464" s="3">
        <v>66.460768235847596</v>
      </c>
      <c r="T1464" s="3">
        <v>66.939547384569195</v>
      </c>
      <c r="U1464" s="3">
        <v>67.366472063789899</v>
      </c>
      <c r="V1464" s="3">
        <v>67.741542273510206</v>
      </c>
      <c r="W1464" s="3">
        <v>68.064758013729701</v>
      </c>
      <c r="X1464" s="3">
        <v>68.336119284448401</v>
      </c>
      <c r="Y1464" s="3">
        <v>68.122850763008401</v>
      </c>
      <c r="Z1464" s="3">
        <v>67.857720239104097</v>
      </c>
      <c r="AA1464" s="3">
        <v>67.525640792463506</v>
      </c>
      <c r="AB1464" s="3">
        <v>67.134110013092098</v>
      </c>
      <c r="AC1464" s="3">
        <v>66.683127900990002</v>
      </c>
      <c r="AD1464" s="3">
        <v>66.195742142677005</v>
      </c>
      <c r="AE1464" s="3">
        <v>65.656548555618897</v>
      </c>
      <c r="AF1464" s="3">
        <v>65.065547139815706</v>
      </c>
      <c r="AG1464" s="3">
        <v>64.422737895267602</v>
      </c>
      <c r="AH1464" s="3">
        <v>63.7281208219744</v>
      </c>
      <c r="AI1464" s="3">
        <v>63.661860911856301</v>
      </c>
      <c r="AJ1464" s="3">
        <v>63.539284007753999</v>
      </c>
      <c r="AK1464" s="3">
        <v>63.360390109667698</v>
      </c>
      <c r="AL1464" s="3">
        <v>63.125179217597299</v>
      </c>
      <c r="AM1464" s="3">
        <v>62.833651331542598</v>
      </c>
      <c r="AN1464" s="4"/>
      <c r="AO1464" s="4"/>
    </row>
    <row r="1465" spans="1:41" x14ac:dyDescent="0.25">
      <c r="A1465" s="13" t="s">
        <v>359</v>
      </c>
      <c r="B1465" s="2" t="s">
        <v>4</v>
      </c>
      <c r="C1465" s="2" t="s">
        <v>2</v>
      </c>
      <c r="D1465" s="2" t="s">
        <v>27</v>
      </c>
      <c r="E1465" s="2" t="s">
        <v>38</v>
      </c>
      <c r="F1465" s="2" t="s">
        <v>270</v>
      </c>
      <c r="G1465" s="4"/>
      <c r="H1465" s="3">
        <v>81.431471340728706</v>
      </c>
      <c r="I1465" s="3">
        <v>86.685114653033693</v>
      </c>
      <c r="J1465" s="3">
        <v>86.685114653033693</v>
      </c>
      <c r="K1465" s="3">
        <v>86.685114653033693</v>
      </c>
      <c r="L1465" s="3">
        <v>86.685114653033693</v>
      </c>
      <c r="M1465" s="3">
        <v>86.685114653033693</v>
      </c>
      <c r="N1465" s="3">
        <v>86.685114653033693</v>
      </c>
      <c r="O1465" s="3">
        <v>86.685114653033693</v>
      </c>
      <c r="P1465" s="3">
        <v>86.685114653033693</v>
      </c>
      <c r="Q1465" s="3">
        <v>86.685114653033693</v>
      </c>
      <c r="R1465" s="3">
        <v>86.685114653033693</v>
      </c>
      <c r="S1465" s="3">
        <v>86.685114653033693</v>
      </c>
      <c r="T1465" s="3">
        <v>86.685114653033693</v>
      </c>
      <c r="U1465" s="3">
        <v>86.685114653033693</v>
      </c>
      <c r="V1465" s="3">
        <v>86.685114653033693</v>
      </c>
      <c r="W1465" s="3">
        <v>86.685114653033693</v>
      </c>
      <c r="X1465" s="3">
        <v>86.685114653033693</v>
      </c>
      <c r="Y1465" s="3">
        <v>86.685114653033693</v>
      </c>
      <c r="Z1465" s="3">
        <v>86.685114653033693</v>
      </c>
      <c r="AA1465" s="3">
        <v>86.685114653033693</v>
      </c>
      <c r="AB1465" s="3">
        <v>86.685114653033693</v>
      </c>
      <c r="AC1465" s="3">
        <v>86.685114653033693</v>
      </c>
      <c r="AD1465" s="3">
        <v>86.685114653033693</v>
      </c>
      <c r="AE1465" s="3">
        <v>86.685114653033693</v>
      </c>
      <c r="AF1465" s="3">
        <v>86.685114653033693</v>
      </c>
      <c r="AG1465" s="3">
        <v>86.685114653033693</v>
      </c>
      <c r="AH1465" s="3">
        <v>86.685114653033693</v>
      </c>
      <c r="AI1465" s="3">
        <v>86.685114653033693</v>
      </c>
      <c r="AJ1465" s="3">
        <v>86.685114653033693</v>
      </c>
      <c r="AK1465" s="3">
        <v>86.685114653033693</v>
      </c>
      <c r="AL1465" s="3">
        <v>86.685114653033693</v>
      </c>
      <c r="AM1465" s="3">
        <v>86.685114653033693</v>
      </c>
      <c r="AN1465" s="4"/>
      <c r="AO1465" s="4"/>
    </row>
    <row r="1466" spans="1:41" x14ac:dyDescent="0.25">
      <c r="A1466" s="13" t="s">
        <v>359</v>
      </c>
      <c r="B1466" s="2" t="s">
        <v>4</v>
      </c>
      <c r="C1466" s="2" t="s">
        <v>2</v>
      </c>
      <c r="D1466" s="2" t="s">
        <v>27</v>
      </c>
      <c r="E1466" s="2" t="s">
        <v>38</v>
      </c>
      <c r="F1466" s="2" t="s">
        <v>271</v>
      </c>
      <c r="G1466" s="4"/>
      <c r="H1466" s="3">
        <v>111.15776837551699</v>
      </c>
      <c r="I1466" s="3">
        <v>127.12462074052701</v>
      </c>
      <c r="J1466" s="3">
        <v>127.12462074052701</v>
      </c>
      <c r="K1466" s="3">
        <v>127.12462074052701</v>
      </c>
      <c r="L1466" s="3">
        <v>127.12462074052701</v>
      </c>
      <c r="M1466" s="3">
        <v>127.12462074052701</v>
      </c>
      <c r="N1466" s="3">
        <v>127.12462074052701</v>
      </c>
      <c r="O1466" s="3">
        <v>127.12462074052701</v>
      </c>
      <c r="P1466" s="3">
        <v>127.12462074052701</v>
      </c>
      <c r="Q1466" s="3">
        <v>127.12462074052701</v>
      </c>
      <c r="R1466" s="3">
        <v>127.12462074052701</v>
      </c>
      <c r="S1466" s="3">
        <v>127.12462074052701</v>
      </c>
      <c r="T1466" s="3">
        <v>127.12462074052701</v>
      </c>
      <c r="U1466" s="3">
        <v>127.12462074052701</v>
      </c>
      <c r="V1466" s="3">
        <v>127.12462074052701</v>
      </c>
      <c r="W1466" s="3">
        <v>127.12462074052701</v>
      </c>
      <c r="X1466" s="3">
        <v>127.12462074052701</v>
      </c>
      <c r="Y1466" s="3">
        <v>127.12462074052701</v>
      </c>
      <c r="Z1466" s="3">
        <v>127.12462074052701</v>
      </c>
      <c r="AA1466" s="3">
        <v>127.12462074052701</v>
      </c>
      <c r="AB1466" s="3">
        <v>127.12462074052701</v>
      </c>
      <c r="AC1466" s="3">
        <v>127.12462074052701</v>
      </c>
      <c r="AD1466" s="3">
        <v>127.12462074052701</v>
      </c>
      <c r="AE1466" s="3">
        <v>127.12462074052701</v>
      </c>
      <c r="AF1466" s="3">
        <v>127.12462074052701</v>
      </c>
      <c r="AG1466" s="3">
        <v>127.12462074052701</v>
      </c>
      <c r="AH1466" s="3">
        <v>127.12462074052701</v>
      </c>
      <c r="AI1466" s="3">
        <v>127.12462074052701</v>
      </c>
      <c r="AJ1466" s="3">
        <v>127.12462074052701</v>
      </c>
      <c r="AK1466" s="3">
        <v>127.12462074052701</v>
      </c>
      <c r="AL1466" s="3">
        <v>127.12462074052701</v>
      </c>
      <c r="AM1466" s="3">
        <v>127.12462074052701</v>
      </c>
      <c r="AN1466" s="4"/>
      <c r="AO1466" s="4"/>
    </row>
    <row r="1467" spans="1:41" x14ac:dyDescent="0.25">
      <c r="A1467" s="13" t="s">
        <v>359</v>
      </c>
      <c r="B1467" s="2" t="s">
        <v>4</v>
      </c>
      <c r="C1467" s="2" t="s">
        <v>2</v>
      </c>
      <c r="D1467" s="2" t="s">
        <v>27</v>
      </c>
      <c r="E1467" s="2" t="s">
        <v>134</v>
      </c>
      <c r="F1467" s="2" t="s">
        <v>279</v>
      </c>
      <c r="G1467" s="4"/>
      <c r="H1467" s="3">
        <v>2.9272459675263298</v>
      </c>
      <c r="I1467" s="3">
        <v>3.11610054607642</v>
      </c>
      <c r="J1467" s="3">
        <v>3.11610054607642</v>
      </c>
      <c r="K1467" s="3">
        <v>3.11610054607642</v>
      </c>
      <c r="L1467" s="3">
        <v>3.11610054607642</v>
      </c>
      <c r="M1467" s="3">
        <v>3.11610054607642</v>
      </c>
      <c r="N1467" s="3">
        <v>3.11610054607642</v>
      </c>
      <c r="O1467" s="3">
        <v>3.11610054607642</v>
      </c>
      <c r="P1467" s="3">
        <v>3.11610054607642</v>
      </c>
      <c r="Q1467" s="3">
        <v>3.11610054607642</v>
      </c>
      <c r="R1467" s="3">
        <v>3.11610054607642</v>
      </c>
      <c r="S1467" s="3">
        <v>3.11610054607642</v>
      </c>
      <c r="T1467" s="3">
        <v>3.11610054607642</v>
      </c>
      <c r="U1467" s="3">
        <v>3.11610054607642</v>
      </c>
      <c r="V1467" s="3">
        <v>3.11610054607642</v>
      </c>
      <c r="W1467" s="3">
        <v>3.11610054607642</v>
      </c>
      <c r="X1467" s="3">
        <v>3.11610054607642</v>
      </c>
      <c r="Y1467" s="3">
        <v>3.11610054607642</v>
      </c>
      <c r="Z1467" s="3">
        <v>3.11610054607642</v>
      </c>
      <c r="AA1467" s="3">
        <v>3.11610054607642</v>
      </c>
      <c r="AB1467" s="3">
        <v>3.11610054607642</v>
      </c>
      <c r="AC1467" s="3">
        <v>3.11610054607642</v>
      </c>
      <c r="AD1467" s="3">
        <v>3.11610054607642</v>
      </c>
      <c r="AE1467" s="3">
        <v>3.11610054607642</v>
      </c>
      <c r="AF1467" s="3">
        <v>3.11610054607642</v>
      </c>
      <c r="AG1467" s="3">
        <v>3.11610054607642</v>
      </c>
      <c r="AH1467" s="3">
        <v>3.11610054607642</v>
      </c>
      <c r="AI1467" s="3">
        <v>3.11610054607642</v>
      </c>
      <c r="AJ1467" s="3">
        <v>3.11610054607642</v>
      </c>
      <c r="AK1467" s="3">
        <v>3.11610054607642</v>
      </c>
      <c r="AL1467" s="3">
        <v>3.11610054607642</v>
      </c>
      <c r="AM1467" s="3">
        <v>3.11610054607642</v>
      </c>
      <c r="AN1467" s="4"/>
      <c r="AO1467" s="4"/>
    </row>
    <row r="1468" spans="1:41" x14ac:dyDescent="0.25">
      <c r="A1468" s="13" t="s">
        <v>359</v>
      </c>
      <c r="B1468" s="2" t="s">
        <v>4</v>
      </c>
      <c r="C1468" s="2" t="s">
        <v>2</v>
      </c>
      <c r="D1468" s="2" t="s">
        <v>27</v>
      </c>
      <c r="E1468" s="2" t="s">
        <v>135</v>
      </c>
      <c r="F1468" s="2" t="s">
        <v>280</v>
      </c>
      <c r="G1468" s="4"/>
      <c r="H1468" s="3">
        <v>0.24284476982969799</v>
      </c>
      <c r="I1468" s="3">
        <v>0.27772732139718498</v>
      </c>
      <c r="J1468" s="3">
        <v>0.27772732139718498</v>
      </c>
      <c r="K1468" s="3">
        <v>0.27772732139718498</v>
      </c>
      <c r="L1468" s="3">
        <v>0.27772732139718498</v>
      </c>
      <c r="M1468" s="3">
        <v>0.27772732139718498</v>
      </c>
      <c r="N1468" s="3">
        <v>0.27772732139718498</v>
      </c>
      <c r="O1468" s="3">
        <v>0.27772732139718498</v>
      </c>
      <c r="P1468" s="3">
        <v>0.27772732139718498</v>
      </c>
      <c r="Q1468" s="3">
        <v>0.27772732139718498</v>
      </c>
      <c r="R1468" s="3">
        <v>0.27772732139718498</v>
      </c>
      <c r="S1468" s="3">
        <v>0.27772732139718498</v>
      </c>
      <c r="T1468" s="3">
        <v>0.27772732139718498</v>
      </c>
      <c r="U1468" s="3">
        <v>0.27772732139718498</v>
      </c>
      <c r="V1468" s="3">
        <v>0.27772732139718498</v>
      </c>
      <c r="W1468" s="3">
        <v>0.27772732139718498</v>
      </c>
      <c r="X1468" s="3">
        <v>0.27772732139718498</v>
      </c>
      <c r="Y1468" s="3">
        <v>0.27772732139718498</v>
      </c>
      <c r="Z1468" s="3">
        <v>0.27772732139718498</v>
      </c>
      <c r="AA1468" s="3">
        <v>0.27772732139718498</v>
      </c>
      <c r="AB1468" s="3">
        <v>0.27772732139718498</v>
      </c>
      <c r="AC1468" s="3">
        <v>0.27772732139718498</v>
      </c>
      <c r="AD1468" s="3">
        <v>0.27772732139718498</v>
      </c>
      <c r="AE1468" s="3">
        <v>0.27772732139718498</v>
      </c>
      <c r="AF1468" s="3">
        <v>0.27772732139718498</v>
      </c>
      <c r="AG1468" s="3">
        <v>0.27772732139718498</v>
      </c>
      <c r="AH1468" s="3">
        <v>0.27772732139718498</v>
      </c>
      <c r="AI1468" s="3">
        <v>0.27772732139718498</v>
      </c>
      <c r="AJ1468" s="3">
        <v>0.27772732139718498</v>
      </c>
      <c r="AK1468" s="3">
        <v>0.27772732139718498</v>
      </c>
      <c r="AL1468" s="3">
        <v>0.27772732139718498</v>
      </c>
      <c r="AM1468" s="3">
        <v>0.27772732139718498</v>
      </c>
      <c r="AN1468" s="4"/>
      <c r="AO1468" s="4"/>
    </row>
    <row r="1469" spans="1:41" x14ac:dyDescent="0.25">
      <c r="A1469" s="13" t="s">
        <v>359</v>
      </c>
      <c r="B1469" s="2" t="s">
        <v>4</v>
      </c>
      <c r="C1469" s="2" t="s">
        <v>2</v>
      </c>
      <c r="D1469" s="2" t="s">
        <v>27</v>
      </c>
      <c r="E1469" s="2" t="s">
        <v>39</v>
      </c>
      <c r="F1469" s="2" t="s">
        <v>270</v>
      </c>
      <c r="G1469" s="4"/>
      <c r="H1469" s="3">
        <v>3.4468347657451202</v>
      </c>
      <c r="I1469" s="3">
        <v>3.6692112022447998</v>
      </c>
      <c r="J1469" s="3">
        <v>3.6692112022447998</v>
      </c>
      <c r="K1469" s="3">
        <v>3.6692112022447998</v>
      </c>
      <c r="L1469" s="3">
        <v>3.6692112022447998</v>
      </c>
      <c r="M1469" s="3">
        <v>3.6692112022447998</v>
      </c>
      <c r="N1469" s="3">
        <v>3.6692112022447998</v>
      </c>
      <c r="O1469" s="3">
        <v>3.6692112022447998</v>
      </c>
      <c r="P1469" s="3">
        <v>3.6692112022447998</v>
      </c>
      <c r="Q1469" s="3">
        <v>3.6692112022447998</v>
      </c>
      <c r="R1469" s="3">
        <v>3.6692112022447998</v>
      </c>
      <c r="S1469" s="3">
        <v>3.6692112022447998</v>
      </c>
      <c r="T1469" s="3">
        <v>3.6692112022447998</v>
      </c>
      <c r="U1469" s="3">
        <v>3.6692112022447998</v>
      </c>
      <c r="V1469" s="3">
        <v>3.6692112022447998</v>
      </c>
      <c r="W1469" s="3">
        <v>3.6692112022447998</v>
      </c>
      <c r="X1469" s="3">
        <v>3.6692112022447998</v>
      </c>
      <c r="Y1469" s="3">
        <v>3.6692112022447998</v>
      </c>
      <c r="Z1469" s="3">
        <v>3.6692112022447998</v>
      </c>
      <c r="AA1469" s="3">
        <v>3.6692112022447998</v>
      </c>
      <c r="AB1469" s="3">
        <v>3.6692112022447998</v>
      </c>
      <c r="AC1469" s="3">
        <v>3.6692112022447998</v>
      </c>
      <c r="AD1469" s="3">
        <v>3.6692112022447998</v>
      </c>
      <c r="AE1469" s="3">
        <v>3.6692112022447998</v>
      </c>
      <c r="AF1469" s="3">
        <v>3.6692112022447998</v>
      </c>
      <c r="AG1469" s="3">
        <v>3.6692112022447998</v>
      </c>
      <c r="AH1469" s="3">
        <v>3.6692112022447998</v>
      </c>
      <c r="AI1469" s="3">
        <v>3.6692112022447998</v>
      </c>
      <c r="AJ1469" s="3">
        <v>3.6692112022447998</v>
      </c>
      <c r="AK1469" s="3">
        <v>3.6692112022447998</v>
      </c>
      <c r="AL1469" s="3">
        <v>3.6692112022447998</v>
      </c>
      <c r="AM1469" s="3">
        <v>3.6692112022447998</v>
      </c>
      <c r="AN1469" s="4"/>
      <c r="AO1469" s="4"/>
    </row>
    <row r="1470" spans="1:41" x14ac:dyDescent="0.25">
      <c r="A1470" s="13" t="s">
        <v>359</v>
      </c>
      <c r="B1470" s="2" t="s">
        <v>4</v>
      </c>
      <c r="C1470" s="2" t="s">
        <v>2</v>
      </c>
      <c r="D1470" s="2" t="s">
        <v>27</v>
      </c>
      <c r="E1470" s="2" t="s">
        <v>39</v>
      </c>
      <c r="F1470" s="2" t="s">
        <v>271</v>
      </c>
      <c r="G1470" s="4"/>
      <c r="H1470" s="3">
        <v>70.994925057355701</v>
      </c>
      <c r="I1470" s="3">
        <v>81.192732224789395</v>
      </c>
      <c r="J1470" s="3">
        <v>81.192732224789395</v>
      </c>
      <c r="K1470" s="3">
        <v>81.192732224789395</v>
      </c>
      <c r="L1470" s="3">
        <v>81.192732224789395</v>
      </c>
      <c r="M1470" s="3">
        <v>81.192732224789395</v>
      </c>
      <c r="N1470" s="3">
        <v>81.192732224789395</v>
      </c>
      <c r="O1470" s="3">
        <v>81.192732224789395</v>
      </c>
      <c r="P1470" s="3">
        <v>81.192732224789395</v>
      </c>
      <c r="Q1470" s="3">
        <v>81.192732224789395</v>
      </c>
      <c r="R1470" s="3">
        <v>81.192732224789395</v>
      </c>
      <c r="S1470" s="3">
        <v>81.192732224789395</v>
      </c>
      <c r="T1470" s="3">
        <v>81.192732224789395</v>
      </c>
      <c r="U1470" s="3">
        <v>81.192732224789395</v>
      </c>
      <c r="V1470" s="3">
        <v>81.192732224789395</v>
      </c>
      <c r="W1470" s="3">
        <v>81.192732224789395</v>
      </c>
      <c r="X1470" s="3">
        <v>81.192732224789395</v>
      </c>
      <c r="Y1470" s="3">
        <v>81.192732224789395</v>
      </c>
      <c r="Z1470" s="3">
        <v>81.192732224789395</v>
      </c>
      <c r="AA1470" s="3">
        <v>81.192732224789395</v>
      </c>
      <c r="AB1470" s="3">
        <v>81.192732224789395</v>
      </c>
      <c r="AC1470" s="3">
        <v>81.192732224789395</v>
      </c>
      <c r="AD1470" s="3">
        <v>81.192732224789395</v>
      </c>
      <c r="AE1470" s="3">
        <v>81.192732224789395</v>
      </c>
      <c r="AF1470" s="3">
        <v>81.192732224789395</v>
      </c>
      <c r="AG1470" s="3">
        <v>81.192732224789395</v>
      </c>
      <c r="AH1470" s="3">
        <v>81.192732224789395</v>
      </c>
      <c r="AI1470" s="3">
        <v>81.192732224789395</v>
      </c>
      <c r="AJ1470" s="3">
        <v>81.192732224789395</v>
      </c>
      <c r="AK1470" s="3">
        <v>81.192732224789395</v>
      </c>
      <c r="AL1470" s="3">
        <v>81.192732224789395</v>
      </c>
      <c r="AM1470" s="3">
        <v>81.192732224789395</v>
      </c>
      <c r="AN1470" s="4"/>
      <c r="AO1470" s="4"/>
    </row>
    <row r="1471" spans="1:41" x14ac:dyDescent="0.25">
      <c r="A1471" s="13" t="s">
        <v>359</v>
      </c>
      <c r="B1471" s="2" t="s">
        <v>4</v>
      </c>
      <c r="C1471" s="2" t="s">
        <v>2</v>
      </c>
      <c r="D1471" s="2" t="s">
        <v>27</v>
      </c>
      <c r="E1471" s="2" t="s">
        <v>136</v>
      </c>
      <c r="F1471" s="2" t="s">
        <v>264</v>
      </c>
      <c r="G1471" s="4"/>
      <c r="H1471" s="3">
        <v>1.0517168524590099</v>
      </c>
      <c r="I1471" s="3">
        <v>1.2027868852459001</v>
      </c>
      <c r="J1471" s="3">
        <v>1.2027868852459001</v>
      </c>
      <c r="K1471" s="3">
        <v>1.2027868852459001</v>
      </c>
      <c r="L1471" s="3">
        <v>1.2027868852459001</v>
      </c>
      <c r="M1471" s="3">
        <v>1.2027868852459001</v>
      </c>
      <c r="N1471" s="3">
        <v>1.2027868852459001</v>
      </c>
      <c r="O1471" s="3">
        <v>1.2027868852459001</v>
      </c>
      <c r="P1471" s="3">
        <v>1.2027868852459001</v>
      </c>
      <c r="Q1471" s="3">
        <v>1.2027868852459001</v>
      </c>
      <c r="R1471" s="3">
        <v>1.2027868852459001</v>
      </c>
      <c r="S1471" s="3">
        <v>1.2027868852459001</v>
      </c>
      <c r="T1471" s="3">
        <v>1.2027868852459001</v>
      </c>
      <c r="U1471" s="3">
        <v>1.2027868852459001</v>
      </c>
      <c r="V1471" s="3">
        <v>1.2027868852459001</v>
      </c>
      <c r="W1471" s="3">
        <v>1.2027868852459001</v>
      </c>
      <c r="X1471" s="3">
        <v>1.2027868852459001</v>
      </c>
      <c r="Y1471" s="3">
        <v>1.2027868852459001</v>
      </c>
      <c r="Z1471" s="3">
        <v>1.2027868852459001</v>
      </c>
      <c r="AA1471" s="3">
        <v>1.2027868852459001</v>
      </c>
      <c r="AB1471" s="3">
        <v>1.2027868852459001</v>
      </c>
      <c r="AC1471" s="3">
        <v>1.2027868852459001</v>
      </c>
      <c r="AD1471" s="3">
        <v>1.2027868852459001</v>
      </c>
      <c r="AE1471" s="3">
        <v>1.2027868852459001</v>
      </c>
      <c r="AF1471" s="3">
        <v>1.2027868852459001</v>
      </c>
      <c r="AG1471" s="3">
        <v>1.2027868852459001</v>
      </c>
      <c r="AH1471" s="3">
        <v>1.2027868852459001</v>
      </c>
      <c r="AI1471" s="3">
        <v>1.2027868852459001</v>
      </c>
      <c r="AJ1471" s="3">
        <v>1.2027868852459001</v>
      </c>
      <c r="AK1471" s="3">
        <v>1.2027868852459001</v>
      </c>
      <c r="AL1471" s="3">
        <v>1.2027868852459001</v>
      </c>
      <c r="AM1471" s="3">
        <v>1.2027868852459001</v>
      </c>
      <c r="AN1471" s="4"/>
      <c r="AO1471" s="4"/>
    </row>
    <row r="1472" spans="1:41" x14ac:dyDescent="0.25">
      <c r="A1472" s="13" t="s">
        <v>359</v>
      </c>
      <c r="B1472" s="2" t="s">
        <v>4</v>
      </c>
      <c r="C1472" s="2" t="s">
        <v>2</v>
      </c>
      <c r="D1472" s="2" t="s">
        <v>27</v>
      </c>
      <c r="E1472" s="2" t="s">
        <v>40</v>
      </c>
      <c r="F1472" s="2" t="s">
        <v>162</v>
      </c>
      <c r="G1472" s="4"/>
      <c r="H1472" s="3">
        <v>720.61637872821598</v>
      </c>
      <c r="I1472" s="3">
        <v>681.81480473396005</v>
      </c>
      <c r="J1472" s="3">
        <v>648.41491229972496</v>
      </c>
      <c r="K1472" s="3">
        <v>615.01501986549101</v>
      </c>
      <c r="L1472" s="3">
        <v>581.61512743125604</v>
      </c>
      <c r="M1472" s="3">
        <v>535.09750655160099</v>
      </c>
      <c r="N1472" s="3">
        <v>488.57988567194599</v>
      </c>
      <c r="O1472" s="3">
        <v>451.69183588111702</v>
      </c>
      <c r="P1472" s="3">
        <v>336.48190073937599</v>
      </c>
      <c r="Q1472" s="3">
        <v>216.763858972425</v>
      </c>
      <c r="R1472" s="3">
        <v>110.882989790121</v>
      </c>
      <c r="S1472" s="3">
        <v>110.882989790121</v>
      </c>
      <c r="T1472" s="3">
        <v>110.882989790121</v>
      </c>
      <c r="U1472" s="3">
        <v>39.110409841057901</v>
      </c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</row>
    <row r="1473" spans="1:41" x14ac:dyDescent="0.25">
      <c r="A1473" s="13" t="s">
        <v>359</v>
      </c>
      <c r="B1473" s="2" t="s">
        <v>4</v>
      </c>
      <c r="C1473" s="2" t="s">
        <v>2</v>
      </c>
      <c r="D1473" s="2" t="s">
        <v>27</v>
      </c>
      <c r="E1473" s="2" t="s">
        <v>40</v>
      </c>
      <c r="F1473" s="2" t="s">
        <v>166</v>
      </c>
      <c r="G1473" s="4"/>
      <c r="H1473" s="4"/>
      <c r="I1473" s="4"/>
      <c r="J1473" s="4"/>
      <c r="K1473" s="4"/>
      <c r="L1473" s="4"/>
      <c r="M1473" s="4"/>
      <c r="N1473" s="4"/>
      <c r="O1473" s="4"/>
      <c r="P1473" s="3">
        <v>78.321885350911302</v>
      </c>
      <c r="Q1473" s="3">
        <v>161.15187732703299</v>
      </c>
      <c r="R1473" s="3">
        <v>129.07394619944699</v>
      </c>
      <c r="S1473" s="3">
        <v>129.07394619944699</v>
      </c>
      <c r="T1473" s="3">
        <v>129.07394619944699</v>
      </c>
      <c r="U1473" s="3">
        <v>129.25196183524201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</row>
    <row r="1474" spans="1:41" x14ac:dyDescent="0.25">
      <c r="A1474" s="13" t="s">
        <v>359</v>
      </c>
      <c r="B1474" s="2" t="s">
        <v>4</v>
      </c>
      <c r="C1474" s="2" t="s">
        <v>2</v>
      </c>
      <c r="D1474" s="2" t="s">
        <v>27</v>
      </c>
      <c r="E1474" s="2" t="s">
        <v>40</v>
      </c>
      <c r="F1474" s="2" t="s">
        <v>188</v>
      </c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3">
        <v>71.594564313267895</v>
      </c>
      <c r="V1474" s="3">
        <v>239.956935989568</v>
      </c>
      <c r="W1474" s="3">
        <v>239.956935989568</v>
      </c>
      <c r="X1474" s="3">
        <v>239.956935989568</v>
      </c>
      <c r="Y1474" s="3">
        <v>239.956935989568</v>
      </c>
      <c r="Z1474" s="3">
        <v>239.956935989568</v>
      </c>
      <c r="AA1474" s="3">
        <v>239.956935989568</v>
      </c>
      <c r="AB1474" s="3">
        <v>239.956935989568</v>
      </c>
      <c r="AC1474" s="3">
        <v>239.956935989568</v>
      </c>
      <c r="AD1474" s="3">
        <v>239.956935989568</v>
      </c>
      <c r="AE1474" s="3">
        <v>239.956935989568</v>
      </c>
      <c r="AF1474" s="3">
        <v>239.956935989568</v>
      </c>
      <c r="AG1474" s="3">
        <v>239.956935989568</v>
      </c>
      <c r="AH1474" s="3">
        <v>239.956935989568</v>
      </c>
      <c r="AI1474" s="3">
        <v>239.956935989568</v>
      </c>
      <c r="AJ1474" s="3">
        <v>239.956935989568</v>
      </c>
      <c r="AK1474" s="3">
        <v>239.956935989568</v>
      </c>
      <c r="AL1474" s="3">
        <v>239.956935989568</v>
      </c>
      <c r="AM1474" s="3">
        <v>239.956935989568</v>
      </c>
      <c r="AN1474" s="4"/>
      <c r="AO1474" s="4"/>
    </row>
    <row r="1475" spans="1:41" x14ac:dyDescent="0.25">
      <c r="A1475" s="13" t="s">
        <v>359</v>
      </c>
      <c r="B1475" s="2" t="s">
        <v>4</v>
      </c>
      <c r="C1475" s="2" t="s">
        <v>2</v>
      </c>
      <c r="D1475" s="2" t="s">
        <v>27</v>
      </c>
      <c r="E1475" s="2" t="s">
        <v>137</v>
      </c>
      <c r="F1475" s="2" t="s">
        <v>274</v>
      </c>
      <c r="G1475" s="4"/>
      <c r="H1475" s="3">
        <v>725.94331494783296</v>
      </c>
      <c r="I1475" s="3">
        <v>687.14174095357703</v>
      </c>
      <c r="J1475" s="3">
        <v>653.74184851934297</v>
      </c>
      <c r="K1475" s="3">
        <v>620.341956085108</v>
      </c>
      <c r="L1475" s="3">
        <v>586.94206365087405</v>
      </c>
      <c r="M1475" s="3">
        <v>540.42444277121899</v>
      </c>
      <c r="N1475" s="3">
        <v>493.90682189156399</v>
      </c>
      <c r="O1475" s="3">
        <v>457.018772100734</v>
      </c>
      <c r="P1475" s="3">
        <v>420.13072230990502</v>
      </c>
      <c r="Q1475" s="3">
        <v>383.242672519076</v>
      </c>
      <c r="R1475" s="3">
        <v>245.283872209186</v>
      </c>
      <c r="S1475" s="3">
        <v>245.283872209186</v>
      </c>
      <c r="T1475" s="3">
        <v>245.283872209186</v>
      </c>
      <c r="U1475" s="3">
        <v>173.68930789591801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</row>
    <row r="1476" spans="1:41" x14ac:dyDescent="0.25">
      <c r="A1476" s="13" t="s">
        <v>359</v>
      </c>
      <c r="B1476" s="2" t="s">
        <v>4</v>
      </c>
      <c r="C1476" s="2" t="s">
        <v>2</v>
      </c>
      <c r="D1476" s="2" t="s">
        <v>27</v>
      </c>
      <c r="E1476" s="2" t="s">
        <v>41</v>
      </c>
      <c r="F1476" s="2" t="s">
        <v>189</v>
      </c>
      <c r="G1476" s="4"/>
      <c r="H1476" s="3">
        <v>7.7547723613739503</v>
      </c>
      <c r="I1476" s="3">
        <v>2.43678076346509</v>
      </c>
      <c r="J1476" s="3">
        <v>5.3637996561782897</v>
      </c>
      <c r="K1476" s="3">
        <v>8.3605891025349397</v>
      </c>
      <c r="L1476" s="3">
        <v>11.427149102534999</v>
      </c>
      <c r="M1476" s="3">
        <v>14.5634796561786</v>
      </c>
      <c r="N1476" s="3">
        <v>17.769580763465601</v>
      </c>
      <c r="O1476" s="3">
        <v>20.914959760683502</v>
      </c>
      <c r="P1476" s="3">
        <v>24.1215792592924</v>
      </c>
      <c r="Q1476" s="3">
        <v>27.389439259292299</v>
      </c>
      <c r="R1476" s="3">
        <v>30.7185397606832</v>
      </c>
      <c r="S1476" s="3">
        <v>34.108880763465102</v>
      </c>
      <c r="T1476" s="3">
        <v>37.620979489676898</v>
      </c>
      <c r="U1476" s="3">
        <v>41.186248852782697</v>
      </c>
      <c r="V1476" s="3">
        <v>44.804688852782803</v>
      </c>
      <c r="W1476" s="3">
        <v>48.476299489676997</v>
      </c>
      <c r="X1476" s="3">
        <v>52.201080763465299</v>
      </c>
      <c r="Y1476" s="3">
        <v>56.1520280991585</v>
      </c>
      <c r="Z1476" s="3">
        <v>60.159271767005002</v>
      </c>
      <c r="AA1476" s="3">
        <v>64.222811767005098</v>
      </c>
      <c r="AB1476" s="3">
        <v>68.342648099158595</v>
      </c>
      <c r="AC1476" s="3">
        <v>72.5187807634656</v>
      </c>
      <c r="AD1476" s="3">
        <v>76.664485984783894</v>
      </c>
      <c r="AE1476" s="3">
        <v>80.8625885954431</v>
      </c>
      <c r="AF1476" s="3">
        <v>85.113088595443003</v>
      </c>
      <c r="AG1476" s="3">
        <v>89.415985984783802</v>
      </c>
      <c r="AH1476" s="3">
        <v>93.771280763465398</v>
      </c>
      <c r="AI1476" s="3">
        <v>97.936045471243204</v>
      </c>
      <c r="AJ1476" s="3">
        <v>102.153327825132</v>
      </c>
      <c r="AK1476" s="3">
        <v>106.423127825132</v>
      </c>
      <c r="AL1476" s="3">
        <v>110.745445471243</v>
      </c>
      <c r="AM1476" s="3">
        <v>115.120280763465</v>
      </c>
      <c r="AN1476" s="4"/>
      <c r="AO1476" s="4"/>
    </row>
    <row r="1477" spans="1:41" x14ac:dyDescent="0.25">
      <c r="A1477" s="13" t="s">
        <v>359</v>
      </c>
      <c r="B1477" s="2" t="s">
        <v>4</v>
      </c>
      <c r="C1477" s="2" t="s">
        <v>2</v>
      </c>
      <c r="D1477" s="2" t="s">
        <v>27</v>
      </c>
      <c r="E1477" s="2" t="s">
        <v>41</v>
      </c>
      <c r="F1477" s="2" t="s">
        <v>270</v>
      </c>
      <c r="G1477" s="4"/>
      <c r="H1477" s="3">
        <v>19.101209326837601</v>
      </c>
      <c r="I1477" s="3">
        <v>20.333545412439999</v>
      </c>
      <c r="J1477" s="3">
        <v>20.333545412439999</v>
      </c>
      <c r="K1477" s="3">
        <v>20.333545412439999</v>
      </c>
      <c r="L1477" s="3">
        <v>20.333545412439999</v>
      </c>
      <c r="M1477" s="3">
        <v>20.333545412439999</v>
      </c>
      <c r="N1477" s="3">
        <v>20.333545412439999</v>
      </c>
      <c r="O1477" s="3">
        <v>20.333545412439999</v>
      </c>
      <c r="P1477" s="3">
        <v>20.333545412439999</v>
      </c>
      <c r="Q1477" s="3">
        <v>20.333545412439999</v>
      </c>
      <c r="R1477" s="3">
        <v>20.333545412439999</v>
      </c>
      <c r="S1477" s="3">
        <v>20.333545412439999</v>
      </c>
      <c r="T1477" s="3">
        <v>20.333545412439999</v>
      </c>
      <c r="U1477" s="3">
        <v>20.333545412439999</v>
      </c>
      <c r="V1477" s="3">
        <v>20.333545412439999</v>
      </c>
      <c r="W1477" s="3">
        <v>20.333545412439999</v>
      </c>
      <c r="X1477" s="3">
        <v>20.333545412439999</v>
      </c>
      <c r="Y1477" s="3">
        <v>20.333545412439999</v>
      </c>
      <c r="Z1477" s="3">
        <v>20.333545412439999</v>
      </c>
      <c r="AA1477" s="3">
        <v>20.333545412439999</v>
      </c>
      <c r="AB1477" s="3">
        <v>20.333545412439999</v>
      </c>
      <c r="AC1477" s="3">
        <v>20.333545412439999</v>
      </c>
      <c r="AD1477" s="3">
        <v>20.333545412439999</v>
      </c>
      <c r="AE1477" s="3">
        <v>20.333545412439999</v>
      </c>
      <c r="AF1477" s="3">
        <v>20.333545412439999</v>
      </c>
      <c r="AG1477" s="3">
        <v>20.333545412439999</v>
      </c>
      <c r="AH1477" s="3">
        <v>20.333545412439999</v>
      </c>
      <c r="AI1477" s="3">
        <v>20.333545412439999</v>
      </c>
      <c r="AJ1477" s="3">
        <v>20.333545412439999</v>
      </c>
      <c r="AK1477" s="3">
        <v>20.333545412439999</v>
      </c>
      <c r="AL1477" s="3">
        <v>20.333545412439999</v>
      </c>
      <c r="AM1477" s="3">
        <v>20.333545412439999</v>
      </c>
      <c r="AN1477" s="4"/>
      <c r="AO1477" s="4"/>
    </row>
    <row r="1478" spans="1:41" x14ac:dyDescent="0.25">
      <c r="A1478" s="13" t="s">
        <v>359</v>
      </c>
      <c r="B1478" s="2" t="s">
        <v>4</v>
      </c>
      <c r="C1478" s="2" t="s">
        <v>2</v>
      </c>
      <c r="D1478" s="2" t="s">
        <v>27</v>
      </c>
      <c r="E1478" s="2" t="s">
        <v>41</v>
      </c>
      <c r="F1478" s="2" t="s">
        <v>271</v>
      </c>
      <c r="G1478" s="4"/>
      <c r="H1478" s="3">
        <v>32.274518311788398</v>
      </c>
      <c r="I1478" s="3">
        <v>36.910473824094701</v>
      </c>
      <c r="J1478" s="3">
        <v>36.910473824094701</v>
      </c>
      <c r="K1478" s="3">
        <v>36.910473824094701</v>
      </c>
      <c r="L1478" s="3">
        <v>36.910473824094701</v>
      </c>
      <c r="M1478" s="3">
        <v>36.910473824094701</v>
      </c>
      <c r="N1478" s="3">
        <v>36.910473824094701</v>
      </c>
      <c r="O1478" s="3">
        <v>36.910473824094701</v>
      </c>
      <c r="P1478" s="3">
        <v>36.910473824094701</v>
      </c>
      <c r="Q1478" s="3">
        <v>36.910473824094701</v>
      </c>
      <c r="R1478" s="3">
        <v>36.910473824094701</v>
      </c>
      <c r="S1478" s="3">
        <v>36.910473824094701</v>
      </c>
      <c r="T1478" s="3">
        <v>36.910473824094701</v>
      </c>
      <c r="U1478" s="3">
        <v>36.910473824094701</v>
      </c>
      <c r="V1478" s="3">
        <v>36.910473824094701</v>
      </c>
      <c r="W1478" s="3">
        <v>36.910473824094701</v>
      </c>
      <c r="X1478" s="3">
        <v>36.910473824094701</v>
      </c>
      <c r="Y1478" s="3">
        <v>36.910473824094701</v>
      </c>
      <c r="Z1478" s="3">
        <v>36.910473824094701</v>
      </c>
      <c r="AA1478" s="3">
        <v>36.910473824094701</v>
      </c>
      <c r="AB1478" s="3">
        <v>36.910473824094701</v>
      </c>
      <c r="AC1478" s="3">
        <v>36.910473824094701</v>
      </c>
      <c r="AD1478" s="3">
        <v>36.910473824094701</v>
      </c>
      <c r="AE1478" s="3">
        <v>36.910473824094701</v>
      </c>
      <c r="AF1478" s="3">
        <v>36.910473824094701</v>
      </c>
      <c r="AG1478" s="3">
        <v>36.910473824094701</v>
      </c>
      <c r="AH1478" s="3">
        <v>36.910473824094701</v>
      </c>
      <c r="AI1478" s="3">
        <v>36.910473824094701</v>
      </c>
      <c r="AJ1478" s="3">
        <v>36.910473824094701</v>
      </c>
      <c r="AK1478" s="3">
        <v>36.910473824094701</v>
      </c>
      <c r="AL1478" s="3">
        <v>36.910473824094701</v>
      </c>
      <c r="AM1478" s="3">
        <v>36.910473824094701</v>
      </c>
      <c r="AN1478" s="4"/>
      <c r="AO1478" s="4"/>
    </row>
    <row r="1479" spans="1:41" x14ac:dyDescent="0.25">
      <c r="A1479" s="13" t="s">
        <v>359</v>
      </c>
      <c r="B1479" s="2" t="s">
        <v>4</v>
      </c>
      <c r="C1479" s="2" t="s">
        <v>2</v>
      </c>
      <c r="D1479" s="2" t="s">
        <v>27</v>
      </c>
      <c r="E1479" s="2" t="s">
        <v>42</v>
      </c>
      <c r="F1479" s="2" t="s">
        <v>163</v>
      </c>
      <c r="G1479" s="4"/>
      <c r="H1479" s="3">
        <v>108.583327726555</v>
      </c>
      <c r="I1479" s="3">
        <v>104.968907819992</v>
      </c>
      <c r="J1479" s="3">
        <v>94.397617121401794</v>
      </c>
      <c r="K1479" s="3">
        <v>93.596366515180407</v>
      </c>
      <c r="L1479" s="3">
        <v>51.504170169832697</v>
      </c>
      <c r="M1479" s="3">
        <v>51.504170169832697</v>
      </c>
      <c r="N1479" s="3">
        <v>51.504170169832697</v>
      </c>
      <c r="O1479" s="3">
        <v>51.504170169832697</v>
      </c>
      <c r="P1479" s="3">
        <v>16.1127408665395</v>
      </c>
      <c r="Q1479" s="3">
        <v>5.5023366949619597</v>
      </c>
      <c r="R1479" s="3">
        <v>2.7553410897176001</v>
      </c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</row>
    <row r="1480" spans="1:41" x14ac:dyDescent="0.25">
      <c r="A1480" s="13" t="s">
        <v>359</v>
      </c>
      <c r="B1480" s="2" t="s">
        <v>4</v>
      </c>
      <c r="C1480" s="2" t="s">
        <v>2</v>
      </c>
      <c r="D1480" s="2" t="s">
        <v>27</v>
      </c>
      <c r="E1480" s="2" t="s">
        <v>42</v>
      </c>
      <c r="F1480" s="2" t="s">
        <v>164</v>
      </c>
      <c r="G1480" s="4"/>
      <c r="H1480" s="4"/>
      <c r="I1480" s="4"/>
      <c r="J1480" s="4"/>
      <c r="K1480" s="4"/>
      <c r="L1480" s="4"/>
      <c r="M1480" s="3">
        <v>4.2173237210894001</v>
      </c>
      <c r="N1480" s="3">
        <v>3.9923997892979699</v>
      </c>
      <c r="O1480" s="3">
        <v>0.454843686645441</v>
      </c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</row>
    <row r="1481" spans="1:41" x14ac:dyDescent="0.25">
      <c r="A1481" s="13" t="s">
        <v>359</v>
      </c>
      <c r="B1481" s="2" t="s">
        <v>4</v>
      </c>
      <c r="C1481" s="2" t="s">
        <v>2</v>
      </c>
      <c r="D1481" s="2" t="s">
        <v>27</v>
      </c>
      <c r="E1481" s="2" t="s">
        <v>42</v>
      </c>
      <c r="F1481" s="2" t="s">
        <v>167</v>
      </c>
      <c r="G1481" s="4"/>
      <c r="H1481" s="3">
        <v>5.3745045379355103</v>
      </c>
      <c r="I1481" s="3">
        <v>5.0787114532931703</v>
      </c>
      <c r="J1481" s="3">
        <v>4.8554713894121404</v>
      </c>
      <c r="K1481" s="3">
        <v>4.63223132553113</v>
      </c>
      <c r="L1481" s="3">
        <v>4.4089912616501099</v>
      </c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</row>
    <row r="1482" spans="1:41" x14ac:dyDescent="0.25">
      <c r="A1482" s="13" t="s">
        <v>359</v>
      </c>
      <c r="B1482" s="2" t="s">
        <v>4</v>
      </c>
      <c r="C1482" s="2" t="s">
        <v>2</v>
      </c>
      <c r="D1482" s="2" t="s">
        <v>27</v>
      </c>
      <c r="E1482" s="2" t="s">
        <v>42</v>
      </c>
      <c r="F1482" s="2" t="s">
        <v>190</v>
      </c>
      <c r="G1482" s="4"/>
      <c r="H1482" s="4"/>
      <c r="I1482" s="4"/>
      <c r="J1482" s="3">
        <v>10.797013477063301</v>
      </c>
      <c r="K1482" s="3">
        <v>11.824015504461601</v>
      </c>
      <c r="L1482" s="3">
        <v>54.141991913690298</v>
      </c>
      <c r="M1482" s="3">
        <v>54.336228096955097</v>
      </c>
      <c r="N1482" s="3">
        <v>54.563749314154499</v>
      </c>
      <c r="O1482" s="3">
        <v>58.103014056570998</v>
      </c>
      <c r="P1482" s="3">
        <v>93.950991366391705</v>
      </c>
      <c r="Q1482" s="3">
        <v>104.56309553796901</v>
      </c>
      <c r="R1482" s="3">
        <v>107.311786823332</v>
      </c>
      <c r="S1482" s="3">
        <v>110.068819273285</v>
      </c>
      <c r="T1482" s="3">
        <v>110.069925606992</v>
      </c>
      <c r="U1482" s="3">
        <v>110.071008773846</v>
      </c>
      <c r="V1482" s="3">
        <v>110.072068773846</v>
      </c>
      <c r="W1482" s="3">
        <v>110.073105606992</v>
      </c>
      <c r="X1482" s="3">
        <v>110.07411927328501</v>
      </c>
      <c r="Y1482" s="3">
        <v>110.075138848406</v>
      </c>
      <c r="Z1482" s="3">
        <v>110.076128635966</v>
      </c>
      <c r="AA1482" s="3">
        <v>110.07708863596601</v>
      </c>
      <c r="AB1482" s="3">
        <v>110.078018848406</v>
      </c>
      <c r="AC1482" s="3">
        <v>110.078919273285</v>
      </c>
      <c r="AD1482" s="3">
        <v>110.080704289877</v>
      </c>
      <c r="AE1482" s="3">
        <v>110.082466798173</v>
      </c>
      <c r="AF1482" s="3">
        <v>110.084206798173</v>
      </c>
      <c r="AG1482" s="3">
        <v>110.085924289877</v>
      </c>
      <c r="AH1482" s="3">
        <v>110.087619273285</v>
      </c>
      <c r="AI1482" s="3">
        <v>110.090050688614</v>
      </c>
      <c r="AJ1482" s="3">
        <v>110.09246639627899</v>
      </c>
      <c r="AK1482" s="3">
        <v>110.094866396279</v>
      </c>
      <c r="AL1482" s="3">
        <v>110.09725068861501</v>
      </c>
      <c r="AM1482" s="3">
        <v>110.099619273285</v>
      </c>
      <c r="AN1482" s="4"/>
      <c r="AO1482" s="4"/>
    </row>
    <row r="1483" spans="1:41" x14ac:dyDescent="0.25">
      <c r="A1483" s="13" t="s">
        <v>359</v>
      </c>
      <c r="B1483" s="2" t="s">
        <v>4</v>
      </c>
      <c r="C1483" s="2" t="s">
        <v>2</v>
      </c>
      <c r="D1483" s="2" t="s">
        <v>27</v>
      </c>
      <c r="E1483" s="2" t="s">
        <v>138</v>
      </c>
      <c r="F1483" s="2" t="s">
        <v>273</v>
      </c>
      <c r="G1483" s="4"/>
      <c r="H1483" s="3">
        <v>108.583327726555</v>
      </c>
      <c r="I1483" s="3">
        <v>104.968907819992</v>
      </c>
      <c r="J1483" s="3">
        <v>94.397617121401794</v>
      </c>
      <c r="K1483" s="3">
        <v>93.596366515180407</v>
      </c>
      <c r="L1483" s="3">
        <v>51.504170169832697</v>
      </c>
      <c r="M1483" s="3">
        <v>51.504170169832697</v>
      </c>
      <c r="N1483" s="3">
        <v>51.504170169832697</v>
      </c>
      <c r="O1483" s="3">
        <v>51.504170169832697</v>
      </c>
      <c r="P1483" s="3">
        <v>16.1127408665395</v>
      </c>
      <c r="Q1483" s="3">
        <v>5.5023366949619597</v>
      </c>
      <c r="R1483" s="3">
        <v>2.7553410897176001</v>
      </c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</row>
    <row r="1484" spans="1:41" x14ac:dyDescent="0.25">
      <c r="A1484" s="13" t="s">
        <v>359</v>
      </c>
      <c r="B1484" s="2" t="s">
        <v>4</v>
      </c>
      <c r="C1484" s="2" t="s">
        <v>2</v>
      </c>
      <c r="D1484" s="2" t="s">
        <v>27</v>
      </c>
      <c r="E1484" s="2" t="s">
        <v>139</v>
      </c>
      <c r="F1484" s="2" t="s">
        <v>275</v>
      </c>
      <c r="G1484" s="4"/>
      <c r="H1484" s="3">
        <v>5.6352908998762903</v>
      </c>
      <c r="I1484" s="3">
        <v>5.3251450871105197</v>
      </c>
      <c r="J1484" s="3">
        <v>5.09107277558918</v>
      </c>
      <c r="K1484" s="3">
        <v>4.8570004640678297</v>
      </c>
      <c r="L1484" s="3">
        <v>4.62292815254649</v>
      </c>
      <c r="M1484" s="3">
        <v>4.3888558410251504</v>
      </c>
      <c r="N1484" s="3">
        <v>4.1547835295038098</v>
      </c>
      <c r="O1484" s="3">
        <v>0.47334364229729903</v>
      </c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</row>
    <row r="1485" spans="1:41" x14ac:dyDescent="0.25">
      <c r="A1485" s="13" t="s">
        <v>359</v>
      </c>
      <c r="B1485" s="2" t="s">
        <v>4</v>
      </c>
      <c r="C1485" s="2" t="s">
        <v>2</v>
      </c>
      <c r="D1485" s="2" t="s">
        <v>27</v>
      </c>
      <c r="E1485" s="2" t="s">
        <v>140</v>
      </c>
      <c r="F1485" s="2" t="s">
        <v>278</v>
      </c>
      <c r="G1485" s="4"/>
      <c r="H1485" s="3">
        <v>7.6261793933805194E-2</v>
      </c>
      <c r="I1485" s="3">
        <v>7.4876163330034495E-2</v>
      </c>
      <c r="J1485" s="3">
        <v>7.4922840149444794E-2</v>
      </c>
      <c r="K1485" s="3">
        <v>7.4969516968854996E-2</v>
      </c>
      <c r="L1485" s="3">
        <v>7.5016193788265295E-2</v>
      </c>
      <c r="M1485" s="3">
        <v>6.9307107423537101E-2</v>
      </c>
      <c r="N1485" s="3">
        <v>6.3598021058808796E-2</v>
      </c>
      <c r="O1485" s="3">
        <v>5.8900117824654999E-2</v>
      </c>
      <c r="P1485" s="3">
        <v>5.4202214590501202E-2</v>
      </c>
      <c r="Q1485" s="3">
        <v>5.0308158339698601E-2</v>
      </c>
      <c r="R1485" s="3">
        <v>4.6414102088896E-2</v>
      </c>
      <c r="S1485" s="3">
        <v>4.2520045838093302E-2</v>
      </c>
      <c r="T1485" s="3">
        <v>3.9788271493942498E-2</v>
      </c>
      <c r="U1485" s="3">
        <v>3.7056497149791701E-2</v>
      </c>
      <c r="V1485" s="3">
        <v>1.79651735218327E-2</v>
      </c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</row>
    <row r="1486" spans="1:41" x14ac:dyDescent="0.25">
      <c r="A1486" s="13" t="s">
        <v>359</v>
      </c>
      <c r="B1486" s="2" t="s">
        <v>4</v>
      </c>
      <c r="C1486" s="2" t="s">
        <v>2</v>
      </c>
      <c r="D1486" s="2" t="s">
        <v>27</v>
      </c>
      <c r="E1486" s="2" t="s">
        <v>43</v>
      </c>
      <c r="F1486" s="2" t="s">
        <v>192</v>
      </c>
      <c r="G1486" s="4"/>
      <c r="H1486" s="4"/>
      <c r="I1486" s="4"/>
      <c r="J1486" s="4"/>
      <c r="K1486" s="4"/>
      <c r="L1486" s="4"/>
      <c r="M1486" s="4"/>
      <c r="N1486" s="4"/>
      <c r="O1486" s="4"/>
      <c r="P1486" s="3">
        <v>11.1882450944049</v>
      </c>
      <c r="Q1486" s="3">
        <v>16.690939556065999</v>
      </c>
      <c r="R1486" s="3">
        <v>17.257523672285899</v>
      </c>
      <c r="S1486" s="3">
        <v>17.7536307170888</v>
      </c>
      <c r="T1486" s="3">
        <v>18.1395224969407</v>
      </c>
      <c r="U1486" s="3">
        <v>18.557670532469199</v>
      </c>
      <c r="V1486" s="3">
        <v>19.097573704635401</v>
      </c>
      <c r="W1486" s="3">
        <v>19.480612057377101</v>
      </c>
      <c r="X1486" s="3">
        <v>19.847734886280598</v>
      </c>
      <c r="Y1486" s="3">
        <v>20.2914961679746</v>
      </c>
      <c r="Z1486" s="3">
        <v>20.737286808821601</v>
      </c>
      <c r="AA1486" s="3">
        <v>21.185106808821601</v>
      </c>
      <c r="AB1486" s="3">
        <v>21.6349561679746</v>
      </c>
      <c r="AC1486" s="3">
        <v>22.086834886280499</v>
      </c>
      <c r="AD1486" s="3">
        <v>22.6874309338594</v>
      </c>
      <c r="AE1486" s="3">
        <v>23.2885389576488</v>
      </c>
      <c r="AF1486" s="3">
        <v>23.890158957648801</v>
      </c>
      <c r="AG1486" s="3">
        <v>24.492290933859401</v>
      </c>
      <c r="AH1486" s="3">
        <v>25.094934886280502</v>
      </c>
      <c r="AI1486" s="3">
        <v>25.784553322467101</v>
      </c>
      <c r="AJ1486" s="3">
        <v>26.473712540560399</v>
      </c>
      <c r="AK1486" s="3">
        <v>27.1624125405604</v>
      </c>
      <c r="AL1486" s="3">
        <v>27.8506533224671</v>
      </c>
      <c r="AM1486" s="3">
        <v>28.538434886280498</v>
      </c>
      <c r="AN1486" s="4"/>
      <c r="AO1486" s="4"/>
    </row>
    <row r="1487" spans="1:41" x14ac:dyDescent="0.25">
      <c r="A1487" s="13" t="s">
        <v>359</v>
      </c>
      <c r="B1487" s="2" t="s">
        <v>4</v>
      </c>
      <c r="C1487" s="2" t="s">
        <v>2</v>
      </c>
      <c r="D1487" s="2" t="s">
        <v>27</v>
      </c>
      <c r="E1487" s="2" t="s">
        <v>43</v>
      </c>
      <c r="F1487" s="2" t="s">
        <v>267</v>
      </c>
      <c r="G1487" s="4"/>
      <c r="H1487" s="3">
        <v>21.911949182429201</v>
      </c>
      <c r="I1487" s="3">
        <v>21.911949182429201</v>
      </c>
      <c r="J1487" s="3">
        <v>21.911949182429201</v>
      </c>
      <c r="K1487" s="3">
        <v>21.911949182429201</v>
      </c>
      <c r="L1487" s="3">
        <v>21.911949182429201</v>
      </c>
      <c r="M1487" s="3">
        <v>21.911949182429201</v>
      </c>
      <c r="N1487" s="3">
        <v>21.911949182429201</v>
      </c>
      <c r="O1487" s="3">
        <v>21.911949182429201</v>
      </c>
      <c r="P1487" s="3">
        <v>4.9220019927835397</v>
      </c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</row>
    <row r="1488" spans="1:41" x14ac:dyDescent="0.25">
      <c r="A1488" s="13" t="s">
        <v>359</v>
      </c>
      <c r="B1488" s="2" t="s">
        <v>4</v>
      </c>
      <c r="C1488" s="2" t="s">
        <v>2</v>
      </c>
      <c r="D1488" s="2" t="s">
        <v>27</v>
      </c>
      <c r="E1488" s="2" t="s">
        <v>43</v>
      </c>
      <c r="F1488" s="2" t="s">
        <v>268</v>
      </c>
      <c r="G1488" s="4"/>
      <c r="H1488" s="3">
        <v>0.34307320723463097</v>
      </c>
      <c r="I1488" s="3">
        <v>0.324735989766188</v>
      </c>
      <c r="J1488" s="3">
        <v>0.30895155042669498</v>
      </c>
      <c r="K1488" s="3">
        <v>0.293167111087202</v>
      </c>
      <c r="L1488" s="3">
        <v>0.27738267174770898</v>
      </c>
      <c r="M1488" s="3">
        <v>0.25539893133781899</v>
      </c>
      <c r="N1488" s="3">
        <v>0.23341519092792901</v>
      </c>
      <c r="O1488" s="3">
        <v>0.21598228495609101</v>
      </c>
      <c r="P1488" s="3">
        <v>0.19854937898425201</v>
      </c>
      <c r="Q1488" s="3">
        <v>0.18111647301241299</v>
      </c>
      <c r="R1488" s="3">
        <v>0.115918588943521</v>
      </c>
      <c r="S1488" s="3">
        <v>0.115918588943522</v>
      </c>
      <c r="T1488" s="3">
        <v>0.115918588943522</v>
      </c>
      <c r="U1488" s="3">
        <v>8.2083747718646502E-2</v>
      </c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</row>
    <row r="1489" spans="1:41" x14ac:dyDescent="0.25">
      <c r="A1489" s="13" t="s">
        <v>359</v>
      </c>
      <c r="B1489" s="2" t="s">
        <v>4</v>
      </c>
      <c r="C1489" s="2" t="s">
        <v>2</v>
      </c>
      <c r="D1489" s="2" t="s">
        <v>27</v>
      </c>
      <c r="E1489" s="2" t="s">
        <v>43</v>
      </c>
      <c r="F1489" s="2" t="s">
        <v>269</v>
      </c>
      <c r="G1489" s="4"/>
      <c r="H1489" s="3">
        <v>0.2616498060113</v>
      </c>
      <c r="I1489" s="3">
        <v>0.2616498060113</v>
      </c>
      <c r="J1489" s="3">
        <v>0.2616498060113</v>
      </c>
      <c r="K1489" s="3">
        <v>0.2616498060113</v>
      </c>
      <c r="L1489" s="3">
        <v>0.2616498060113</v>
      </c>
      <c r="M1489" s="3">
        <v>0.2616498060113</v>
      </c>
      <c r="N1489" s="3">
        <v>0.249451491838973</v>
      </c>
      <c r="O1489" s="3">
        <v>0.22421666529221701</v>
      </c>
      <c r="P1489" s="3">
        <v>0.19898183874545999</v>
      </c>
      <c r="Q1489" s="3">
        <v>0.17491641924635301</v>
      </c>
      <c r="R1489" s="3">
        <v>0.150850999747246</v>
      </c>
      <c r="S1489" s="3">
        <v>0.12678558024813999</v>
      </c>
      <c r="T1489" s="3">
        <v>0.11433097149276</v>
      </c>
      <c r="U1489" s="3">
        <v>0.101876362737381</v>
      </c>
      <c r="V1489" s="3">
        <v>1.43369382898788E-2</v>
      </c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</row>
    <row r="1490" spans="1:41" x14ac:dyDescent="0.25">
      <c r="A1490" s="13" t="s">
        <v>359</v>
      </c>
      <c r="B1490" s="2" t="s">
        <v>4</v>
      </c>
      <c r="C1490" s="2" t="s">
        <v>2</v>
      </c>
      <c r="D1490" s="2" t="s">
        <v>27</v>
      </c>
      <c r="E1490" s="2" t="s">
        <v>43</v>
      </c>
      <c r="F1490" s="2" t="s">
        <v>270</v>
      </c>
      <c r="G1490" s="4"/>
      <c r="H1490" s="3">
        <v>6.4628151857721097</v>
      </c>
      <c r="I1490" s="3">
        <v>6.8797710042090197</v>
      </c>
      <c r="J1490" s="3">
        <v>6.8797710042090197</v>
      </c>
      <c r="K1490" s="3">
        <v>6.8797710042090197</v>
      </c>
      <c r="L1490" s="3">
        <v>6.8797710042090197</v>
      </c>
      <c r="M1490" s="3">
        <v>6.8797710042090197</v>
      </c>
      <c r="N1490" s="3">
        <v>6.8797710042090197</v>
      </c>
      <c r="O1490" s="3">
        <v>6.8797710042090197</v>
      </c>
      <c r="P1490" s="3">
        <v>6.8797710042090197</v>
      </c>
      <c r="Q1490" s="3">
        <v>6.8797710042090197</v>
      </c>
      <c r="R1490" s="3">
        <v>6.8797710042090197</v>
      </c>
      <c r="S1490" s="3">
        <v>6.8797710042090197</v>
      </c>
      <c r="T1490" s="3">
        <v>6.8797710042090197</v>
      </c>
      <c r="U1490" s="3">
        <v>6.8797710042090197</v>
      </c>
      <c r="V1490" s="3">
        <v>6.8797710042090197</v>
      </c>
      <c r="W1490" s="3">
        <v>6.8797710042090197</v>
      </c>
      <c r="X1490" s="3">
        <v>6.8797710042090197</v>
      </c>
      <c r="Y1490" s="3">
        <v>6.8797710042090197</v>
      </c>
      <c r="Z1490" s="3">
        <v>6.8797710042090197</v>
      </c>
      <c r="AA1490" s="3">
        <v>6.8797710042090197</v>
      </c>
      <c r="AB1490" s="3">
        <v>6.8797710042090197</v>
      </c>
      <c r="AC1490" s="3">
        <v>6.8797710042090197</v>
      </c>
      <c r="AD1490" s="3">
        <v>6.8797710042090197</v>
      </c>
      <c r="AE1490" s="3">
        <v>6.8797710042090197</v>
      </c>
      <c r="AF1490" s="3">
        <v>6.8797710042090197</v>
      </c>
      <c r="AG1490" s="3">
        <v>6.8797710042090197</v>
      </c>
      <c r="AH1490" s="3">
        <v>6.8797710042090197</v>
      </c>
      <c r="AI1490" s="3">
        <v>6.8797710042090197</v>
      </c>
      <c r="AJ1490" s="3">
        <v>6.8797710042090197</v>
      </c>
      <c r="AK1490" s="3">
        <v>6.8797710042090197</v>
      </c>
      <c r="AL1490" s="3">
        <v>6.8797710042090197</v>
      </c>
      <c r="AM1490" s="3">
        <v>6.8797710042090197</v>
      </c>
      <c r="AN1490" s="4"/>
      <c r="AO1490" s="4"/>
    </row>
    <row r="1491" spans="1:41" x14ac:dyDescent="0.25">
      <c r="A1491" s="13" t="s">
        <v>359</v>
      </c>
      <c r="B1491" s="2" t="s">
        <v>4</v>
      </c>
      <c r="C1491" s="2" t="s">
        <v>2</v>
      </c>
      <c r="D1491" s="2" t="s">
        <v>27</v>
      </c>
      <c r="E1491" s="2" t="s">
        <v>43</v>
      </c>
      <c r="F1491" s="2" t="s">
        <v>271</v>
      </c>
      <c r="G1491" s="4"/>
      <c r="H1491" s="3">
        <v>4.5076142893559199</v>
      </c>
      <c r="I1491" s="3">
        <v>5.1550941095104399</v>
      </c>
      <c r="J1491" s="3">
        <v>5.1550941095104399</v>
      </c>
      <c r="K1491" s="3">
        <v>5.1550941095104399</v>
      </c>
      <c r="L1491" s="3">
        <v>5.1550941095104399</v>
      </c>
      <c r="M1491" s="3">
        <v>5.1550941095104399</v>
      </c>
      <c r="N1491" s="3">
        <v>5.1550941095104399</v>
      </c>
      <c r="O1491" s="3">
        <v>5.1550941095104399</v>
      </c>
      <c r="P1491" s="3">
        <v>5.1550941095104399</v>
      </c>
      <c r="Q1491" s="3">
        <v>5.1550941095104399</v>
      </c>
      <c r="R1491" s="3">
        <v>5.1550941095104399</v>
      </c>
      <c r="S1491" s="3">
        <v>5.1550941095104399</v>
      </c>
      <c r="T1491" s="3">
        <v>5.1550941095104399</v>
      </c>
      <c r="U1491" s="3">
        <v>5.1550941095104399</v>
      </c>
      <c r="V1491" s="3">
        <v>5.1550941095104399</v>
      </c>
      <c r="W1491" s="3">
        <v>5.1550941095104399</v>
      </c>
      <c r="X1491" s="3">
        <v>5.1550941095104399</v>
      </c>
      <c r="Y1491" s="3">
        <v>5.1550941095104399</v>
      </c>
      <c r="Z1491" s="3">
        <v>5.1550941095104399</v>
      </c>
      <c r="AA1491" s="3">
        <v>5.1550941095104399</v>
      </c>
      <c r="AB1491" s="3">
        <v>5.1550941095104399</v>
      </c>
      <c r="AC1491" s="3">
        <v>5.1550941095104399</v>
      </c>
      <c r="AD1491" s="3">
        <v>5.1550941095104399</v>
      </c>
      <c r="AE1491" s="3">
        <v>5.1550941095104399</v>
      </c>
      <c r="AF1491" s="3">
        <v>5.1550941095104399</v>
      </c>
      <c r="AG1491" s="3">
        <v>5.1550941095104399</v>
      </c>
      <c r="AH1491" s="3">
        <v>5.1550941095104399</v>
      </c>
      <c r="AI1491" s="3">
        <v>5.1550941095104399</v>
      </c>
      <c r="AJ1491" s="3">
        <v>5.1550941095104399</v>
      </c>
      <c r="AK1491" s="3">
        <v>5.1550941095104399</v>
      </c>
      <c r="AL1491" s="3">
        <v>5.1550941095104399</v>
      </c>
      <c r="AM1491" s="3">
        <v>5.1550941095104399</v>
      </c>
      <c r="AN1491" s="4"/>
      <c r="AO1491" s="4"/>
    </row>
    <row r="1492" spans="1:41" x14ac:dyDescent="0.25">
      <c r="A1492" s="13" t="s">
        <v>359</v>
      </c>
      <c r="B1492" s="2" t="s">
        <v>4</v>
      </c>
      <c r="C1492" s="2" t="s">
        <v>2</v>
      </c>
      <c r="D1492" s="2" t="s">
        <v>27</v>
      </c>
      <c r="E1492" s="2" t="s">
        <v>44</v>
      </c>
      <c r="F1492" s="2" t="s">
        <v>165</v>
      </c>
      <c r="G1492" s="4"/>
      <c r="H1492" s="3">
        <v>113.321168509804</v>
      </c>
      <c r="I1492" s="3">
        <v>101.180776321772</v>
      </c>
      <c r="J1492" s="3">
        <v>88.380228208068502</v>
      </c>
      <c r="K1492" s="3">
        <v>75.579680094364804</v>
      </c>
      <c r="L1492" s="3">
        <v>62.779131980661198</v>
      </c>
      <c r="M1492" s="3">
        <v>49.058872505490697</v>
      </c>
      <c r="N1492" s="3">
        <v>35.338613030320197</v>
      </c>
      <c r="O1492" s="3">
        <v>69.416111716177397</v>
      </c>
      <c r="P1492" s="3">
        <v>66.018227534463705</v>
      </c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</row>
    <row r="1493" spans="1:41" x14ac:dyDescent="0.25">
      <c r="A1493" s="13" t="s">
        <v>359</v>
      </c>
      <c r="B1493" s="2" t="s">
        <v>4</v>
      </c>
      <c r="C1493" s="2" t="s">
        <v>2</v>
      </c>
      <c r="D1493" s="2" t="s">
        <v>27</v>
      </c>
      <c r="E1493" s="2" t="s">
        <v>44</v>
      </c>
      <c r="F1493" s="2" t="s">
        <v>168</v>
      </c>
      <c r="G1493" s="4"/>
      <c r="H1493" s="3">
        <v>44.476355941823698</v>
      </c>
      <c r="I1493" s="3">
        <v>45.696659303036199</v>
      </c>
      <c r="J1493" s="3">
        <v>46.983318880962599</v>
      </c>
      <c r="K1493" s="3">
        <v>48.269978458889099</v>
      </c>
      <c r="L1493" s="3">
        <v>49.556638036815599</v>
      </c>
      <c r="M1493" s="3">
        <v>50.935743299227397</v>
      </c>
      <c r="N1493" s="3">
        <v>52.314848561639202</v>
      </c>
      <c r="O1493" s="3">
        <v>10.0394455587384</v>
      </c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</row>
    <row r="1494" spans="1:41" x14ac:dyDescent="0.25">
      <c r="A1494" s="13" t="s">
        <v>359</v>
      </c>
      <c r="B1494" s="2" t="s">
        <v>4</v>
      </c>
      <c r="C1494" s="2" t="s">
        <v>2</v>
      </c>
      <c r="D1494" s="2" t="s">
        <v>27</v>
      </c>
      <c r="E1494" s="2" t="s">
        <v>44</v>
      </c>
      <c r="F1494" s="2" t="s">
        <v>169</v>
      </c>
      <c r="G1494" s="4"/>
      <c r="H1494" s="3">
        <v>27.8482500981039</v>
      </c>
      <c r="I1494" s="3">
        <v>25.970953871006898</v>
      </c>
      <c r="J1494" s="3">
        <v>24.7856667748094</v>
      </c>
      <c r="K1494" s="3">
        <v>23.600379678611802</v>
      </c>
      <c r="L1494" s="3">
        <v>22.415092582414299</v>
      </c>
      <c r="M1494" s="3">
        <v>20.693860061330501</v>
      </c>
      <c r="N1494" s="3">
        <v>18.972627540246801</v>
      </c>
      <c r="O1494" s="3">
        <v>17.539269191109</v>
      </c>
      <c r="P1494" s="3">
        <v>16.105910841971198</v>
      </c>
      <c r="Q1494" s="3">
        <v>14.7389757492875</v>
      </c>
      <c r="R1494" s="3">
        <v>13.372040656603801</v>
      </c>
      <c r="S1494" s="3">
        <v>12.0051055639201</v>
      </c>
      <c r="T1494" s="3">
        <v>11.2976738163037</v>
      </c>
      <c r="U1494" s="3">
        <v>10.590242068687401</v>
      </c>
      <c r="V1494" s="3">
        <v>3.1848812553221602</v>
      </c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</row>
    <row r="1495" spans="1:41" x14ac:dyDescent="0.25">
      <c r="A1495" s="13" t="s">
        <v>359</v>
      </c>
      <c r="B1495" s="2" t="s">
        <v>4</v>
      </c>
      <c r="C1495" s="2" t="s">
        <v>2</v>
      </c>
      <c r="D1495" s="2" t="s">
        <v>27</v>
      </c>
      <c r="E1495" s="2" t="s">
        <v>44</v>
      </c>
      <c r="F1495" s="2" t="s">
        <v>193</v>
      </c>
      <c r="G1495" s="4"/>
      <c r="H1495" s="3">
        <v>315.95741007694397</v>
      </c>
      <c r="I1495" s="3">
        <v>399.26936227998601</v>
      </c>
      <c r="J1495" s="3">
        <v>411.96853791196099</v>
      </c>
      <c r="K1495" s="3">
        <v>424.66771354393597</v>
      </c>
      <c r="L1495" s="3">
        <v>437.36688917590999</v>
      </c>
      <c r="M1495" s="3">
        <v>451.42927590975302</v>
      </c>
      <c r="N1495" s="3">
        <v>465.49166264359502</v>
      </c>
      <c r="O1495" s="3">
        <v>475.12292530977601</v>
      </c>
      <c r="P1495" s="3">
        <v>489.99361339936598</v>
      </c>
      <c r="Q1495" s="3">
        <v>557.37877602651395</v>
      </c>
      <c r="R1495" s="3">
        <v>558.74571111919704</v>
      </c>
      <c r="S1495" s="3">
        <v>560.11264621188104</v>
      </c>
      <c r="T1495" s="3">
        <v>560.82007795949801</v>
      </c>
      <c r="U1495" s="3">
        <v>561.52750970711395</v>
      </c>
      <c r="V1495" s="3">
        <v>568.93287052047901</v>
      </c>
      <c r="W1495" s="3">
        <v>572.11775177580103</v>
      </c>
      <c r="X1495" s="3">
        <v>572.11775177580103</v>
      </c>
      <c r="Y1495" s="3">
        <v>572.11775177580103</v>
      </c>
      <c r="Z1495" s="3">
        <v>572.11775177580103</v>
      </c>
      <c r="AA1495" s="3">
        <v>572.11775177580103</v>
      </c>
      <c r="AB1495" s="3">
        <v>572.11775177580103</v>
      </c>
      <c r="AC1495" s="3">
        <v>572.11775177580103</v>
      </c>
      <c r="AD1495" s="3">
        <v>572.11775177580103</v>
      </c>
      <c r="AE1495" s="3">
        <v>572.11775177580103</v>
      </c>
      <c r="AF1495" s="3">
        <v>572.11775177580103</v>
      </c>
      <c r="AG1495" s="3">
        <v>572.11775177580103</v>
      </c>
      <c r="AH1495" s="3">
        <v>572.11775177580103</v>
      </c>
      <c r="AI1495" s="3">
        <v>572.11775177580103</v>
      </c>
      <c r="AJ1495" s="3">
        <v>572.11775177580103</v>
      </c>
      <c r="AK1495" s="3">
        <v>572.11775177580103</v>
      </c>
      <c r="AL1495" s="3">
        <v>572.11775177580103</v>
      </c>
      <c r="AM1495" s="3">
        <v>572.11775177580103</v>
      </c>
      <c r="AN1495" s="4"/>
      <c r="AO1495" s="4"/>
    </row>
    <row r="1496" spans="1:41" x14ac:dyDescent="0.25">
      <c r="A1496" s="13" t="s">
        <v>359</v>
      </c>
      <c r="B1496" s="2" t="s">
        <v>4</v>
      </c>
      <c r="C1496" s="2" t="s">
        <v>2</v>
      </c>
      <c r="D1496" s="2" t="s">
        <v>27</v>
      </c>
      <c r="E1496" s="2" t="s">
        <v>141</v>
      </c>
      <c r="F1496" s="2" t="s">
        <v>276</v>
      </c>
      <c r="G1496" s="4"/>
      <c r="H1496" s="3">
        <v>161.39696045939101</v>
      </c>
      <c r="I1496" s="3">
        <v>150.12592010172199</v>
      </c>
      <c r="J1496" s="3">
        <v>138.241996406731</v>
      </c>
      <c r="K1496" s="3">
        <v>126.358072711739</v>
      </c>
      <c r="L1496" s="3">
        <v>114.47414901674701</v>
      </c>
      <c r="M1496" s="3">
        <v>101.73637285044001</v>
      </c>
      <c r="N1496" s="3">
        <v>88.998596684131797</v>
      </c>
      <c r="O1496" s="3">
        <v>80.200685590428805</v>
      </c>
      <c r="P1496" s="3">
        <v>66.420570344199305</v>
      </c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</row>
    <row r="1497" spans="1:41" x14ac:dyDescent="0.25">
      <c r="A1497" s="13" t="s">
        <v>359</v>
      </c>
      <c r="B1497" s="2" t="s">
        <v>4</v>
      </c>
      <c r="C1497" s="2" t="s">
        <v>2</v>
      </c>
      <c r="D1497" s="2" t="s">
        <v>27</v>
      </c>
      <c r="E1497" s="2" t="s">
        <v>142</v>
      </c>
      <c r="F1497" s="2" t="s">
        <v>277</v>
      </c>
      <c r="G1497" s="4"/>
      <c r="H1497" s="3">
        <v>28.626267253061499</v>
      </c>
      <c r="I1497" s="3">
        <v>26.6821975993237</v>
      </c>
      <c r="J1497" s="3">
        <v>25.454751103973301</v>
      </c>
      <c r="K1497" s="3">
        <v>24.227304608622902</v>
      </c>
      <c r="L1497" s="3">
        <v>22.999858113272602</v>
      </c>
      <c r="M1497" s="3">
        <v>21.217403185293499</v>
      </c>
      <c r="N1497" s="3">
        <v>19.434948257314399</v>
      </c>
      <c r="O1497" s="3">
        <v>17.950606878863201</v>
      </c>
      <c r="P1497" s="3">
        <v>16.4662655004119</v>
      </c>
      <c r="Q1497" s="3">
        <v>15.0507099828764</v>
      </c>
      <c r="R1497" s="3">
        <v>13.6351544653409</v>
      </c>
      <c r="S1497" s="3">
        <v>12.2195989478054</v>
      </c>
      <c r="T1497" s="3">
        <v>11.487004606656299</v>
      </c>
      <c r="U1497" s="3">
        <v>10.7544102655073</v>
      </c>
      <c r="V1497" s="3">
        <v>3.19328934183621</v>
      </c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</row>
    <row r="1498" spans="1:41" x14ac:dyDescent="0.25">
      <c r="A1498" s="13" t="s">
        <v>359</v>
      </c>
      <c r="B1498" s="2" t="s">
        <v>4</v>
      </c>
      <c r="C1498" s="2" t="s">
        <v>2</v>
      </c>
      <c r="D1498" s="2" t="s">
        <v>27</v>
      </c>
      <c r="E1498" s="2" t="s">
        <v>143</v>
      </c>
      <c r="F1498" s="2" t="s">
        <v>265</v>
      </c>
      <c r="G1498" s="4"/>
      <c r="H1498" s="3">
        <v>344.38187853250997</v>
      </c>
      <c r="I1498" s="3">
        <v>366.600064244284</v>
      </c>
      <c r="J1498" s="3">
        <v>366.600064244284</v>
      </c>
      <c r="K1498" s="3">
        <v>366.600064244284</v>
      </c>
      <c r="L1498" s="3">
        <v>366.600064244284</v>
      </c>
      <c r="M1498" s="3">
        <v>366.600064244284</v>
      </c>
      <c r="N1498" s="3">
        <v>366.600064244284</v>
      </c>
      <c r="O1498" s="3">
        <v>366.600064244284</v>
      </c>
      <c r="P1498" s="3">
        <v>366.600064244284</v>
      </c>
      <c r="Q1498" s="3">
        <v>366.600064244284</v>
      </c>
      <c r="R1498" s="3">
        <v>366.600064244284</v>
      </c>
      <c r="S1498" s="3">
        <v>366.600064244284</v>
      </c>
      <c r="T1498" s="3">
        <v>366.600064244284</v>
      </c>
      <c r="U1498" s="3">
        <v>366.600064244284</v>
      </c>
      <c r="V1498" s="3">
        <v>366.600064244284</v>
      </c>
      <c r="W1498" s="3">
        <v>366.600064244284</v>
      </c>
      <c r="X1498" s="3">
        <v>366.600064244284</v>
      </c>
      <c r="Y1498" s="3">
        <v>366.600064244284</v>
      </c>
      <c r="Z1498" s="3">
        <v>366.600064244284</v>
      </c>
      <c r="AA1498" s="3">
        <v>366.600064244284</v>
      </c>
      <c r="AB1498" s="3">
        <v>366.600064244284</v>
      </c>
      <c r="AC1498" s="3">
        <v>366.600064244284</v>
      </c>
      <c r="AD1498" s="3">
        <v>366.600064244284</v>
      </c>
      <c r="AE1498" s="3">
        <v>366.600064244284</v>
      </c>
      <c r="AF1498" s="3">
        <v>366.600064244284</v>
      </c>
      <c r="AG1498" s="3">
        <v>366.600064244284</v>
      </c>
      <c r="AH1498" s="3">
        <v>366.600064244284</v>
      </c>
      <c r="AI1498" s="3">
        <v>366.600064244284</v>
      </c>
      <c r="AJ1498" s="3">
        <v>366.600064244284</v>
      </c>
      <c r="AK1498" s="3">
        <v>366.600064244284</v>
      </c>
      <c r="AL1498" s="3">
        <v>366.600064244284</v>
      </c>
      <c r="AM1498" s="3">
        <v>366.600064244284</v>
      </c>
      <c r="AN1498" s="4"/>
      <c r="AO1498" s="4"/>
    </row>
    <row r="1499" spans="1:41" x14ac:dyDescent="0.25">
      <c r="A1499" s="13" t="s">
        <v>359</v>
      </c>
      <c r="B1499" s="2" t="s">
        <v>4</v>
      </c>
      <c r="C1499" s="2" t="s">
        <v>2</v>
      </c>
      <c r="D1499" s="2" t="s">
        <v>27</v>
      </c>
      <c r="E1499" s="2" t="s">
        <v>144</v>
      </c>
      <c r="F1499" s="2" t="s">
        <v>266</v>
      </c>
      <c r="G1499" s="4"/>
      <c r="H1499" s="3">
        <v>485.68953965939698</v>
      </c>
      <c r="I1499" s="3">
        <v>555.45464279437101</v>
      </c>
      <c r="J1499" s="3">
        <v>555.45464279437101</v>
      </c>
      <c r="K1499" s="3">
        <v>555.45464279437101</v>
      </c>
      <c r="L1499" s="3">
        <v>555.45464279437101</v>
      </c>
      <c r="M1499" s="3">
        <v>555.45464279437101</v>
      </c>
      <c r="N1499" s="3">
        <v>555.45464279437101</v>
      </c>
      <c r="O1499" s="3">
        <v>555.45464279437101</v>
      </c>
      <c r="P1499" s="3">
        <v>555.45464279437101</v>
      </c>
      <c r="Q1499" s="3">
        <v>555.45464279437101</v>
      </c>
      <c r="R1499" s="3">
        <v>555.45464279437101</v>
      </c>
      <c r="S1499" s="3">
        <v>555.45464279437101</v>
      </c>
      <c r="T1499" s="3">
        <v>555.45464279437101</v>
      </c>
      <c r="U1499" s="3">
        <v>555.45464279437101</v>
      </c>
      <c r="V1499" s="3">
        <v>555.45464279437101</v>
      </c>
      <c r="W1499" s="3">
        <v>555.45464279437101</v>
      </c>
      <c r="X1499" s="3">
        <v>555.45464279437101</v>
      </c>
      <c r="Y1499" s="3">
        <v>555.45464279437101</v>
      </c>
      <c r="Z1499" s="3">
        <v>555.45464279437101</v>
      </c>
      <c r="AA1499" s="3">
        <v>555.45464279437101</v>
      </c>
      <c r="AB1499" s="3">
        <v>555.45464279437101</v>
      </c>
      <c r="AC1499" s="3">
        <v>555.45464279437101</v>
      </c>
      <c r="AD1499" s="3">
        <v>555.45464279437101</v>
      </c>
      <c r="AE1499" s="3">
        <v>555.45464279437101</v>
      </c>
      <c r="AF1499" s="3">
        <v>555.45464279437101</v>
      </c>
      <c r="AG1499" s="3">
        <v>555.45464279437101</v>
      </c>
      <c r="AH1499" s="3">
        <v>555.45464279437101</v>
      </c>
      <c r="AI1499" s="3">
        <v>555.45464279437101</v>
      </c>
      <c r="AJ1499" s="3">
        <v>555.45464279437101</v>
      </c>
      <c r="AK1499" s="3">
        <v>555.45464279437101</v>
      </c>
      <c r="AL1499" s="3">
        <v>555.45464279437101</v>
      </c>
      <c r="AM1499" s="3">
        <v>555.45464279437101</v>
      </c>
      <c r="AN1499" s="4"/>
      <c r="AO1499" s="4"/>
    </row>
    <row r="1500" spans="1:41" x14ac:dyDescent="0.25">
      <c r="A1500" s="13" t="s">
        <v>359</v>
      </c>
      <c r="B1500" s="2" t="s">
        <v>4</v>
      </c>
      <c r="C1500" s="2" t="s">
        <v>2</v>
      </c>
      <c r="D1500" s="2" t="s">
        <v>27</v>
      </c>
      <c r="E1500" s="2" t="s">
        <v>45</v>
      </c>
      <c r="F1500" s="2" t="s">
        <v>194</v>
      </c>
      <c r="G1500" s="4"/>
      <c r="H1500" s="3">
        <v>68.678696673107595</v>
      </c>
      <c r="I1500" s="3">
        <v>55.498016951083997</v>
      </c>
      <c r="J1500" s="3">
        <v>43.451911431261003</v>
      </c>
      <c r="K1500" s="3">
        <v>50.743687576035803</v>
      </c>
      <c r="L1500" s="3">
        <v>48.366522888511597</v>
      </c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</row>
    <row r="1501" spans="1:41" x14ac:dyDescent="0.25">
      <c r="A1501" s="13" t="s">
        <v>359</v>
      </c>
      <c r="B1501" s="2" t="s">
        <v>4</v>
      </c>
      <c r="C1501" s="2" t="s">
        <v>2</v>
      </c>
      <c r="D1501" s="2" t="s">
        <v>27</v>
      </c>
      <c r="E1501" s="2" t="s">
        <v>46</v>
      </c>
      <c r="F1501" s="2" t="s">
        <v>195</v>
      </c>
      <c r="G1501" s="4"/>
      <c r="H1501" s="3">
        <v>366.97814570935401</v>
      </c>
      <c r="I1501" s="3">
        <v>354.76252160851698</v>
      </c>
      <c r="J1501" s="3">
        <v>319.03482068473699</v>
      </c>
      <c r="K1501" s="3">
        <v>316.32684085140397</v>
      </c>
      <c r="L1501" s="3">
        <v>174.068204216602</v>
      </c>
      <c r="M1501" s="3">
        <v>174.068204216602</v>
      </c>
      <c r="N1501" s="3">
        <v>174.068204216602</v>
      </c>
      <c r="O1501" s="3">
        <v>174.068204216602</v>
      </c>
      <c r="P1501" s="3">
        <v>54.456092747394301</v>
      </c>
      <c r="Q1501" s="3">
        <v>18.596200352882001</v>
      </c>
      <c r="R1501" s="3">
        <v>9.3122027577541999</v>
      </c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</row>
    <row r="1502" spans="1:41" x14ac:dyDescent="0.25">
      <c r="A1502" s="13" t="s">
        <v>359</v>
      </c>
      <c r="B1502" s="2" t="s">
        <v>4</v>
      </c>
      <c r="C1502" s="2" t="s">
        <v>2</v>
      </c>
      <c r="D1502" s="2" t="s">
        <v>27</v>
      </c>
      <c r="E1502" s="2" t="s">
        <v>47</v>
      </c>
      <c r="F1502" s="2" t="s">
        <v>196</v>
      </c>
      <c r="G1502" s="4"/>
      <c r="H1502" s="3">
        <v>727.99808370307301</v>
      </c>
      <c r="I1502" s="3">
        <v>689.086682591113</v>
      </c>
      <c r="J1502" s="3">
        <v>655.59225239616205</v>
      </c>
      <c r="K1502" s="3">
        <v>622.09782220121099</v>
      </c>
      <c r="L1502" s="3">
        <v>588.60339200626004</v>
      </c>
      <c r="M1502" s="3">
        <v>541.95410388484697</v>
      </c>
      <c r="N1502" s="3">
        <v>495.30481576343402</v>
      </c>
      <c r="O1502" s="3">
        <v>458.31235504878902</v>
      </c>
      <c r="P1502" s="3">
        <v>421.31989433414299</v>
      </c>
      <c r="Q1502" s="3">
        <v>384.32743361949798</v>
      </c>
      <c r="R1502" s="3">
        <v>245.97814354745901</v>
      </c>
      <c r="S1502" s="3">
        <v>245.97814354745901</v>
      </c>
      <c r="T1502" s="3">
        <v>245.97814354745901</v>
      </c>
      <c r="U1502" s="3">
        <v>174.18093218067301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</row>
    <row r="1503" spans="1:41" x14ac:dyDescent="0.25">
      <c r="A1503" s="13" t="s">
        <v>359</v>
      </c>
      <c r="B1503" s="2" t="s">
        <v>4</v>
      </c>
      <c r="C1503" s="2" t="s">
        <v>2</v>
      </c>
      <c r="D1503" s="2" t="s">
        <v>27</v>
      </c>
      <c r="E1503" s="2" t="s">
        <v>48</v>
      </c>
      <c r="F1503" s="2" t="s">
        <v>197</v>
      </c>
      <c r="G1503" s="4"/>
      <c r="H1503" s="3">
        <v>7.2846848137516496</v>
      </c>
      <c r="I1503" s="3">
        <v>6.8837623889034303</v>
      </c>
      <c r="J1503" s="3">
        <v>6.5811794267538302</v>
      </c>
      <c r="K1503" s="3">
        <v>6.2785964646042203</v>
      </c>
      <c r="L1503" s="3">
        <v>5.9760135024546202</v>
      </c>
      <c r="M1503" s="3">
        <v>5.67343054030502</v>
      </c>
      <c r="N1503" s="3">
        <v>5.3708475781554199</v>
      </c>
      <c r="O1503" s="3">
        <v>0.61188664507181401</v>
      </c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</row>
    <row r="1504" spans="1:41" x14ac:dyDescent="0.25">
      <c r="A1504" s="13" t="s">
        <v>359</v>
      </c>
      <c r="B1504" s="2" t="s">
        <v>4</v>
      </c>
      <c r="C1504" s="2" t="s">
        <v>2</v>
      </c>
      <c r="D1504" s="2" t="s">
        <v>27</v>
      </c>
      <c r="E1504" s="2" t="s">
        <v>49</v>
      </c>
      <c r="F1504" s="2" t="s">
        <v>198</v>
      </c>
      <c r="G1504" s="4"/>
      <c r="H1504" s="3">
        <v>166.218276552454</v>
      </c>
      <c r="I1504" s="3">
        <v>154.61054306185801</v>
      </c>
      <c r="J1504" s="3">
        <v>142.371617931918</v>
      </c>
      <c r="K1504" s="3">
        <v>130.13269280197801</v>
      </c>
      <c r="L1504" s="3">
        <v>117.893767672038</v>
      </c>
      <c r="M1504" s="3">
        <v>104.77548344011601</v>
      </c>
      <c r="N1504" s="3">
        <v>91.657199208193504</v>
      </c>
      <c r="O1504" s="3">
        <v>82.596473311654904</v>
      </c>
      <c r="P1504" s="3">
        <v>68.404712819989498</v>
      </c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</row>
    <row r="1505" spans="1:41" x14ac:dyDescent="0.25">
      <c r="A1505" s="13" t="s">
        <v>359</v>
      </c>
      <c r="B1505" s="2" t="s">
        <v>4</v>
      </c>
      <c r="C1505" s="2" t="s">
        <v>2</v>
      </c>
      <c r="D1505" s="2" t="s">
        <v>27</v>
      </c>
      <c r="E1505" s="2" t="s">
        <v>50</v>
      </c>
      <c r="F1505" s="2" t="s">
        <v>199</v>
      </c>
      <c r="G1505" s="4"/>
      <c r="H1505" s="3">
        <v>30.106735962689498</v>
      </c>
      <c r="I1505" s="3">
        <v>28.0621245838901</v>
      </c>
      <c r="J1505" s="3">
        <v>26.771198064649699</v>
      </c>
      <c r="K1505" s="3">
        <v>25.480271545409199</v>
      </c>
      <c r="L1505" s="3">
        <v>24.189345026168699</v>
      </c>
      <c r="M1505" s="3">
        <v>22.314706624743099</v>
      </c>
      <c r="N1505" s="3">
        <v>20.440068223317599</v>
      </c>
      <c r="O1505" s="3">
        <v>18.878960951996699</v>
      </c>
      <c r="P1505" s="3">
        <v>17.317853680675899</v>
      </c>
      <c r="Q1505" s="3">
        <v>15.8290896783622</v>
      </c>
      <c r="R1505" s="3">
        <v>14.340325676048501</v>
      </c>
      <c r="S1505" s="3">
        <v>12.8515616737348</v>
      </c>
      <c r="T1505" s="3">
        <v>12.081079647497999</v>
      </c>
      <c r="U1505" s="3">
        <v>11.3105976212613</v>
      </c>
      <c r="V1505" s="3">
        <v>3.3584371380747</v>
      </c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</row>
    <row r="1506" spans="1:41" x14ac:dyDescent="0.25">
      <c r="A1506" s="13" t="s">
        <v>359</v>
      </c>
      <c r="B1506" s="2" t="s">
        <v>4</v>
      </c>
      <c r="C1506" s="2" t="s">
        <v>2</v>
      </c>
      <c r="D1506" s="2" t="s">
        <v>27</v>
      </c>
      <c r="E1506" s="2" t="s">
        <v>51</v>
      </c>
      <c r="F1506" s="2" t="s">
        <v>200</v>
      </c>
      <c r="G1506" s="4"/>
      <c r="H1506" s="3">
        <v>14.052567579841901</v>
      </c>
      <c r="I1506" s="3">
        <v>13.797240938600201</v>
      </c>
      <c r="J1506" s="3">
        <v>13.805841957869999</v>
      </c>
      <c r="K1506" s="3">
        <v>13.8144429771398</v>
      </c>
      <c r="L1506" s="3">
        <v>13.8230439964096</v>
      </c>
      <c r="M1506" s="3">
        <v>12.771045114385799</v>
      </c>
      <c r="N1506" s="3">
        <v>11.719046232361899</v>
      </c>
      <c r="O1506" s="3">
        <v>10.853375504253799</v>
      </c>
      <c r="P1506" s="3">
        <v>9.9877047761457707</v>
      </c>
      <c r="Q1506" s="3">
        <v>9.2701568953339493</v>
      </c>
      <c r="R1506" s="3">
        <v>8.5526090145221207</v>
      </c>
      <c r="S1506" s="3">
        <v>7.8350611337103002</v>
      </c>
      <c r="T1506" s="3">
        <v>7.3316839955147497</v>
      </c>
      <c r="U1506" s="3">
        <v>6.8283068573192001</v>
      </c>
      <c r="V1506" s="3">
        <v>3.3103970150278901</v>
      </c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</row>
    <row r="1507" spans="1:41" x14ac:dyDescent="0.25">
      <c r="A1507" s="13" t="s">
        <v>359</v>
      </c>
      <c r="B1507" s="2" t="s">
        <v>4</v>
      </c>
      <c r="C1507" s="2" t="s">
        <v>2</v>
      </c>
      <c r="D1507" s="2" t="s">
        <v>27</v>
      </c>
      <c r="E1507" s="2" t="s">
        <v>60</v>
      </c>
      <c r="F1507" s="2" t="s">
        <v>270</v>
      </c>
      <c r="G1507" s="4"/>
      <c r="H1507" s="3">
        <v>11.6330673343898</v>
      </c>
      <c r="I1507" s="3">
        <v>12.3835878075762</v>
      </c>
      <c r="J1507" s="3">
        <v>12.3835878075762</v>
      </c>
      <c r="K1507" s="3">
        <v>12.3835878075762</v>
      </c>
      <c r="L1507" s="3">
        <v>12.3835878075762</v>
      </c>
      <c r="M1507" s="3">
        <v>12.3835878075762</v>
      </c>
      <c r="N1507" s="3">
        <v>12.3835878075762</v>
      </c>
      <c r="O1507" s="3">
        <v>12.3835878075762</v>
      </c>
      <c r="P1507" s="3">
        <v>12.3835878075762</v>
      </c>
      <c r="Q1507" s="3">
        <v>12.3835878075762</v>
      </c>
      <c r="R1507" s="3">
        <v>12.3835878075762</v>
      </c>
      <c r="S1507" s="3">
        <v>12.3835878075762</v>
      </c>
      <c r="T1507" s="3">
        <v>12.3835878075762</v>
      </c>
      <c r="U1507" s="3">
        <v>12.3835878075762</v>
      </c>
      <c r="V1507" s="3">
        <v>12.3835878075762</v>
      </c>
      <c r="W1507" s="3">
        <v>12.3835878075762</v>
      </c>
      <c r="X1507" s="3">
        <v>12.3835878075762</v>
      </c>
      <c r="Y1507" s="3">
        <v>12.3835878075762</v>
      </c>
      <c r="Z1507" s="3">
        <v>12.3835878075762</v>
      </c>
      <c r="AA1507" s="3">
        <v>12.3835878075762</v>
      </c>
      <c r="AB1507" s="3">
        <v>12.3835878075762</v>
      </c>
      <c r="AC1507" s="3">
        <v>12.3835878075762</v>
      </c>
      <c r="AD1507" s="3">
        <v>12.3835878075762</v>
      </c>
      <c r="AE1507" s="3">
        <v>12.3835878075762</v>
      </c>
      <c r="AF1507" s="3">
        <v>12.3835878075762</v>
      </c>
      <c r="AG1507" s="3">
        <v>12.3835878075762</v>
      </c>
      <c r="AH1507" s="3">
        <v>12.3835878075762</v>
      </c>
      <c r="AI1507" s="3">
        <v>12.3835878075762</v>
      </c>
      <c r="AJ1507" s="3">
        <v>12.3835878075762</v>
      </c>
      <c r="AK1507" s="3">
        <v>12.3835878075762</v>
      </c>
      <c r="AL1507" s="3">
        <v>12.3835878075762</v>
      </c>
      <c r="AM1507" s="3">
        <v>12.3835878075762</v>
      </c>
      <c r="AN1507" s="4"/>
      <c r="AO1507" s="4"/>
    </row>
    <row r="1508" spans="1:41" x14ac:dyDescent="0.25">
      <c r="A1508" s="13" t="s">
        <v>359</v>
      </c>
      <c r="B1508" s="2" t="s">
        <v>4</v>
      </c>
      <c r="C1508" s="2" t="s">
        <v>2</v>
      </c>
      <c r="D1508" s="2" t="s">
        <v>27</v>
      </c>
      <c r="E1508" s="2" t="s">
        <v>61</v>
      </c>
      <c r="F1508" s="2" t="s">
        <v>271</v>
      </c>
      <c r="G1508" s="4"/>
      <c r="H1508" s="3">
        <v>13.117157582025699</v>
      </c>
      <c r="I1508" s="3">
        <v>15.001323858675301</v>
      </c>
      <c r="J1508" s="3">
        <v>15.001323858675301</v>
      </c>
      <c r="K1508" s="3">
        <v>15.001323858675301</v>
      </c>
      <c r="L1508" s="3">
        <v>15.001323858675301</v>
      </c>
      <c r="M1508" s="3">
        <v>15.001323858675301</v>
      </c>
      <c r="N1508" s="3">
        <v>15.001323858675301</v>
      </c>
      <c r="O1508" s="3">
        <v>15.001323858675301</v>
      </c>
      <c r="P1508" s="3">
        <v>15.001323858675301</v>
      </c>
      <c r="Q1508" s="3">
        <v>15.001323858675301</v>
      </c>
      <c r="R1508" s="3">
        <v>15.001323858675301</v>
      </c>
      <c r="S1508" s="3">
        <v>15.001323858675301</v>
      </c>
      <c r="T1508" s="3">
        <v>15.001323858675301</v>
      </c>
      <c r="U1508" s="3">
        <v>15.001323858675301</v>
      </c>
      <c r="V1508" s="3">
        <v>15.001323858675301</v>
      </c>
      <c r="W1508" s="3">
        <v>15.001323858675301</v>
      </c>
      <c r="X1508" s="3">
        <v>15.001323858675301</v>
      </c>
      <c r="Y1508" s="3">
        <v>15.001323858675301</v>
      </c>
      <c r="Z1508" s="3">
        <v>15.001323858675301</v>
      </c>
      <c r="AA1508" s="3">
        <v>15.001323858675301</v>
      </c>
      <c r="AB1508" s="3">
        <v>15.001323858675301</v>
      </c>
      <c r="AC1508" s="3">
        <v>15.001323858675301</v>
      </c>
      <c r="AD1508" s="3">
        <v>15.001323858675301</v>
      </c>
      <c r="AE1508" s="3">
        <v>15.001323858675301</v>
      </c>
      <c r="AF1508" s="3">
        <v>15.001323858675301</v>
      </c>
      <c r="AG1508" s="3">
        <v>15.001323858675301</v>
      </c>
      <c r="AH1508" s="3">
        <v>15.001323858675301</v>
      </c>
      <c r="AI1508" s="3">
        <v>15.001323858675301</v>
      </c>
      <c r="AJ1508" s="3">
        <v>15.001323858675301</v>
      </c>
      <c r="AK1508" s="3">
        <v>15.001323858675301</v>
      </c>
      <c r="AL1508" s="3">
        <v>15.001323858675301</v>
      </c>
      <c r="AM1508" s="3">
        <v>15.001323858675301</v>
      </c>
      <c r="AN1508" s="4"/>
      <c r="AO1508" s="4"/>
    </row>
    <row r="1509" spans="1:41" x14ac:dyDescent="0.25">
      <c r="A1509" s="13" t="s">
        <v>359</v>
      </c>
      <c r="B1509" s="2" t="s">
        <v>4</v>
      </c>
      <c r="C1509" s="2" t="s">
        <v>2</v>
      </c>
      <c r="D1509" s="2" t="s">
        <v>27</v>
      </c>
      <c r="E1509" s="2" t="s">
        <v>145</v>
      </c>
      <c r="F1509" s="2" t="s">
        <v>219</v>
      </c>
      <c r="G1509" s="4"/>
      <c r="H1509" s="3">
        <v>1.8895118399999999</v>
      </c>
      <c r="I1509" s="3">
        <v>2.0114158296774201</v>
      </c>
      <c r="J1509" s="3">
        <v>2.0114158296774201</v>
      </c>
      <c r="K1509" s="3">
        <v>2.0114158296774201</v>
      </c>
      <c r="L1509" s="3">
        <v>2.0114158296774201</v>
      </c>
      <c r="M1509" s="3">
        <v>2.0114158296774201</v>
      </c>
      <c r="N1509" s="3">
        <v>2.0114158296774201</v>
      </c>
      <c r="O1509" s="3">
        <v>2.0114158296774201</v>
      </c>
      <c r="P1509" s="3">
        <v>2.0114158296774201</v>
      </c>
      <c r="Q1509" s="3">
        <v>2.0114158296774201</v>
      </c>
      <c r="R1509" s="3">
        <v>2.0114158296774201</v>
      </c>
      <c r="S1509" s="3">
        <v>2.0114158296774201</v>
      </c>
      <c r="T1509" s="3">
        <v>2.0114158296774201</v>
      </c>
      <c r="U1509" s="3">
        <v>2.0114158296774201</v>
      </c>
      <c r="V1509" s="3">
        <v>2.0114158296774201</v>
      </c>
      <c r="W1509" s="3">
        <v>2.0114158296774201</v>
      </c>
      <c r="X1509" s="3">
        <v>2.0114158296774201</v>
      </c>
      <c r="Y1509" s="3">
        <v>2.0114158296774201</v>
      </c>
      <c r="Z1509" s="3">
        <v>2.0114158296774201</v>
      </c>
      <c r="AA1509" s="3">
        <v>2.0114158296774201</v>
      </c>
      <c r="AB1509" s="3">
        <v>2.0114158296774201</v>
      </c>
      <c r="AC1509" s="3">
        <v>2.0114158296774201</v>
      </c>
      <c r="AD1509" s="3">
        <v>2.0114158296774201</v>
      </c>
      <c r="AE1509" s="3">
        <v>2.0114158296774201</v>
      </c>
      <c r="AF1509" s="3">
        <v>2.0114158296774201</v>
      </c>
      <c r="AG1509" s="3">
        <v>2.0114158296774201</v>
      </c>
      <c r="AH1509" s="3">
        <v>2.0114158296774201</v>
      </c>
      <c r="AI1509" s="3">
        <v>2.0114158296774201</v>
      </c>
      <c r="AJ1509" s="3">
        <v>2.0114158296774201</v>
      </c>
      <c r="AK1509" s="3">
        <v>2.0114158296774201</v>
      </c>
      <c r="AL1509" s="3">
        <v>2.0114158296774201</v>
      </c>
      <c r="AM1509" s="3">
        <v>2.0114158296774201</v>
      </c>
      <c r="AN1509" s="4"/>
      <c r="AO1509" s="4"/>
    </row>
    <row r="1510" spans="1:41" x14ac:dyDescent="0.25">
      <c r="A1510" s="13" t="s">
        <v>359</v>
      </c>
      <c r="B1510" s="2" t="s">
        <v>4</v>
      </c>
      <c r="C1510" s="2" t="s">
        <v>2</v>
      </c>
      <c r="D1510" s="2" t="s">
        <v>27</v>
      </c>
      <c r="E1510" s="2" t="s">
        <v>146</v>
      </c>
      <c r="F1510" s="2" t="s">
        <v>220</v>
      </c>
      <c r="G1510" s="4"/>
      <c r="H1510" s="3">
        <v>1.29074340983606</v>
      </c>
      <c r="I1510" s="3">
        <v>1.47614754098361</v>
      </c>
      <c r="J1510" s="3">
        <v>1.47614754098361</v>
      </c>
      <c r="K1510" s="3">
        <v>1.47614754098361</v>
      </c>
      <c r="L1510" s="3">
        <v>1.47614754098361</v>
      </c>
      <c r="M1510" s="3">
        <v>1.47614754098361</v>
      </c>
      <c r="N1510" s="3">
        <v>1.47614754098361</v>
      </c>
      <c r="O1510" s="3">
        <v>1.47614754098361</v>
      </c>
      <c r="P1510" s="3">
        <v>1.47614754098361</v>
      </c>
      <c r="Q1510" s="3">
        <v>1.47614754098361</v>
      </c>
      <c r="R1510" s="3">
        <v>1.47614754098361</v>
      </c>
      <c r="S1510" s="3">
        <v>1.47614754098361</v>
      </c>
      <c r="T1510" s="3">
        <v>1.47614754098361</v>
      </c>
      <c r="U1510" s="3">
        <v>1.47614754098361</v>
      </c>
      <c r="V1510" s="3">
        <v>1.47614754098361</v>
      </c>
      <c r="W1510" s="3">
        <v>1.47614754098361</v>
      </c>
      <c r="X1510" s="3">
        <v>1.47614754098361</v>
      </c>
      <c r="Y1510" s="3">
        <v>1.47614754098361</v>
      </c>
      <c r="Z1510" s="3">
        <v>1.47614754098361</v>
      </c>
      <c r="AA1510" s="3">
        <v>1.47614754098361</v>
      </c>
      <c r="AB1510" s="3">
        <v>1.47614754098361</v>
      </c>
      <c r="AC1510" s="3">
        <v>1.47614754098361</v>
      </c>
      <c r="AD1510" s="3">
        <v>1.47614754098361</v>
      </c>
      <c r="AE1510" s="3">
        <v>1.47614754098361</v>
      </c>
      <c r="AF1510" s="3">
        <v>1.47614754098361</v>
      </c>
      <c r="AG1510" s="3">
        <v>1.47614754098361</v>
      </c>
      <c r="AH1510" s="3">
        <v>1.47614754098361</v>
      </c>
      <c r="AI1510" s="3">
        <v>1.47614754098361</v>
      </c>
      <c r="AJ1510" s="3">
        <v>1.47614754098361</v>
      </c>
      <c r="AK1510" s="3">
        <v>1.47614754098361</v>
      </c>
      <c r="AL1510" s="3">
        <v>1.47614754098361</v>
      </c>
      <c r="AM1510" s="3">
        <v>1.47614754098361</v>
      </c>
      <c r="AN1510" s="4"/>
      <c r="AO1510" s="4"/>
    </row>
    <row r="1511" spans="1:41" x14ac:dyDescent="0.25">
      <c r="A1511" s="13" t="s">
        <v>359</v>
      </c>
      <c r="B1511" s="2" t="s">
        <v>4</v>
      </c>
      <c r="C1511" s="2" t="s">
        <v>8</v>
      </c>
      <c r="D1511" s="2" t="s">
        <v>28</v>
      </c>
      <c r="E1511" s="2" t="s">
        <v>2</v>
      </c>
      <c r="F1511" s="2" t="s">
        <v>2</v>
      </c>
      <c r="G1511" s="4"/>
      <c r="H1511" s="3">
        <v>1</v>
      </c>
      <c r="I1511" s="3">
        <v>0.89285714285714302</v>
      </c>
      <c r="J1511" s="3">
        <v>0.79719387755102</v>
      </c>
      <c r="K1511" s="3">
        <v>0.71178024781341098</v>
      </c>
      <c r="L1511" s="3">
        <v>0.63551807840483099</v>
      </c>
      <c r="M1511" s="3">
        <v>0.56742685571859897</v>
      </c>
      <c r="N1511" s="3">
        <v>0.50663112117732101</v>
      </c>
      <c r="O1511" s="3">
        <v>0.45234921533689298</v>
      </c>
      <c r="P1511" s="3">
        <v>0.40388322797936899</v>
      </c>
      <c r="Q1511" s="3">
        <v>0.36061002498158001</v>
      </c>
      <c r="R1511" s="3">
        <v>0.32197323659069599</v>
      </c>
      <c r="S1511" s="3">
        <v>0.28747610409883601</v>
      </c>
      <c r="T1511" s="3">
        <v>0.25667509294538898</v>
      </c>
      <c r="U1511" s="3">
        <v>0.22917419012981199</v>
      </c>
      <c r="V1511" s="3">
        <v>0.20461981261590301</v>
      </c>
      <c r="W1511" s="3">
        <v>0.18269626126419899</v>
      </c>
      <c r="X1511" s="3">
        <v>0.163121661843035</v>
      </c>
      <c r="Y1511" s="3">
        <v>0.14564434093128101</v>
      </c>
      <c r="Z1511" s="3">
        <v>0.130039590117215</v>
      </c>
      <c r="AA1511" s="3">
        <v>0.11610677689037099</v>
      </c>
      <c r="AB1511" s="3">
        <v>0.10366676508068801</v>
      </c>
      <c r="AC1511" s="3">
        <v>9.2559611679185902E-2</v>
      </c>
      <c r="AD1511" s="3">
        <v>8.2642510427844595E-2</v>
      </c>
      <c r="AE1511" s="3">
        <v>7.3787955739146899E-2</v>
      </c>
      <c r="AF1511" s="3">
        <v>6.5882103338524095E-2</v>
      </c>
      <c r="AG1511" s="3">
        <v>5.8823306552253603E-2</v>
      </c>
      <c r="AH1511" s="3">
        <v>5.2520809421654997E-2</v>
      </c>
      <c r="AI1511" s="3">
        <v>4.6893579840763401E-2</v>
      </c>
      <c r="AJ1511" s="3">
        <v>4.1869267714967302E-2</v>
      </c>
      <c r="AK1511" s="3">
        <v>3.7383274745506498E-2</v>
      </c>
      <c r="AL1511" s="3">
        <v>3.3377923879916498E-2</v>
      </c>
      <c r="AM1511" s="3">
        <v>2.9801717749925499E-2</v>
      </c>
      <c r="AN1511" s="4"/>
      <c r="AO1511" s="4"/>
    </row>
    <row r="1512" spans="1:41" x14ac:dyDescent="0.25">
      <c r="A1512" s="13" t="s">
        <v>359</v>
      </c>
      <c r="B1512" s="2" t="s">
        <v>4</v>
      </c>
      <c r="C1512" s="2" t="s">
        <v>9</v>
      </c>
      <c r="D1512" s="2" t="s">
        <v>29</v>
      </c>
      <c r="E1512" s="2" t="s">
        <v>160</v>
      </c>
      <c r="F1512" s="2" t="s">
        <v>2</v>
      </c>
      <c r="G1512" s="3">
        <v>0</v>
      </c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</row>
    <row r="1513" spans="1:41" x14ac:dyDescent="0.25">
      <c r="A1513" s="13" t="s">
        <v>359</v>
      </c>
      <c r="B1513" s="2" t="s">
        <v>4</v>
      </c>
      <c r="C1513" s="2" t="s">
        <v>10</v>
      </c>
      <c r="D1513" s="2" t="s">
        <v>29</v>
      </c>
      <c r="E1513" s="2" t="s">
        <v>160</v>
      </c>
      <c r="F1513" s="2" t="s">
        <v>2</v>
      </c>
      <c r="G1513" s="3">
        <v>0</v>
      </c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</row>
    <row r="1514" spans="1:41" x14ac:dyDescent="0.25">
      <c r="A1514" s="13" t="s">
        <v>359</v>
      </c>
      <c r="B1514" s="2" t="s">
        <v>4</v>
      </c>
      <c r="C1514" s="2" t="s">
        <v>11</v>
      </c>
      <c r="D1514" s="2" t="s">
        <v>29</v>
      </c>
      <c r="E1514" s="2" t="s">
        <v>160</v>
      </c>
      <c r="F1514" s="2" t="s">
        <v>2</v>
      </c>
      <c r="G1514" s="3">
        <v>0</v>
      </c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</row>
    <row r="1515" spans="1:41" x14ac:dyDescent="0.25">
      <c r="A1515" s="13" t="s">
        <v>359</v>
      </c>
      <c r="B1515" s="2" t="s">
        <v>4</v>
      </c>
      <c r="C1515" s="2" t="s">
        <v>12</v>
      </c>
      <c r="D1515" s="2" t="s">
        <v>30</v>
      </c>
      <c r="E1515" s="2" t="s">
        <v>2</v>
      </c>
      <c r="F1515" s="2" t="s">
        <v>2</v>
      </c>
      <c r="G1515" s="4"/>
      <c r="H1515" s="3">
        <v>1937.0060257525799</v>
      </c>
      <c r="I1515" s="3">
        <v>1979.95512356069</v>
      </c>
      <c r="J1515" s="3">
        <v>2887.9052415415899</v>
      </c>
      <c r="K1515" s="3">
        <v>3621.0409855930202</v>
      </c>
      <c r="L1515" s="3">
        <v>5258.3960310133498</v>
      </c>
      <c r="M1515" s="3">
        <v>6423.6935085348896</v>
      </c>
      <c r="N1515" s="3">
        <v>7411.7222857301404</v>
      </c>
      <c r="O1515" s="3">
        <v>8183.6720696655602</v>
      </c>
      <c r="P1515" s="3">
        <v>10111.231503954599</v>
      </c>
      <c r="Q1515" s="3">
        <v>11948.142328032</v>
      </c>
      <c r="R1515" s="3">
        <v>13457.2199978805</v>
      </c>
      <c r="S1515" s="3">
        <v>14143.265980148</v>
      </c>
      <c r="T1515" s="3">
        <v>14586.7447977062</v>
      </c>
      <c r="U1515" s="3">
        <v>15691.174479003401</v>
      </c>
      <c r="V1515" s="3">
        <v>17922.910057124998</v>
      </c>
      <c r="W1515" s="3">
        <v>18488.792379011</v>
      </c>
      <c r="X1515" s="3">
        <v>18999.514223034999</v>
      </c>
      <c r="Y1515" s="3">
        <v>19417.686775538001</v>
      </c>
      <c r="Z1515" s="3">
        <v>19838.3388825002</v>
      </c>
      <c r="AA1515" s="3">
        <v>20259.586514610801</v>
      </c>
      <c r="AB1515" s="3">
        <v>20681.490357340001</v>
      </c>
      <c r="AC1515" s="3">
        <v>21104.010250475701</v>
      </c>
      <c r="AD1515" s="3">
        <v>21567.170641612101</v>
      </c>
      <c r="AE1515" s="3">
        <v>22030.5035726772</v>
      </c>
      <c r="AF1515" s="3">
        <v>22494.855892523501</v>
      </c>
      <c r="AG1515" s="3">
        <v>22967.174027757199</v>
      </c>
      <c r="AH1515" s="3">
        <v>23440.197998462601</v>
      </c>
      <c r="AI1515" s="3">
        <v>23961.989594824401</v>
      </c>
      <c r="AJ1515" s="3">
        <v>24484.6562070365</v>
      </c>
      <c r="AK1515" s="3">
        <v>25008.140074524999</v>
      </c>
      <c r="AL1515" s="3">
        <v>25532.383436715601</v>
      </c>
      <c r="AM1515" s="3">
        <v>26057.328533034201</v>
      </c>
      <c r="AN1515" s="4"/>
      <c r="AO1515" s="4"/>
    </row>
    <row r="1516" spans="1:41" x14ac:dyDescent="0.25">
      <c r="A1516" s="13" t="s">
        <v>359</v>
      </c>
      <c r="B1516" s="2" t="s">
        <v>4</v>
      </c>
      <c r="C1516" s="2" t="s">
        <v>12</v>
      </c>
      <c r="D1516" s="2" t="s">
        <v>29</v>
      </c>
      <c r="E1516" s="2" t="s">
        <v>160</v>
      </c>
      <c r="F1516" s="2" t="s">
        <v>2</v>
      </c>
      <c r="G1516" s="3">
        <v>81345.725613079994</v>
      </c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</row>
    <row r="1517" spans="1:41" x14ac:dyDescent="0.25">
      <c r="A1517" s="48" t="str">
        <f>+"DIC5"</f>
        <v>DIC5</v>
      </c>
      <c r="B1517" s="2" t="s">
        <v>2</v>
      </c>
      <c r="C1517" s="2" t="s">
        <v>2</v>
      </c>
      <c r="D1517" s="2" t="s">
        <v>14</v>
      </c>
      <c r="E1517" s="2" t="s">
        <v>2</v>
      </c>
      <c r="F1517" s="2" t="s">
        <v>2</v>
      </c>
      <c r="G1517" s="3">
        <v>80929.778910310895</v>
      </c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</row>
    <row r="1518" spans="1:41" x14ac:dyDescent="0.25">
      <c r="A1518" s="48" t="str">
        <f t="shared" ref="A1518:A1581" si="0">+"DIC5"</f>
        <v>DIC5</v>
      </c>
      <c r="B1518" s="2" t="s">
        <v>3</v>
      </c>
      <c r="C1518" s="2" t="s">
        <v>7</v>
      </c>
      <c r="D1518" s="2" t="s">
        <v>15</v>
      </c>
      <c r="E1518" s="2" t="s">
        <v>2</v>
      </c>
      <c r="F1518" s="2" t="s">
        <v>2</v>
      </c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3">
        <v>1</v>
      </c>
    </row>
    <row r="1519" spans="1:41" x14ac:dyDescent="0.25">
      <c r="A1519" s="48" t="str">
        <f t="shared" si="0"/>
        <v>DIC5</v>
      </c>
      <c r="B1519" s="2" t="s">
        <v>4</v>
      </c>
      <c r="C1519" s="2" t="s">
        <v>2</v>
      </c>
      <c r="D1519" s="2" t="s">
        <v>16</v>
      </c>
      <c r="E1519" s="2" t="s">
        <v>2</v>
      </c>
      <c r="F1519" s="2" t="s">
        <v>162</v>
      </c>
      <c r="G1519" s="4"/>
      <c r="H1519" s="3">
        <v>532.16273101127399</v>
      </c>
      <c r="I1519" s="3">
        <v>495.19169601704101</v>
      </c>
      <c r="J1519" s="3">
        <v>463.36750784950601</v>
      </c>
      <c r="K1519" s="3">
        <v>431.54331968197198</v>
      </c>
      <c r="L1519" s="3">
        <v>399.71913151443698</v>
      </c>
      <c r="M1519" s="3">
        <v>355.39606901071602</v>
      </c>
      <c r="N1519" s="3">
        <v>311.07300650699398</v>
      </c>
      <c r="O1519" s="3">
        <v>275.925221525702</v>
      </c>
      <c r="P1519" s="3">
        <v>240.77743654441099</v>
      </c>
      <c r="Q1519" s="3">
        <v>205.62965156312001</v>
      </c>
      <c r="R1519" s="3">
        <v>105.07075979277199</v>
      </c>
      <c r="S1519" s="3">
        <v>105.07075979277199</v>
      </c>
      <c r="T1519" s="3">
        <v>105.07075979277199</v>
      </c>
      <c r="U1519" s="3">
        <v>36.853806969813299</v>
      </c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</row>
    <row r="1520" spans="1:41" x14ac:dyDescent="0.25">
      <c r="A1520" s="48" t="str">
        <f t="shared" si="0"/>
        <v>DIC5</v>
      </c>
      <c r="B1520" s="2" t="s">
        <v>4</v>
      </c>
      <c r="C1520" s="2" t="s">
        <v>2</v>
      </c>
      <c r="D1520" s="2" t="s">
        <v>16</v>
      </c>
      <c r="E1520" s="2" t="s">
        <v>2</v>
      </c>
      <c r="F1520" s="2" t="s">
        <v>163</v>
      </c>
      <c r="G1520" s="4"/>
      <c r="H1520" s="3">
        <v>44.000527614937397</v>
      </c>
      <c r="I1520" s="3">
        <v>43.196460931175601</v>
      </c>
      <c r="J1520" s="3">
        <v>40.561959040383599</v>
      </c>
      <c r="K1520" s="3">
        <v>37.927457149591604</v>
      </c>
      <c r="L1520" s="3">
        <v>22.0550357325303</v>
      </c>
      <c r="M1520" s="3">
        <v>20.870705561254699</v>
      </c>
      <c r="N1520" s="3">
        <v>20.870705561254699</v>
      </c>
      <c r="O1520" s="3">
        <v>20.870705561254699</v>
      </c>
      <c r="P1520" s="3">
        <v>2.3745349702615099</v>
      </c>
      <c r="Q1520" s="3">
        <v>2.2296767170651601</v>
      </c>
      <c r="R1520" s="3">
        <v>1.1165292521887</v>
      </c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</row>
    <row r="1521" spans="1:41" x14ac:dyDescent="0.25">
      <c r="A1521" s="48" t="str">
        <f t="shared" si="0"/>
        <v>DIC5</v>
      </c>
      <c r="B1521" s="2" t="s">
        <v>4</v>
      </c>
      <c r="C1521" s="2" t="s">
        <v>2</v>
      </c>
      <c r="D1521" s="2" t="s">
        <v>16</v>
      </c>
      <c r="E1521" s="2" t="s">
        <v>2</v>
      </c>
      <c r="F1521" s="2" t="s">
        <v>164</v>
      </c>
      <c r="G1521" s="4"/>
      <c r="H1521" s="4"/>
      <c r="I1521" s="4"/>
      <c r="J1521" s="4"/>
      <c r="K1521" s="4"/>
      <c r="L1521" s="4"/>
      <c r="M1521" s="3">
        <v>1.7089591260108601</v>
      </c>
      <c r="N1521" s="3">
        <v>1.6178146392902799</v>
      </c>
      <c r="O1521" s="3">
        <v>0.184313398877608</v>
      </c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</row>
    <row r="1522" spans="1:41" x14ac:dyDescent="0.25">
      <c r="A1522" s="48" t="str">
        <f t="shared" si="0"/>
        <v>DIC5</v>
      </c>
      <c r="B1522" s="2" t="s">
        <v>4</v>
      </c>
      <c r="C1522" s="2" t="s">
        <v>2</v>
      </c>
      <c r="D1522" s="2" t="s">
        <v>16</v>
      </c>
      <c r="E1522" s="2" t="s">
        <v>2</v>
      </c>
      <c r="F1522" s="2" t="s">
        <v>165</v>
      </c>
      <c r="G1522" s="4"/>
      <c r="H1522" s="3">
        <v>42.0470530325277</v>
      </c>
      <c r="I1522" s="3">
        <v>37.621975260072197</v>
      </c>
      <c r="J1522" s="3">
        <v>32.956275828299503</v>
      </c>
      <c r="K1522" s="3">
        <v>28.290576396526799</v>
      </c>
      <c r="L1522" s="3">
        <v>23.624876964754201</v>
      </c>
      <c r="M1522" s="3">
        <v>18.623949952219</v>
      </c>
      <c r="N1522" s="3">
        <v>13.6230229396838</v>
      </c>
      <c r="O1522" s="3">
        <v>27.818021667881698</v>
      </c>
      <c r="P1522" s="3">
        <v>26.7521442245224</v>
      </c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</row>
    <row r="1523" spans="1:41" x14ac:dyDescent="0.25">
      <c r="A1523" s="48" t="str">
        <f t="shared" si="0"/>
        <v>DIC5</v>
      </c>
      <c r="B1523" s="2" t="s">
        <v>4</v>
      </c>
      <c r="C1523" s="2" t="s">
        <v>2</v>
      </c>
      <c r="D1523" s="2" t="s">
        <v>16</v>
      </c>
      <c r="E1523" s="2" t="s">
        <v>2</v>
      </c>
      <c r="F1523" s="2" t="s">
        <v>379</v>
      </c>
      <c r="G1523" s="4"/>
      <c r="H1523" s="3">
        <v>2.7479768570573699</v>
      </c>
      <c r="I1523" s="3">
        <v>1.9852437970152601</v>
      </c>
      <c r="J1523" s="3">
        <v>1.50366947706406</v>
      </c>
      <c r="K1523" s="3">
        <v>1.02209515711286</v>
      </c>
      <c r="L1523" s="3">
        <v>0.540520837161657</v>
      </c>
      <c r="M1523" s="4"/>
      <c r="N1523" s="4"/>
      <c r="O1523" s="3">
        <v>5.4230492275549702</v>
      </c>
      <c r="P1523" s="3">
        <v>4.8406851957125401</v>
      </c>
      <c r="Q1523" s="3">
        <v>4.2853084943307502</v>
      </c>
      <c r="R1523" s="3">
        <v>3.7299317929489701</v>
      </c>
      <c r="S1523" s="3">
        <v>3.1745550915671799</v>
      </c>
      <c r="T1523" s="3">
        <v>2.8871302441499198</v>
      </c>
      <c r="U1523" s="3">
        <v>2.5997053967326602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</row>
    <row r="1524" spans="1:41" x14ac:dyDescent="0.25">
      <c r="A1524" s="48" t="str">
        <f t="shared" si="0"/>
        <v>DIC5</v>
      </c>
      <c r="B1524" s="2" t="s">
        <v>4</v>
      </c>
      <c r="C1524" s="2" t="s">
        <v>2</v>
      </c>
      <c r="D1524" s="2" t="s">
        <v>16</v>
      </c>
      <c r="E1524" s="2" t="s">
        <v>2</v>
      </c>
      <c r="F1524" s="2" t="s">
        <v>166</v>
      </c>
      <c r="G1524" s="4"/>
      <c r="H1524" s="3">
        <v>154.45718186448801</v>
      </c>
      <c r="I1524" s="3">
        <v>154.45718186448801</v>
      </c>
      <c r="J1524" s="3">
        <v>154.45718186448801</v>
      </c>
      <c r="K1524" s="3">
        <v>154.45718186448801</v>
      </c>
      <c r="L1524" s="3">
        <v>154.45718186448801</v>
      </c>
      <c r="M1524" s="3">
        <v>154.45718186448801</v>
      </c>
      <c r="N1524" s="3">
        <v>154.45718186448801</v>
      </c>
      <c r="O1524" s="3">
        <v>154.45718186448801</v>
      </c>
      <c r="P1524" s="3">
        <v>154.45718186448801</v>
      </c>
      <c r="Q1524" s="3">
        <v>154.45718186448801</v>
      </c>
      <c r="R1524" s="3">
        <v>123.565745491591</v>
      </c>
      <c r="S1524" s="3">
        <v>123.565745491591</v>
      </c>
      <c r="T1524" s="3">
        <v>123.565745491591</v>
      </c>
      <c r="U1524" s="3">
        <v>123.565745491591</v>
      </c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</row>
    <row r="1525" spans="1:41" x14ac:dyDescent="0.25">
      <c r="A1525" s="48" t="str">
        <f t="shared" si="0"/>
        <v>DIC5</v>
      </c>
      <c r="B1525" s="2" t="s">
        <v>4</v>
      </c>
      <c r="C1525" s="2" t="s">
        <v>2</v>
      </c>
      <c r="D1525" s="2" t="s">
        <v>16</v>
      </c>
      <c r="E1525" s="2" t="s">
        <v>2</v>
      </c>
      <c r="F1525" s="2" t="s">
        <v>167</v>
      </c>
      <c r="G1525" s="4"/>
      <c r="H1525" s="3">
        <v>2.1778761094296701</v>
      </c>
      <c r="I1525" s="3">
        <v>2.05801376903531</v>
      </c>
      <c r="J1525" s="3">
        <v>1.96755162534145</v>
      </c>
      <c r="K1525" s="3">
        <v>1.87708948164759</v>
      </c>
      <c r="L1525" s="3">
        <v>1.7866273379537301</v>
      </c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</row>
    <row r="1526" spans="1:41" x14ac:dyDescent="0.25">
      <c r="A1526" s="48" t="str">
        <f t="shared" si="0"/>
        <v>DIC5</v>
      </c>
      <c r="B1526" s="2" t="s">
        <v>4</v>
      </c>
      <c r="C1526" s="2" t="s">
        <v>2</v>
      </c>
      <c r="D1526" s="2" t="s">
        <v>16</v>
      </c>
      <c r="E1526" s="2" t="s">
        <v>2</v>
      </c>
      <c r="F1526" s="2" t="s">
        <v>168</v>
      </c>
      <c r="G1526" s="4"/>
      <c r="H1526" s="3">
        <v>21.896228846689901</v>
      </c>
      <c r="I1526" s="3">
        <v>21.896228846689901</v>
      </c>
      <c r="J1526" s="3">
        <v>21.896228846689901</v>
      </c>
      <c r="K1526" s="3">
        <v>21.896228846689901</v>
      </c>
      <c r="L1526" s="3">
        <v>21.896228846689901</v>
      </c>
      <c r="M1526" s="3">
        <v>21.896228846689901</v>
      </c>
      <c r="N1526" s="3">
        <v>21.896228846689901</v>
      </c>
      <c r="O1526" s="3">
        <v>4.3792457693379898</v>
      </c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</row>
    <row r="1527" spans="1:41" x14ac:dyDescent="0.25">
      <c r="A1527" s="48" t="str">
        <f t="shared" si="0"/>
        <v>DIC5</v>
      </c>
      <c r="B1527" s="2" t="s">
        <v>4</v>
      </c>
      <c r="C1527" s="2" t="s">
        <v>2</v>
      </c>
      <c r="D1527" s="2" t="s">
        <v>16</v>
      </c>
      <c r="E1527" s="2" t="s">
        <v>2</v>
      </c>
      <c r="F1527" s="2" t="s">
        <v>169</v>
      </c>
      <c r="G1527" s="4"/>
      <c r="H1527" s="3">
        <v>8.5152001070460894</v>
      </c>
      <c r="I1527" s="3">
        <v>8.5152001070460894</v>
      </c>
      <c r="J1527" s="3">
        <v>8.5152001070460894</v>
      </c>
      <c r="K1527" s="3">
        <v>8.5152001070460894</v>
      </c>
      <c r="L1527" s="3">
        <v>8.5152001070460894</v>
      </c>
      <c r="M1527" s="3">
        <v>8.3575844100132493</v>
      </c>
      <c r="N1527" s="3">
        <v>7.6634944247358003</v>
      </c>
      <c r="O1527" s="3">
        <v>1.7030400214092201</v>
      </c>
      <c r="P1527" s="3">
        <v>1.7030400214092201</v>
      </c>
      <c r="Q1527" s="3">
        <v>1.7030400214092201</v>
      </c>
      <c r="R1527" s="3">
        <v>1.7030400214092201</v>
      </c>
      <c r="S1527" s="3">
        <v>1.7030400214092201</v>
      </c>
      <c r="T1527" s="3">
        <v>1.7030400214092201</v>
      </c>
      <c r="U1527" s="3">
        <v>1.7030400214092201</v>
      </c>
      <c r="V1527" s="3">
        <v>1.29399622216208</v>
      </c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</row>
    <row r="1528" spans="1:41" x14ac:dyDescent="0.25">
      <c r="A1528" s="48" t="str">
        <f t="shared" si="0"/>
        <v>DIC5</v>
      </c>
      <c r="B1528" s="2" t="s">
        <v>4</v>
      </c>
      <c r="C1528" s="2" t="s">
        <v>2</v>
      </c>
      <c r="D1528" s="2" t="s">
        <v>16</v>
      </c>
      <c r="E1528" s="2" t="s">
        <v>2</v>
      </c>
      <c r="F1528" s="2" t="s">
        <v>170</v>
      </c>
      <c r="G1528" s="4"/>
      <c r="H1528" s="3">
        <v>68.585731940983607</v>
      </c>
      <c r="I1528" s="3">
        <v>55.422893826604401</v>
      </c>
      <c r="J1528" s="3">
        <v>31.068194869515199</v>
      </c>
      <c r="K1528" s="3">
        <v>50.674999998213103</v>
      </c>
      <c r="L1528" s="3">
        <v>48.301053084017497</v>
      </c>
      <c r="M1528" s="3">
        <v>12.324899264648399</v>
      </c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</row>
    <row r="1529" spans="1:41" x14ac:dyDescent="0.25">
      <c r="A1529" s="48" t="str">
        <f t="shared" si="0"/>
        <v>DIC5</v>
      </c>
      <c r="B1529" s="2" t="s">
        <v>4</v>
      </c>
      <c r="C1529" s="2" t="s">
        <v>2</v>
      </c>
      <c r="D1529" s="2" t="s">
        <v>16</v>
      </c>
      <c r="E1529" s="2" t="s">
        <v>2</v>
      </c>
      <c r="F1529" s="2" t="s">
        <v>171</v>
      </c>
      <c r="G1529" s="4"/>
      <c r="H1529" s="3">
        <v>363.68563536317902</v>
      </c>
      <c r="I1529" s="3">
        <v>357.03963544887301</v>
      </c>
      <c r="J1529" s="3">
        <v>335.264203517623</v>
      </c>
      <c r="K1529" s="3">
        <v>313.48877158637202</v>
      </c>
      <c r="L1529" s="3">
        <v>182.29553412491001</v>
      </c>
      <c r="M1529" s="3">
        <v>172.50647262570399</v>
      </c>
      <c r="N1529" s="3">
        <v>172.50647262570399</v>
      </c>
      <c r="O1529" s="3">
        <v>172.50647262570399</v>
      </c>
      <c r="P1529" s="3">
        <v>19.626679636870399</v>
      </c>
      <c r="Q1529" s="3">
        <v>18.429356134016999</v>
      </c>
      <c r="R1529" s="3">
        <v>9.2286541206376107</v>
      </c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</row>
    <row r="1530" spans="1:41" x14ac:dyDescent="0.25">
      <c r="A1530" s="48" t="str">
        <f t="shared" si="0"/>
        <v>DIC5</v>
      </c>
      <c r="B1530" s="2" t="s">
        <v>4</v>
      </c>
      <c r="C1530" s="2" t="s">
        <v>2</v>
      </c>
      <c r="D1530" s="2" t="s">
        <v>16</v>
      </c>
      <c r="E1530" s="2" t="s">
        <v>2</v>
      </c>
      <c r="F1530" s="2" t="s">
        <v>172</v>
      </c>
      <c r="G1530" s="4"/>
      <c r="H1530" s="3">
        <v>726.70451084468402</v>
      </c>
      <c r="I1530" s="3">
        <v>687.86225103060201</v>
      </c>
      <c r="J1530" s="3">
        <v>654.42733676952105</v>
      </c>
      <c r="K1530" s="3">
        <v>620.992422508441</v>
      </c>
      <c r="L1530" s="3">
        <v>587.55750824736003</v>
      </c>
      <c r="M1530" s="3">
        <v>540.991110801525</v>
      </c>
      <c r="N1530" s="3">
        <v>494.42471335568899</v>
      </c>
      <c r="O1530" s="3">
        <v>457.49798419201397</v>
      </c>
      <c r="P1530" s="3">
        <v>420.57125502833901</v>
      </c>
      <c r="Q1530" s="3">
        <v>383.64452586466501</v>
      </c>
      <c r="R1530" s="3">
        <v>245.54106732792999</v>
      </c>
      <c r="S1530" s="3">
        <v>245.54106732792999</v>
      </c>
      <c r="T1530" s="3">
        <v>245.54106732792999</v>
      </c>
      <c r="U1530" s="3">
        <v>173.871431741919</v>
      </c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</row>
    <row r="1531" spans="1:41" x14ac:dyDescent="0.25">
      <c r="A1531" s="48" t="str">
        <f t="shared" si="0"/>
        <v>DIC5</v>
      </c>
      <c r="B1531" s="2" t="s">
        <v>4</v>
      </c>
      <c r="C1531" s="2" t="s">
        <v>2</v>
      </c>
      <c r="D1531" s="2" t="s">
        <v>16</v>
      </c>
      <c r="E1531" s="2" t="s">
        <v>2</v>
      </c>
      <c r="F1531" s="2" t="s">
        <v>173</v>
      </c>
      <c r="G1531" s="4"/>
      <c r="H1531" s="3">
        <v>5.6352908998762903</v>
      </c>
      <c r="I1531" s="3">
        <v>5.3251450871105197</v>
      </c>
      <c r="J1531" s="3">
        <v>5.09107277558918</v>
      </c>
      <c r="K1531" s="3">
        <v>4.8570004640678297</v>
      </c>
      <c r="L1531" s="3">
        <v>4.62292815254649</v>
      </c>
      <c r="M1531" s="3">
        <v>4.3888558410251504</v>
      </c>
      <c r="N1531" s="3">
        <v>4.1547835295038098</v>
      </c>
      <c r="O1531" s="3">
        <v>0.47334364229729903</v>
      </c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</row>
    <row r="1532" spans="1:41" x14ac:dyDescent="0.25">
      <c r="A1532" s="48" t="str">
        <f t="shared" si="0"/>
        <v>DIC5</v>
      </c>
      <c r="B1532" s="2" t="s">
        <v>4</v>
      </c>
      <c r="C1532" s="2" t="s">
        <v>2</v>
      </c>
      <c r="D1532" s="2" t="s">
        <v>16</v>
      </c>
      <c r="E1532" s="2" t="s">
        <v>2</v>
      </c>
      <c r="F1532" s="2" t="s">
        <v>174</v>
      </c>
      <c r="G1532" s="4"/>
      <c r="H1532" s="3">
        <v>165.4447887378</v>
      </c>
      <c r="I1532" s="3">
        <v>153.89107121101301</v>
      </c>
      <c r="J1532" s="3">
        <v>141.709099261246</v>
      </c>
      <c r="K1532" s="3">
        <v>129.52712731147801</v>
      </c>
      <c r="L1532" s="3">
        <v>117.34515536171099</v>
      </c>
      <c r="M1532" s="3">
        <v>104.287916360271</v>
      </c>
      <c r="N1532" s="3">
        <v>91.230677358831599</v>
      </c>
      <c r="O1532" s="3">
        <v>82.212115063181301</v>
      </c>
      <c r="P1532" s="3">
        <v>68.086395166067106</v>
      </c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</row>
    <row r="1533" spans="1:41" x14ac:dyDescent="0.25">
      <c r="A1533" s="48" t="str">
        <f t="shared" si="0"/>
        <v>DIC5</v>
      </c>
      <c r="B1533" s="2" t="s">
        <v>4</v>
      </c>
      <c r="C1533" s="2" t="s">
        <v>2</v>
      </c>
      <c r="D1533" s="2" t="s">
        <v>16</v>
      </c>
      <c r="E1533" s="2" t="s">
        <v>2</v>
      </c>
      <c r="F1533" s="2" t="s">
        <v>175</v>
      </c>
      <c r="G1533" s="4"/>
      <c r="H1533" s="3">
        <v>29.8631785601129</v>
      </c>
      <c r="I1533" s="3">
        <v>27.835107673690899</v>
      </c>
      <c r="J1533" s="3">
        <v>26.5546244888037</v>
      </c>
      <c r="K1533" s="3">
        <v>25.274141303916402</v>
      </c>
      <c r="L1533" s="3">
        <v>23.993658119029199</v>
      </c>
      <c r="M1533" s="3">
        <v>22.134185162983901</v>
      </c>
      <c r="N1533" s="3">
        <v>20.274712206938698</v>
      </c>
      <c r="O1533" s="3">
        <v>18.726233977591001</v>
      </c>
      <c r="P1533" s="3">
        <v>17.1777557482433</v>
      </c>
      <c r="Q1533" s="3">
        <v>15.701035545493299</v>
      </c>
      <c r="R1533" s="3">
        <v>14.224315342743401</v>
      </c>
      <c r="S1533" s="3">
        <v>12.7475951399934</v>
      </c>
      <c r="T1533" s="3">
        <v>11.9833461574607</v>
      </c>
      <c r="U1533" s="3">
        <v>11.219097174928001</v>
      </c>
      <c r="V1533" s="3">
        <v>3.3312680611252699</v>
      </c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</row>
    <row r="1534" spans="1:41" x14ac:dyDescent="0.25">
      <c r="A1534" s="48" t="str">
        <f t="shared" si="0"/>
        <v>DIC5</v>
      </c>
      <c r="B1534" s="2" t="s">
        <v>4</v>
      </c>
      <c r="C1534" s="2" t="s">
        <v>2</v>
      </c>
      <c r="D1534" s="2" t="s">
        <v>16</v>
      </c>
      <c r="E1534" s="2" t="s">
        <v>2</v>
      </c>
      <c r="F1534" s="2" t="s">
        <v>176</v>
      </c>
      <c r="G1534" s="4"/>
      <c r="H1534" s="3">
        <v>13.805861909055601</v>
      </c>
      <c r="I1534" s="3">
        <v>13.5550177604217</v>
      </c>
      <c r="J1534" s="3">
        <v>13.563467780935101</v>
      </c>
      <c r="K1534" s="3">
        <v>13.571917801448601</v>
      </c>
      <c r="L1534" s="3">
        <v>13.580367821962</v>
      </c>
      <c r="M1534" s="3">
        <v>12.546837742054301</v>
      </c>
      <c r="N1534" s="3">
        <v>11.5133076621466</v>
      </c>
      <c r="O1534" s="3">
        <v>10.662834575070701</v>
      </c>
      <c r="P1534" s="3">
        <v>9.8123614879947105</v>
      </c>
      <c r="Q1534" s="3">
        <v>9.1074108162161203</v>
      </c>
      <c r="R1534" s="3">
        <v>8.4024601444375406</v>
      </c>
      <c r="S1534" s="3">
        <v>7.6975094726589504</v>
      </c>
      <c r="T1534" s="3">
        <v>7.2029695803141296</v>
      </c>
      <c r="U1534" s="3">
        <v>6.7084296879692999</v>
      </c>
      <c r="V1534" s="3">
        <v>3.25227996904884</v>
      </c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</row>
    <row r="1535" spans="1:41" x14ac:dyDescent="0.25">
      <c r="A1535" s="48" t="str">
        <f t="shared" si="0"/>
        <v>DIC5</v>
      </c>
      <c r="B1535" s="2" t="s">
        <v>4</v>
      </c>
      <c r="C1535" s="2" t="s">
        <v>2</v>
      </c>
      <c r="D1535" s="2" t="s">
        <v>17</v>
      </c>
      <c r="E1535" s="2" t="s">
        <v>32</v>
      </c>
      <c r="F1535" s="2" t="s">
        <v>177</v>
      </c>
      <c r="G1535" s="4"/>
      <c r="H1535" s="3">
        <v>14.063735860535299</v>
      </c>
      <c r="I1535" s="3">
        <v>14.011759618622699</v>
      </c>
      <c r="J1535" s="3">
        <v>14.822042209142101</v>
      </c>
      <c r="K1535" s="3">
        <v>15.660489679753599</v>
      </c>
      <c r="L1535" s="3">
        <v>16.527513621372499</v>
      </c>
      <c r="M1535" s="3">
        <v>17.4235256249139</v>
      </c>
      <c r="N1535" s="3">
        <v>18.348937281293001</v>
      </c>
      <c r="O1535" s="3">
        <v>19.471702477493501</v>
      </c>
      <c r="P1535" s="3">
        <v>20.638446357539401</v>
      </c>
      <c r="Q1535" s="3">
        <v>21.849999701841998</v>
      </c>
      <c r="R1535" s="3">
        <v>23.107193290812901</v>
      </c>
      <c r="S1535" s="3">
        <v>24.410857904863501</v>
      </c>
      <c r="T1535" s="3">
        <v>25.797759817360099</v>
      </c>
      <c r="U1535" s="3">
        <v>27.232572501992902</v>
      </c>
      <c r="V1535" s="3">
        <v>28.716049876795299</v>
      </c>
      <c r="W1535" s="3">
        <v>30.248945859801001</v>
      </c>
      <c r="X1535" s="3">
        <v>31.832014369043399</v>
      </c>
      <c r="Y1535" s="3">
        <v>33.366975202088099</v>
      </c>
      <c r="Z1535" s="3">
        <v>34.9455653661824</v>
      </c>
      <c r="AA1535" s="3">
        <v>36.568359105556901</v>
      </c>
      <c r="AB1535" s="3">
        <v>38.235930664442499</v>
      </c>
      <c r="AC1535" s="3">
        <v>39.9488542870698</v>
      </c>
      <c r="AD1535" s="3">
        <v>41.870303398253</v>
      </c>
      <c r="AE1535" s="3">
        <v>43.848337753623902</v>
      </c>
      <c r="AF1535" s="3">
        <v>45.883714746766699</v>
      </c>
      <c r="AG1535" s="3">
        <v>47.977191771265701</v>
      </c>
      <c r="AH1535" s="3">
        <v>50.129526220704697</v>
      </c>
      <c r="AI1535" s="3">
        <v>52.088596072238502</v>
      </c>
      <c r="AJ1535" s="3">
        <v>54.096436163295401</v>
      </c>
      <c r="AK1535" s="3">
        <v>56.153631831597501</v>
      </c>
      <c r="AL1535" s="3">
        <v>58.260768414866703</v>
      </c>
      <c r="AM1535" s="3">
        <v>60.418431250825002</v>
      </c>
      <c r="AN1535" s="4"/>
      <c r="AO1535" s="4"/>
    </row>
    <row r="1536" spans="1:41" x14ac:dyDescent="0.25">
      <c r="A1536" s="48" t="str">
        <f t="shared" si="0"/>
        <v>DIC5</v>
      </c>
      <c r="B1536" s="2" t="s">
        <v>4</v>
      </c>
      <c r="C1536" s="2" t="s">
        <v>2</v>
      </c>
      <c r="D1536" s="2" t="s">
        <v>17</v>
      </c>
      <c r="E1536" s="2" t="s">
        <v>33</v>
      </c>
      <c r="F1536" s="2" t="s">
        <v>178</v>
      </c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3">
        <v>0.192245359613163</v>
      </c>
      <c r="AA1536" s="3">
        <v>0.19507043750463701</v>
      </c>
      <c r="AB1536" s="3">
        <v>0.19784057373233699</v>
      </c>
      <c r="AC1536" s="3">
        <v>0.20055425513636499</v>
      </c>
      <c r="AD1536" s="3">
        <v>0.205841736823931</v>
      </c>
      <c r="AE1536" s="3">
        <v>0.211129347470219</v>
      </c>
      <c r="AF1536" s="3">
        <v>0.216415133262776</v>
      </c>
      <c r="AG1536" s="3">
        <v>0.22169714039205099</v>
      </c>
      <c r="AH1536" s="3">
        <v>0.22697341504531801</v>
      </c>
      <c r="AI1536" s="3">
        <v>0.232640836244074</v>
      </c>
      <c r="AJ1536" s="3">
        <v>0.23828148341031199</v>
      </c>
      <c r="AK1536" s="3">
        <v>0.24389386623253201</v>
      </c>
      <c r="AL1536" s="3">
        <v>0.24947649439702299</v>
      </c>
      <c r="AM1536" s="3">
        <v>0.255027877591949</v>
      </c>
      <c r="AN1536" s="4"/>
      <c r="AO1536" s="4"/>
    </row>
    <row r="1537" spans="1:41" x14ac:dyDescent="0.25">
      <c r="A1537" s="48" t="str">
        <f t="shared" si="0"/>
        <v>DIC5</v>
      </c>
      <c r="B1537" s="2" t="s">
        <v>4</v>
      </c>
      <c r="C1537" s="2" t="s">
        <v>2</v>
      </c>
      <c r="D1537" s="2" t="s">
        <v>17</v>
      </c>
      <c r="E1537" s="2" t="s">
        <v>34</v>
      </c>
      <c r="F1537" s="2" t="s">
        <v>179</v>
      </c>
      <c r="G1537" s="4"/>
      <c r="H1537" s="3">
        <v>-1101.5991674013601</v>
      </c>
      <c r="I1537" s="3">
        <v>-1595.25874315639</v>
      </c>
      <c r="J1537" s="3">
        <v>-1444.5349658745099</v>
      </c>
      <c r="K1537" s="3">
        <v>-1292.35437318649</v>
      </c>
      <c r="L1537" s="3">
        <v>-1138.7147495633701</v>
      </c>
      <c r="M1537" s="3">
        <v>-983.61387947612695</v>
      </c>
      <c r="N1537" s="3">
        <v>-827.04954739578602</v>
      </c>
      <c r="O1537" s="3">
        <v>-726.67704052785302</v>
      </c>
      <c r="P1537" s="3">
        <v>-623.72133306208696</v>
      </c>
      <c r="Q1537" s="3">
        <v>-518.18881259778402</v>
      </c>
      <c r="R1537" s="3">
        <v>-410.08586673425702</v>
      </c>
      <c r="S1537" s="3">
        <v>-299.418883070817</v>
      </c>
      <c r="T1537" s="3">
        <v>-241.83872320377401</v>
      </c>
      <c r="U1537" s="3">
        <v>-183.73965279818799</v>
      </c>
      <c r="V1537" s="3">
        <v>-125.144658279523</v>
      </c>
      <c r="W1537" s="3">
        <v>-66.076726073256296</v>
      </c>
      <c r="X1537" s="3">
        <v>-6.5588426048625399</v>
      </c>
      <c r="Y1537" s="4"/>
      <c r="Z1537" s="4"/>
      <c r="AA1537" s="4"/>
      <c r="AB1537" s="4"/>
      <c r="AC1537" s="4"/>
      <c r="AD1537" s="4"/>
      <c r="AE1537" s="4"/>
      <c r="AF1537" s="3">
        <v>-3.69163248652483</v>
      </c>
      <c r="AG1537" s="3">
        <v>-39.164840961599097</v>
      </c>
      <c r="AH1537" s="3">
        <v>-77.683942839580098</v>
      </c>
      <c r="AI1537" s="3">
        <v>-110.813154102121</v>
      </c>
      <c r="AJ1537" s="3">
        <v>-147.335189273385</v>
      </c>
      <c r="AK1537" s="3">
        <v>-187.305752567046</v>
      </c>
      <c r="AL1537" s="3">
        <v>-230.78054819677399</v>
      </c>
      <c r="AM1537" s="3">
        <v>-277.81528037624099</v>
      </c>
      <c r="AN1537" s="4"/>
      <c r="AO1537" s="4"/>
    </row>
    <row r="1538" spans="1:41" x14ac:dyDescent="0.25">
      <c r="A1538" s="48" t="str">
        <f t="shared" si="0"/>
        <v>DIC5</v>
      </c>
      <c r="B1538" s="2" t="s">
        <v>4</v>
      </c>
      <c r="C1538" s="2" t="s">
        <v>2</v>
      </c>
      <c r="D1538" s="2" t="s">
        <v>17</v>
      </c>
      <c r="E1538" s="2" t="s">
        <v>34</v>
      </c>
      <c r="F1538" s="2" t="s">
        <v>180</v>
      </c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3">
        <v>18.088932832643401</v>
      </c>
      <c r="Z1538" s="3">
        <v>42.735239699795301</v>
      </c>
      <c r="AA1538" s="3">
        <v>65.699691548031495</v>
      </c>
      <c r="AB1538" s="3">
        <v>86.941612580009505</v>
      </c>
      <c r="AC1538" s="3">
        <v>106.420326998373</v>
      </c>
      <c r="AD1538" s="3">
        <v>72.988194857363098</v>
      </c>
      <c r="AE1538" s="3">
        <v>36.005056866742898</v>
      </c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</row>
    <row r="1539" spans="1:41" x14ac:dyDescent="0.25">
      <c r="A1539" s="48" t="str">
        <f t="shared" si="0"/>
        <v>DIC5</v>
      </c>
      <c r="B1539" s="2" t="s">
        <v>4</v>
      </c>
      <c r="C1539" s="2" t="s">
        <v>2</v>
      </c>
      <c r="D1539" s="2" t="s">
        <v>17</v>
      </c>
      <c r="E1539" s="2" t="s">
        <v>35</v>
      </c>
      <c r="F1539" s="2" t="s">
        <v>181</v>
      </c>
      <c r="G1539" s="4"/>
      <c r="H1539" s="3">
        <v>448.28597835500699</v>
      </c>
      <c r="I1539" s="3">
        <v>414.85148354149402</v>
      </c>
      <c r="J1539" s="3">
        <v>378.14290443171399</v>
      </c>
      <c r="K1539" s="3">
        <v>341.43432532193299</v>
      </c>
      <c r="L1539" s="3">
        <v>251.024730951761</v>
      </c>
      <c r="M1539" s="3">
        <v>210.24440596004499</v>
      </c>
      <c r="N1539" s="3">
        <v>173.983777472388</v>
      </c>
      <c r="O1539" s="3">
        <v>150.237237841981</v>
      </c>
      <c r="P1539" s="3">
        <v>46.9352018430939</v>
      </c>
      <c r="Q1539" s="3">
        <v>25.146008749458598</v>
      </c>
      <c r="R1539" s="3">
        <v>14.7742228052167</v>
      </c>
      <c r="S1539" s="3">
        <v>108.125747216874</v>
      </c>
      <c r="T1539" s="3">
        <v>107.829594502392</v>
      </c>
      <c r="U1539" s="3">
        <v>54.240077778359002</v>
      </c>
      <c r="V1539" s="3">
        <v>1.17244885260596</v>
      </c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</row>
    <row r="1540" spans="1:41" x14ac:dyDescent="0.25">
      <c r="A1540" s="48" t="str">
        <f t="shared" si="0"/>
        <v>DIC5</v>
      </c>
      <c r="B1540" s="2" t="s">
        <v>4</v>
      </c>
      <c r="C1540" s="2" t="s">
        <v>2</v>
      </c>
      <c r="D1540" s="2" t="s">
        <v>17</v>
      </c>
      <c r="E1540" s="2" t="s">
        <v>36</v>
      </c>
      <c r="F1540" s="2" t="s">
        <v>182</v>
      </c>
      <c r="G1540" s="4"/>
      <c r="H1540" s="3">
        <v>277.97352051575899</v>
      </c>
      <c r="I1540" s="3">
        <v>277.963234876466</v>
      </c>
      <c r="J1540" s="3">
        <v>290.94215614389998</v>
      </c>
      <c r="K1540" s="3">
        <v>304.171495716788</v>
      </c>
      <c r="L1540" s="3">
        <v>317.648189180933</v>
      </c>
      <c r="M1540" s="3">
        <v>331.36917212213802</v>
      </c>
      <c r="N1540" s="3">
        <v>345.33138012620498</v>
      </c>
      <c r="O1540" s="3">
        <v>359.98008799007903</v>
      </c>
      <c r="P1540" s="3">
        <v>374.763661058428</v>
      </c>
      <c r="Q1540" s="3">
        <v>389.67500438760402</v>
      </c>
      <c r="R1540" s="3">
        <v>404.70702303395802</v>
      </c>
      <c r="S1540" s="3">
        <v>419.852622053841</v>
      </c>
      <c r="T1540" s="3">
        <v>421.20344376742798</v>
      </c>
      <c r="U1540" s="3">
        <v>422.478513423273</v>
      </c>
      <c r="V1540" s="3">
        <v>423.677479900729</v>
      </c>
      <c r="W1540" s="3">
        <v>424.79999207915398</v>
      </c>
      <c r="X1540" s="3">
        <v>425.84569883789999</v>
      </c>
      <c r="Y1540" s="3">
        <v>427.92297643798003</v>
      </c>
      <c r="Z1540" s="3">
        <v>429.589519274113</v>
      </c>
      <c r="AA1540" s="3">
        <v>431.471566818496</v>
      </c>
      <c r="AB1540" s="3">
        <v>433.25627255411501</v>
      </c>
      <c r="AC1540" s="3">
        <v>434.94212038543901</v>
      </c>
      <c r="AD1540" s="3">
        <v>438.90376489390098</v>
      </c>
      <c r="AE1540" s="3">
        <v>442.76674560202201</v>
      </c>
      <c r="AF1540" s="3">
        <v>446.52844066536801</v>
      </c>
      <c r="AG1540" s="3">
        <v>450.18622823950398</v>
      </c>
      <c r="AH1540" s="3">
        <v>453.737486479994</v>
      </c>
      <c r="AI1540" s="3">
        <v>465.23936700253603</v>
      </c>
      <c r="AJ1540" s="3">
        <v>476.63843549723998</v>
      </c>
      <c r="AK1540" s="3">
        <v>487.927615933872</v>
      </c>
      <c r="AL1540" s="3">
        <v>499.09983228219699</v>
      </c>
      <c r="AM1540" s="3">
        <v>510.14800851198402</v>
      </c>
      <c r="AN1540" s="4"/>
      <c r="AO1540" s="4"/>
    </row>
    <row r="1541" spans="1:41" x14ac:dyDescent="0.25">
      <c r="A1541" s="48" t="str">
        <f t="shared" si="0"/>
        <v>DIC5</v>
      </c>
      <c r="B1541" s="2" t="s">
        <v>4</v>
      </c>
      <c r="C1541" s="2" t="s">
        <v>2</v>
      </c>
      <c r="D1541" s="2" t="s">
        <v>17</v>
      </c>
      <c r="E1541" s="2" t="s">
        <v>37</v>
      </c>
      <c r="F1541" s="2" t="s">
        <v>183</v>
      </c>
      <c r="G1541" s="4"/>
      <c r="H1541" s="3">
        <v>-225.471212604567</v>
      </c>
      <c r="I1541" s="3">
        <v>-199.33773700337099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</row>
    <row r="1542" spans="1:41" x14ac:dyDescent="0.25">
      <c r="A1542" s="48" t="str">
        <f t="shared" si="0"/>
        <v>DIC5</v>
      </c>
      <c r="B1542" s="2" t="s">
        <v>4</v>
      </c>
      <c r="C1542" s="2" t="s">
        <v>2</v>
      </c>
      <c r="D1542" s="2" t="s">
        <v>17</v>
      </c>
      <c r="E1542" s="2" t="s">
        <v>37</v>
      </c>
      <c r="F1542" s="2" t="s">
        <v>184</v>
      </c>
      <c r="G1542" s="4"/>
      <c r="H1542" s="4"/>
      <c r="I1542" s="4"/>
      <c r="J1542" s="4"/>
      <c r="K1542" s="3">
        <v>11.6553426557681</v>
      </c>
      <c r="L1542" s="3">
        <v>600.60483139302698</v>
      </c>
      <c r="M1542" s="3">
        <v>901.64108869533902</v>
      </c>
      <c r="N1542" s="3">
        <v>1030.56121686201</v>
      </c>
      <c r="O1542" s="3">
        <v>1094.5276766565701</v>
      </c>
      <c r="P1542" s="3">
        <v>1698.73613014443</v>
      </c>
      <c r="Q1542" s="3">
        <v>1773.3492264845299</v>
      </c>
      <c r="R1542" s="3">
        <v>1849.96530288863</v>
      </c>
      <c r="S1542" s="3">
        <v>1927.6917175210201</v>
      </c>
      <c r="T1542" s="3">
        <v>1979.8698869033001</v>
      </c>
      <c r="U1542" s="3">
        <v>2032.7690542596099</v>
      </c>
      <c r="V1542" s="3">
        <v>2106.2718006610298</v>
      </c>
      <c r="W1542" s="3">
        <v>2178.1238672748</v>
      </c>
      <c r="X1542" s="3">
        <v>2228.86913907916</v>
      </c>
      <c r="Y1542" s="3">
        <v>2290.6121487984401</v>
      </c>
      <c r="Z1542" s="3">
        <v>2353.0183489503102</v>
      </c>
      <c r="AA1542" s="3">
        <v>2416.08990005336</v>
      </c>
      <c r="AB1542" s="3">
        <v>2479.8289626261999</v>
      </c>
      <c r="AC1542" s="3">
        <v>2544.2376971874301</v>
      </c>
      <c r="AD1542" s="3">
        <v>2633.44758647873</v>
      </c>
      <c r="AE1542" s="3">
        <v>2723.6920802897898</v>
      </c>
      <c r="AF1542" s="3">
        <v>2814.9756572369201</v>
      </c>
      <c r="AG1542" s="3">
        <v>2907.3027959364099</v>
      </c>
      <c r="AH1542" s="3">
        <v>3000.6779750045998</v>
      </c>
      <c r="AI1542" s="3">
        <v>3121.7941394282798</v>
      </c>
      <c r="AJ1542" s="3">
        <v>3244.9745038489</v>
      </c>
      <c r="AK1542" s="3">
        <v>3370.2340010214202</v>
      </c>
      <c r="AL1542" s="3">
        <v>3497.5875637007798</v>
      </c>
      <c r="AM1542" s="3">
        <v>3627.0501246419499</v>
      </c>
      <c r="AN1542" s="4"/>
      <c r="AO1542" s="4"/>
    </row>
    <row r="1543" spans="1:41" x14ac:dyDescent="0.25">
      <c r="A1543" s="48" t="str">
        <f t="shared" si="0"/>
        <v>DIC5</v>
      </c>
      <c r="B1543" s="2" t="s">
        <v>4</v>
      </c>
      <c r="C1543" s="2" t="s">
        <v>2</v>
      </c>
      <c r="D1543" s="2" t="s">
        <v>17</v>
      </c>
      <c r="E1543" s="2" t="s">
        <v>38</v>
      </c>
      <c r="F1543" s="2" t="s">
        <v>185</v>
      </c>
      <c r="G1543" s="4"/>
      <c r="H1543" s="3">
        <v>1110.82111177866</v>
      </c>
      <c r="I1543" s="3">
        <v>713.37096648231704</v>
      </c>
      <c r="J1543" s="3">
        <v>855.34204179909398</v>
      </c>
      <c r="K1543" s="3">
        <v>996.11458186258506</v>
      </c>
      <c r="L1543" s="3">
        <v>1135.69082896788</v>
      </c>
      <c r="M1543" s="3">
        <v>1274.0730254100599</v>
      </c>
      <c r="N1543" s="3">
        <v>1411.2634134842201</v>
      </c>
      <c r="O1543" s="3">
        <v>1497.74251220168</v>
      </c>
      <c r="P1543" s="3">
        <v>1584.60736484941</v>
      </c>
      <c r="Q1543" s="3">
        <v>1669.99384417946</v>
      </c>
      <c r="R1543" s="3">
        <v>1757.1340786634701</v>
      </c>
      <c r="S1543" s="3">
        <v>1844.4579812752099</v>
      </c>
      <c r="T1543" s="3">
        <v>1880.60685262469</v>
      </c>
      <c r="U1543" s="3">
        <v>1915.6082392128701</v>
      </c>
      <c r="V1543" s="3">
        <v>1949.40901228293</v>
      </c>
      <c r="W1543" s="3">
        <v>1981.95604307801</v>
      </c>
      <c r="X1543" s="3">
        <v>2013.19620284127</v>
      </c>
      <c r="Y1543" s="3">
        <v>2024.43736121334</v>
      </c>
      <c r="Z1543" s="3">
        <v>2034.01424858737</v>
      </c>
      <c r="AA1543" s="3">
        <v>2041.43073484612</v>
      </c>
      <c r="AB1543" s="3">
        <v>2046.86374901004</v>
      </c>
      <c r="AC1543" s="3">
        <v>2050.26741084899</v>
      </c>
      <c r="AD1543" s="3">
        <v>2056.61330554595</v>
      </c>
      <c r="AE1543" s="3">
        <v>2061.0187899034599</v>
      </c>
      <c r="AF1543" s="3">
        <v>2063.4337794457801</v>
      </c>
      <c r="AG1543" s="3">
        <v>2063.8081896971698</v>
      </c>
      <c r="AH1543" s="3">
        <v>2062.0919361819001</v>
      </c>
      <c r="AI1543" s="3">
        <v>2080.12625761959</v>
      </c>
      <c r="AJ1543" s="3">
        <v>2096.2605895044699</v>
      </c>
      <c r="AK1543" s="3">
        <v>2110.44138094043</v>
      </c>
      <c r="AL1543" s="3">
        <v>2122.6150810313402</v>
      </c>
      <c r="AM1543" s="3">
        <v>2132.7281388810702</v>
      </c>
      <c r="AN1543" s="4"/>
      <c r="AO1543" s="4"/>
    </row>
    <row r="1544" spans="1:41" x14ac:dyDescent="0.25">
      <c r="A1544" s="48" t="str">
        <f t="shared" si="0"/>
        <v>DIC5</v>
      </c>
      <c r="B1544" s="2" t="s">
        <v>4</v>
      </c>
      <c r="C1544" s="2" t="s">
        <v>2</v>
      </c>
      <c r="D1544" s="2" t="s">
        <v>17</v>
      </c>
      <c r="E1544" s="2" t="s">
        <v>39</v>
      </c>
      <c r="F1544" s="2" t="s">
        <v>186</v>
      </c>
      <c r="G1544" s="4"/>
      <c r="H1544" s="3">
        <v>-667.27876978669099</v>
      </c>
      <c r="I1544" s="3">
        <v>-796.50415551942899</v>
      </c>
      <c r="J1544" s="3">
        <v>-791.09322883049094</v>
      </c>
      <c r="K1544" s="3">
        <v>-785.67970957993896</v>
      </c>
      <c r="L1544" s="3">
        <v>-780.26375882080299</v>
      </c>
      <c r="M1544" s="3">
        <v>-774.845537606113</v>
      </c>
      <c r="N1544" s="3">
        <v>-769.42520698889905</v>
      </c>
      <c r="O1544" s="3">
        <v>-792.23327218040504</v>
      </c>
      <c r="P1544" s="3">
        <v>-815.00689290839796</v>
      </c>
      <c r="Q1544" s="3">
        <v>-837.74546981100696</v>
      </c>
      <c r="R1544" s="3">
        <v>-860.44840352636299</v>
      </c>
      <c r="S1544" s="3">
        <v>-883.11509469259704</v>
      </c>
      <c r="T1544" s="3">
        <v>-903.16248221941896</v>
      </c>
      <c r="U1544" s="3">
        <v>-923.17764812168298</v>
      </c>
      <c r="V1544" s="3">
        <v>-943.16015300136905</v>
      </c>
      <c r="W1544" s="3">
        <v>-963.10955746045295</v>
      </c>
      <c r="X1544" s="3">
        <v>-983.02542210091201</v>
      </c>
      <c r="Y1544" s="3">
        <v>-1004.25260424123</v>
      </c>
      <c r="Z1544" s="3">
        <v>-1025.4419342404799</v>
      </c>
      <c r="AA1544" s="3">
        <v>-1046.5929280302501</v>
      </c>
      <c r="AB1544" s="3">
        <v>-1067.70510154213</v>
      </c>
      <c r="AC1544" s="3">
        <v>-1088.7779707077</v>
      </c>
      <c r="AD1544" s="3">
        <v>-1102.8947756458799</v>
      </c>
      <c r="AE1544" s="3">
        <v>-1116.9781145826701</v>
      </c>
      <c r="AF1544" s="3">
        <v>-1131.0276301077899</v>
      </c>
      <c r="AG1544" s="3">
        <v>-1145.04296481095</v>
      </c>
      <c r="AH1544" s="3">
        <v>-1159.0237612818601</v>
      </c>
      <c r="AI1544" s="3">
        <v>-1170.73570540369</v>
      </c>
      <c r="AJ1544" s="3">
        <v>-1182.4125349938199</v>
      </c>
      <c r="AK1544" s="3">
        <v>-1194.05388736537</v>
      </c>
      <c r="AL1544" s="3">
        <v>-1205.6593998314099</v>
      </c>
      <c r="AM1544" s="3">
        <v>-1217.22870970504</v>
      </c>
      <c r="AN1544" s="4"/>
      <c r="AO1544" s="4"/>
    </row>
    <row r="1545" spans="1:41" x14ac:dyDescent="0.25">
      <c r="A1545" s="48" t="str">
        <f t="shared" si="0"/>
        <v>DIC5</v>
      </c>
      <c r="B1545" s="2" t="s">
        <v>4</v>
      </c>
      <c r="C1545" s="2" t="s">
        <v>2</v>
      </c>
      <c r="D1545" s="2" t="s">
        <v>17</v>
      </c>
      <c r="E1545" s="2" t="s">
        <v>40</v>
      </c>
      <c r="F1545" s="2" t="s">
        <v>187</v>
      </c>
      <c r="G1545" s="4"/>
      <c r="H1545" s="3">
        <v>-3623.1147793095301</v>
      </c>
      <c r="I1545" s="3">
        <v>-2987.9536854912499</v>
      </c>
      <c r="J1545" s="3">
        <v>-2880.8317565669499</v>
      </c>
      <c r="K1545" s="3">
        <v>-2754.2914926540102</v>
      </c>
      <c r="L1545" s="3">
        <v>-2608.3328937524202</v>
      </c>
      <c r="M1545" s="3">
        <v>-2338.9975814867298</v>
      </c>
      <c r="N1545" s="3">
        <v>-2042.6174292744799</v>
      </c>
      <c r="O1545" s="3">
        <v>-1776.0983755470199</v>
      </c>
      <c r="P1545" s="3">
        <v>-1496.8464301445799</v>
      </c>
      <c r="Q1545" s="3">
        <v>-1204.8615930671699</v>
      </c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</row>
    <row r="1546" spans="1:41" x14ac:dyDescent="0.25">
      <c r="A1546" s="48" t="str">
        <f t="shared" si="0"/>
        <v>DIC5</v>
      </c>
      <c r="B1546" s="2" t="s">
        <v>4</v>
      </c>
      <c r="C1546" s="2" t="s">
        <v>2</v>
      </c>
      <c r="D1546" s="2" t="s">
        <v>17</v>
      </c>
      <c r="E1546" s="2" t="s">
        <v>40</v>
      </c>
      <c r="F1546" s="2" t="s">
        <v>188</v>
      </c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3">
        <v>849.00070551709598</v>
      </c>
      <c r="V1546" s="3">
        <v>2906.7213072394502</v>
      </c>
      <c r="W1546" s="3">
        <v>2967.9248031342599</v>
      </c>
      <c r="X1546" s="3">
        <v>3029.1282990290601</v>
      </c>
      <c r="Y1546" s="3">
        <v>3077.8456177907301</v>
      </c>
      <c r="Z1546" s="3">
        <v>3126.5629365524001</v>
      </c>
      <c r="AA1546" s="3">
        <v>3175.28025531408</v>
      </c>
      <c r="AB1546" s="3">
        <v>3223.99757407575</v>
      </c>
      <c r="AC1546" s="3">
        <v>3272.7148928374199</v>
      </c>
      <c r="AD1546" s="3">
        <v>3330.8494524298198</v>
      </c>
      <c r="AE1546" s="3">
        <v>3388.9840120222202</v>
      </c>
      <c r="AF1546" s="3">
        <v>3447.1185716146201</v>
      </c>
      <c r="AG1546" s="3">
        <v>3505.25313120702</v>
      </c>
      <c r="AH1546" s="3">
        <v>3563.3876907994199</v>
      </c>
      <c r="AI1546" s="3">
        <v>3619.6634121643201</v>
      </c>
      <c r="AJ1546" s="3">
        <v>3675.9391335292198</v>
      </c>
      <c r="AK1546" s="3">
        <v>3732.21485489412</v>
      </c>
      <c r="AL1546" s="3">
        <v>3788.4905762590301</v>
      </c>
      <c r="AM1546" s="3">
        <v>3844.7662976239299</v>
      </c>
      <c r="AN1546" s="4"/>
      <c r="AO1546" s="4"/>
    </row>
    <row r="1547" spans="1:41" x14ac:dyDescent="0.25">
      <c r="A1547" s="48" t="str">
        <f t="shared" si="0"/>
        <v>DIC5</v>
      </c>
      <c r="B1547" s="2" t="s">
        <v>4</v>
      </c>
      <c r="C1547" s="2" t="s">
        <v>2</v>
      </c>
      <c r="D1547" s="2" t="s">
        <v>17</v>
      </c>
      <c r="E1547" s="2" t="s">
        <v>41</v>
      </c>
      <c r="F1547" s="2" t="s">
        <v>189</v>
      </c>
      <c r="G1547" s="4"/>
      <c r="H1547" s="3">
        <v>134.51655151454699</v>
      </c>
      <c r="I1547" s="3">
        <v>41.715963716203603</v>
      </c>
      <c r="J1547" s="3">
        <v>92.847368860281406</v>
      </c>
      <c r="K1547" s="3">
        <v>146.31621080777501</v>
      </c>
      <c r="L1547" s="3">
        <v>202.16240664610501</v>
      </c>
      <c r="M1547" s="3">
        <v>260.425873462693</v>
      </c>
      <c r="N1547" s="3">
        <v>321.14652834496098</v>
      </c>
      <c r="O1547" s="3">
        <v>384.98292223141499</v>
      </c>
      <c r="P1547" s="3">
        <v>452.06963309869002</v>
      </c>
      <c r="Q1547" s="3">
        <v>522.468067079761</v>
      </c>
      <c r="R1547" s="3">
        <v>596.23963030760399</v>
      </c>
      <c r="S1547" s="3">
        <v>673.44572891519397</v>
      </c>
      <c r="T1547" s="3">
        <v>755.924315790881</v>
      </c>
      <c r="U1547" s="3">
        <v>841.94239687003699</v>
      </c>
      <c r="V1547" s="3">
        <v>931.55566720315301</v>
      </c>
      <c r="W1547" s="3">
        <v>1024.8198218407099</v>
      </c>
      <c r="X1547" s="3">
        <v>1121.7905558332</v>
      </c>
      <c r="Y1547" s="3">
        <v>1220.7939805968001</v>
      </c>
      <c r="Z1547" s="3">
        <v>1323.0194399572399</v>
      </c>
      <c r="AA1547" s="3">
        <v>1428.5093377302401</v>
      </c>
      <c r="AB1547" s="3">
        <v>1537.3060777315</v>
      </c>
      <c r="AC1547" s="3">
        <v>1649.4520637767</v>
      </c>
      <c r="AD1547" s="3">
        <v>1771.0431600085799</v>
      </c>
      <c r="AE1547" s="3">
        <v>1896.8155052531999</v>
      </c>
      <c r="AF1547" s="3">
        <v>2026.8250676428399</v>
      </c>
      <c r="AG1547" s="3">
        <v>2161.1278153097701</v>
      </c>
      <c r="AH1547" s="3">
        <v>2299.7797163862401</v>
      </c>
      <c r="AI1547" s="3">
        <v>2428.7999837877501</v>
      </c>
      <c r="AJ1547" s="3">
        <v>2561.4230597459</v>
      </c>
      <c r="AK1547" s="3">
        <v>2697.6921832660601</v>
      </c>
      <c r="AL1547" s="3">
        <v>2837.65059335358</v>
      </c>
      <c r="AM1547" s="3">
        <v>2981.34152901383</v>
      </c>
      <c r="AN1547" s="4"/>
      <c r="AO1547" s="4"/>
    </row>
    <row r="1548" spans="1:41" x14ac:dyDescent="0.25">
      <c r="A1548" s="48" t="str">
        <f t="shared" si="0"/>
        <v>DIC5</v>
      </c>
      <c r="B1548" s="2" t="s">
        <v>4</v>
      </c>
      <c r="C1548" s="2" t="s">
        <v>2</v>
      </c>
      <c r="D1548" s="2" t="s">
        <v>17</v>
      </c>
      <c r="E1548" s="2" t="s">
        <v>42</v>
      </c>
      <c r="F1548" s="2" t="s">
        <v>190</v>
      </c>
      <c r="G1548" s="4"/>
      <c r="H1548" s="4"/>
      <c r="I1548" s="4"/>
      <c r="J1548" s="3">
        <v>59.121730222442103</v>
      </c>
      <c r="K1548" s="3">
        <v>142.805838312757</v>
      </c>
      <c r="L1548" s="3">
        <v>643.09436780879003</v>
      </c>
      <c r="M1548" s="3">
        <v>708.20656763027898</v>
      </c>
      <c r="N1548" s="3">
        <v>737.25822439994704</v>
      </c>
      <c r="O1548" s="3">
        <v>801.57254431027798</v>
      </c>
      <c r="P1548" s="3">
        <v>1467.1451583392</v>
      </c>
      <c r="Q1548" s="3">
        <v>1501.881908412</v>
      </c>
      <c r="R1548" s="3">
        <v>1571.8223634021101</v>
      </c>
      <c r="S1548" s="3">
        <v>1643.4477645991699</v>
      </c>
      <c r="T1548" s="3">
        <v>1680.40209684406</v>
      </c>
      <c r="U1548" s="3">
        <v>1717.35681017155</v>
      </c>
      <c r="V1548" s="3">
        <v>1754.31188125831</v>
      </c>
      <c r="W1548" s="3">
        <v>1791.2672867809799</v>
      </c>
      <c r="X1548" s="3">
        <v>1828.2230034162301</v>
      </c>
      <c r="Y1548" s="3">
        <v>1857.64342893139</v>
      </c>
      <c r="Z1548" s="3">
        <v>1887.0638884924999</v>
      </c>
      <c r="AA1548" s="3">
        <v>1916.4843582288199</v>
      </c>
      <c r="AB1548" s="3">
        <v>1945.9048142696099</v>
      </c>
      <c r="AC1548" s="3">
        <v>1975.3252327441301</v>
      </c>
      <c r="AD1548" s="3">
        <v>2010.4463350052299</v>
      </c>
      <c r="AE1548" s="3">
        <v>2045.56815698947</v>
      </c>
      <c r="AF1548" s="3">
        <v>2080.6906771727799</v>
      </c>
      <c r="AG1548" s="3">
        <v>2115.8138740310901</v>
      </c>
      <c r="AH1548" s="3">
        <v>2150.9377260402998</v>
      </c>
      <c r="AI1548" s="3">
        <v>2184.9552224255499</v>
      </c>
      <c r="AJ1548" s="3">
        <v>2218.9739027159399</v>
      </c>
      <c r="AK1548" s="3">
        <v>2252.99375237095</v>
      </c>
      <c r="AL1548" s="3">
        <v>2287.0147568500402</v>
      </c>
      <c r="AM1548" s="3">
        <v>2321.0369016126901</v>
      </c>
      <c r="AN1548" s="4"/>
      <c r="AO1548" s="4"/>
    </row>
    <row r="1549" spans="1:41" x14ac:dyDescent="0.25">
      <c r="A1549" s="48" t="str">
        <f t="shared" si="0"/>
        <v>DIC5</v>
      </c>
      <c r="B1549" s="2" t="s">
        <v>4</v>
      </c>
      <c r="C1549" s="2" t="s">
        <v>2</v>
      </c>
      <c r="D1549" s="2" t="s">
        <v>17</v>
      </c>
      <c r="E1549" s="2" t="s">
        <v>43</v>
      </c>
      <c r="F1549" s="2" t="s">
        <v>191</v>
      </c>
      <c r="G1549" s="4"/>
      <c r="H1549" s="3">
        <v>-140.970044861551</v>
      </c>
      <c r="I1549" s="3">
        <v>-162.803368985595</v>
      </c>
      <c r="J1549" s="3">
        <v>-158.660671031813</v>
      </c>
      <c r="K1549" s="3">
        <v>-153.95597617886801</v>
      </c>
      <c r="L1549" s="3">
        <v>-148.70151190739901</v>
      </c>
      <c r="M1549" s="3">
        <v>-142.79003416492299</v>
      </c>
      <c r="N1549" s="3">
        <v>-135.85550408189599</v>
      </c>
      <c r="O1549" s="3">
        <v>-128.10977642654001</v>
      </c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</row>
    <row r="1550" spans="1:41" x14ac:dyDescent="0.25">
      <c r="A1550" s="48" t="str">
        <f t="shared" si="0"/>
        <v>DIC5</v>
      </c>
      <c r="B1550" s="2" t="s">
        <v>4</v>
      </c>
      <c r="C1550" s="2" t="s">
        <v>2</v>
      </c>
      <c r="D1550" s="2" t="s">
        <v>17</v>
      </c>
      <c r="E1550" s="2" t="s">
        <v>43</v>
      </c>
      <c r="F1550" s="2" t="s">
        <v>192</v>
      </c>
      <c r="G1550" s="4"/>
      <c r="H1550" s="4"/>
      <c r="I1550" s="4"/>
      <c r="J1550" s="4"/>
      <c r="K1550" s="4"/>
      <c r="L1550" s="4"/>
      <c r="M1550" s="4"/>
      <c r="N1550" s="4"/>
      <c r="O1550" s="4"/>
      <c r="P1550" s="3">
        <v>417.836046368219</v>
      </c>
      <c r="Q1550" s="3">
        <v>441.86177868977302</v>
      </c>
      <c r="R1550" s="3">
        <v>466.13085102162802</v>
      </c>
      <c r="S1550" s="3">
        <v>489.06878843138401</v>
      </c>
      <c r="T1550" s="3">
        <v>503.63597701235602</v>
      </c>
      <c r="U1550" s="3">
        <v>519.27284261044599</v>
      </c>
      <c r="V1550" s="3">
        <v>538.43807720671396</v>
      </c>
      <c r="W1550" s="3">
        <v>553.19804740923405</v>
      </c>
      <c r="X1550" s="3">
        <v>567.93612278460398</v>
      </c>
      <c r="Y1550" s="3">
        <v>588.34889590715602</v>
      </c>
      <c r="Z1550" s="3">
        <v>609.15871191415204</v>
      </c>
      <c r="AA1550" s="3">
        <v>630.36788545348202</v>
      </c>
      <c r="AB1550" s="3">
        <v>651.978731173038</v>
      </c>
      <c r="AC1550" s="3">
        <v>673.99356372071202</v>
      </c>
      <c r="AD1550" s="3">
        <v>700.63153844956696</v>
      </c>
      <c r="AE1550" s="3">
        <v>727.72550846643696</v>
      </c>
      <c r="AF1550" s="3">
        <v>755.27603638233199</v>
      </c>
      <c r="AG1550" s="3">
        <v>783.28368480826202</v>
      </c>
      <c r="AH1550" s="3">
        <v>811.74901635523804</v>
      </c>
      <c r="AI1550" s="3">
        <v>844.03548692514596</v>
      </c>
      <c r="AJ1550" s="3">
        <v>876.84054837893802</v>
      </c>
      <c r="AK1550" s="3">
        <v>910.16366752839201</v>
      </c>
      <c r="AL1550" s="3">
        <v>944.00431118528502</v>
      </c>
      <c r="AM1550" s="3">
        <v>978.36194616139198</v>
      </c>
      <c r="AN1550" s="4"/>
      <c r="AO1550" s="4"/>
    </row>
    <row r="1551" spans="1:41" x14ac:dyDescent="0.25">
      <c r="A1551" s="48" t="str">
        <f t="shared" si="0"/>
        <v>DIC5</v>
      </c>
      <c r="B1551" s="2" t="s">
        <v>4</v>
      </c>
      <c r="C1551" s="2" t="s">
        <v>2</v>
      </c>
      <c r="D1551" s="2" t="s">
        <v>17</v>
      </c>
      <c r="E1551" s="2" t="s">
        <v>44</v>
      </c>
      <c r="F1551" s="2" t="s">
        <v>193</v>
      </c>
      <c r="G1551" s="4"/>
      <c r="H1551" s="3">
        <v>3423.4983462059499</v>
      </c>
      <c r="I1551" s="3">
        <v>4069.1984737630301</v>
      </c>
      <c r="J1551" s="3">
        <v>4397.0769705532803</v>
      </c>
      <c r="K1551" s="3">
        <v>4719.4499277736204</v>
      </c>
      <c r="L1551" s="3">
        <v>5052.9970290186602</v>
      </c>
      <c r="M1551" s="3">
        <v>5414.0467108067096</v>
      </c>
      <c r="N1551" s="3">
        <v>5787.3442724651604</v>
      </c>
      <c r="O1551" s="3">
        <v>6029.8018852165997</v>
      </c>
      <c r="P1551" s="3">
        <v>6346.5393815228699</v>
      </c>
      <c r="Q1551" s="3">
        <v>7364.99869891446</v>
      </c>
      <c r="R1551" s="3">
        <v>7529.01239247171</v>
      </c>
      <c r="S1551" s="3">
        <v>7693.7418982079398</v>
      </c>
      <c r="T1551" s="3">
        <v>7876.6257348220197</v>
      </c>
      <c r="U1551" s="3">
        <v>8059.9475544738498</v>
      </c>
      <c r="V1551" s="3">
        <v>8342.1788356184206</v>
      </c>
      <c r="W1551" s="3">
        <v>8565.6398550877802</v>
      </c>
      <c r="X1551" s="3">
        <v>8742.2774515503206</v>
      </c>
      <c r="Y1551" s="3">
        <v>8882.8790620686505</v>
      </c>
      <c r="Z1551" s="3">
        <v>9023.4806725869894</v>
      </c>
      <c r="AA1551" s="3">
        <v>9164.0822831053301</v>
      </c>
      <c r="AB1551" s="3">
        <v>9304.6838936236709</v>
      </c>
      <c r="AC1551" s="3">
        <v>9445.2855041420098</v>
      </c>
      <c r="AD1551" s="3">
        <v>9613.0659344537198</v>
      </c>
      <c r="AE1551" s="3">
        <v>9780.8463647654407</v>
      </c>
      <c r="AF1551" s="3">
        <v>9948.6267950771598</v>
      </c>
      <c r="AG1551" s="3">
        <v>10116.407225388901</v>
      </c>
      <c r="AH1551" s="3">
        <v>10284.1876557006</v>
      </c>
      <c r="AI1551" s="3">
        <v>10446.6033480685</v>
      </c>
      <c r="AJ1551" s="3">
        <v>10609.0190404364</v>
      </c>
      <c r="AK1551" s="3">
        <v>10771.4347328044</v>
      </c>
      <c r="AL1551" s="3">
        <v>10933.850425172301</v>
      </c>
      <c r="AM1551" s="3">
        <v>11096.266117540201</v>
      </c>
      <c r="AN1551" s="4"/>
      <c r="AO1551" s="4"/>
    </row>
    <row r="1552" spans="1:41" x14ac:dyDescent="0.25">
      <c r="A1552" s="48" t="str">
        <f t="shared" si="0"/>
        <v>DIC5</v>
      </c>
      <c r="B1552" s="2" t="s">
        <v>4</v>
      </c>
      <c r="C1552" s="2" t="s">
        <v>2</v>
      </c>
      <c r="D1552" s="2" t="s">
        <v>17</v>
      </c>
      <c r="E1552" s="2" t="s">
        <v>45</v>
      </c>
      <c r="F1552" s="2" t="s">
        <v>194</v>
      </c>
      <c r="G1552" s="4"/>
      <c r="H1552" s="3">
        <v>6.8678696673107599E-5</v>
      </c>
      <c r="I1552" s="3">
        <v>5.5498016951083999E-5</v>
      </c>
      <c r="J1552" s="3">
        <v>3.1110306345647097E-5</v>
      </c>
      <c r="K1552" s="3">
        <v>5.0743687576035799E-5</v>
      </c>
      <c r="L1552" s="3">
        <v>4.83665228885116E-5</v>
      </c>
      <c r="M1552" s="3">
        <v>1.23416050856139E-5</v>
      </c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</row>
    <row r="1553" spans="1:41" x14ac:dyDescent="0.25">
      <c r="A1553" s="48" t="str">
        <f t="shared" si="0"/>
        <v>DIC5</v>
      </c>
      <c r="B1553" s="2" t="s">
        <v>4</v>
      </c>
      <c r="C1553" s="2" t="s">
        <v>2</v>
      </c>
      <c r="D1553" s="2" t="s">
        <v>17</v>
      </c>
      <c r="E1553" s="2" t="s">
        <v>46</v>
      </c>
      <c r="F1553" s="2" t="s">
        <v>195</v>
      </c>
      <c r="G1553" s="4"/>
      <c r="H1553" s="3">
        <v>3.6697814570935399E-4</v>
      </c>
      <c r="I1553" s="3">
        <v>3.6027197838300098E-4</v>
      </c>
      <c r="J1553" s="3">
        <v>3.3829940961720303E-4</v>
      </c>
      <c r="K1553" s="3">
        <v>3.1632684085140399E-4</v>
      </c>
      <c r="L1553" s="3">
        <v>1.8394588781998699E-4</v>
      </c>
      <c r="M1553" s="3">
        <v>1.74068204216602E-4</v>
      </c>
      <c r="N1553" s="3">
        <v>1.74068204216602E-4</v>
      </c>
      <c r="O1553" s="3">
        <v>1.74068204216602E-4</v>
      </c>
      <c r="P1553" s="3">
        <v>1.9804363437059401E-5</v>
      </c>
      <c r="Q1553" s="3">
        <v>1.8596200352882E-5</v>
      </c>
      <c r="R1553" s="3">
        <v>9.3122027577542E-6</v>
      </c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</row>
    <row r="1554" spans="1:41" x14ac:dyDescent="0.25">
      <c r="A1554" s="48" t="str">
        <f t="shared" si="0"/>
        <v>DIC5</v>
      </c>
      <c r="B1554" s="2" t="s">
        <v>4</v>
      </c>
      <c r="C1554" s="2" t="s">
        <v>2</v>
      </c>
      <c r="D1554" s="2" t="s">
        <v>17</v>
      </c>
      <c r="E1554" s="2" t="s">
        <v>47</v>
      </c>
      <c r="F1554" s="2" t="s">
        <v>196</v>
      </c>
      <c r="G1554" s="4"/>
      <c r="H1554" s="3">
        <v>7.27998083703073E-4</v>
      </c>
      <c r="I1554" s="3">
        <v>6.8908668259111297E-4</v>
      </c>
      <c r="J1554" s="3">
        <v>6.55592252396162E-4</v>
      </c>
      <c r="K1554" s="3">
        <v>6.2209782220121104E-4</v>
      </c>
      <c r="L1554" s="3">
        <v>5.8860339200625996E-4</v>
      </c>
      <c r="M1554" s="3">
        <v>5.41954103884847E-4</v>
      </c>
      <c r="N1554" s="3">
        <v>4.9530481576343403E-4</v>
      </c>
      <c r="O1554" s="3">
        <v>4.5831235504878898E-4</v>
      </c>
      <c r="P1554" s="3">
        <v>4.2131989433414301E-4</v>
      </c>
      <c r="Q1554" s="3">
        <v>3.8432743361949801E-4</v>
      </c>
      <c r="R1554" s="3">
        <v>2.4597814354745902E-4</v>
      </c>
      <c r="S1554" s="3">
        <v>2.4597814354745902E-4</v>
      </c>
      <c r="T1554" s="3">
        <v>2.4597814354745902E-4</v>
      </c>
      <c r="U1554" s="3">
        <v>1.74180932180673E-4</v>
      </c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</row>
    <row r="1555" spans="1:41" x14ac:dyDescent="0.25">
      <c r="A1555" s="48" t="str">
        <f t="shared" si="0"/>
        <v>DIC5</v>
      </c>
      <c r="B1555" s="2" t="s">
        <v>4</v>
      </c>
      <c r="C1555" s="2" t="s">
        <v>2</v>
      </c>
      <c r="D1555" s="2" t="s">
        <v>17</v>
      </c>
      <c r="E1555" s="2" t="s">
        <v>48</v>
      </c>
      <c r="F1555" s="2" t="s">
        <v>197</v>
      </c>
      <c r="G1555" s="4"/>
      <c r="H1555" s="3">
        <v>7.2846848137516399E-6</v>
      </c>
      <c r="I1555" s="3">
        <v>6.8837623889034297E-6</v>
      </c>
      <c r="J1555" s="3">
        <v>6.58117942675383E-6</v>
      </c>
      <c r="K1555" s="3">
        <v>6.2785964646042202E-6</v>
      </c>
      <c r="L1555" s="3">
        <v>5.9760135024546196E-6</v>
      </c>
      <c r="M1555" s="3">
        <v>5.67343054030502E-6</v>
      </c>
      <c r="N1555" s="3">
        <v>5.3708475781554203E-6</v>
      </c>
      <c r="O1555" s="3">
        <v>6.11886645071813E-7</v>
      </c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</row>
    <row r="1556" spans="1:41" x14ac:dyDescent="0.25">
      <c r="A1556" s="48" t="str">
        <f t="shared" si="0"/>
        <v>DIC5</v>
      </c>
      <c r="B1556" s="2" t="s">
        <v>4</v>
      </c>
      <c r="C1556" s="2" t="s">
        <v>2</v>
      </c>
      <c r="D1556" s="2" t="s">
        <v>17</v>
      </c>
      <c r="E1556" s="2" t="s">
        <v>49</v>
      </c>
      <c r="F1556" s="2" t="s">
        <v>198</v>
      </c>
      <c r="G1556" s="4"/>
      <c r="H1556" s="3">
        <v>1.6621827655245399E-4</v>
      </c>
      <c r="I1556" s="3">
        <v>1.54610543061858E-4</v>
      </c>
      <c r="J1556" s="3">
        <v>1.4237161793191801E-4</v>
      </c>
      <c r="K1556" s="3">
        <v>1.3013269280197801E-4</v>
      </c>
      <c r="L1556" s="3">
        <v>1.17893767672038E-4</v>
      </c>
      <c r="M1556" s="3">
        <v>1.04775483440116E-4</v>
      </c>
      <c r="N1556" s="3">
        <v>9.16571992081935E-5</v>
      </c>
      <c r="O1556" s="3">
        <v>8.2596473311654904E-5</v>
      </c>
      <c r="P1556" s="3">
        <v>6.8404712819989495E-5</v>
      </c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</row>
    <row r="1557" spans="1:41" x14ac:dyDescent="0.25">
      <c r="A1557" s="48" t="str">
        <f t="shared" si="0"/>
        <v>DIC5</v>
      </c>
      <c r="B1557" s="2" t="s">
        <v>4</v>
      </c>
      <c r="C1557" s="2" t="s">
        <v>2</v>
      </c>
      <c r="D1557" s="2" t="s">
        <v>17</v>
      </c>
      <c r="E1557" s="2" t="s">
        <v>50</v>
      </c>
      <c r="F1557" s="2" t="s">
        <v>199</v>
      </c>
      <c r="G1557" s="4"/>
      <c r="H1557" s="3">
        <v>3.0106735962689499E-5</v>
      </c>
      <c r="I1557" s="3">
        <v>2.80621245838901E-5</v>
      </c>
      <c r="J1557" s="3">
        <v>2.6771198064649702E-5</v>
      </c>
      <c r="K1557" s="3">
        <v>2.5480271545409198E-5</v>
      </c>
      <c r="L1557" s="3">
        <v>2.4189345026168699E-5</v>
      </c>
      <c r="M1557" s="3">
        <v>2.2314706624743101E-5</v>
      </c>
      <c r="N1557" s="3">
        <v>2.0440068223317601E-5</v>
      </c>
      <c r="O1557" s="3">
        <v>1.8878960951996701E-5</v>
      </c>
      <c r="P1557" s="3">
        <v>1.73178536806759E-5</v>
      </c>
      <c r="Q1557" s="3">
        <v>1.58290896783622E-5</v>
      </c>
      <c r="R1557" s="3">
        <v>1.43403256760485E-5</v>
      </c>
      <c r="S1557" s="3">
        <v>1.2851561673734799E-5</v>
      </c>
      <c r="T1557" s="3">
        <v>1.2081079647498E-5</v>
      </c>
      <c r="U1557" s="3">
        <v>1.1310597621261301E-5</v>
      </c>
      <c r="V1557" s="3">
        <v>3.3584371380747E-6</v>
      </c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</row>
    <row r="1558" spans="1:41" x14ac:dyDescent="0.25">
      <c r="A1558" s="48" t="str">
        <f t="shared" si="0"/>
        <v>DIC5</v>
      </c>
      <c r="B1558" s="2" t="s">
        <v>4</v>
      </c>
      <c r="C1558" s="2" t="s">
        <v>2</v>
      </c>
      <c r="D1558" s="2" t="s">
        <v>17</v>
      </c>
      <c r="E1558" s="2" t="s">
        <v>51</v>
      </c>
      <c r="F1558" s="2" t="s">
        <v>200</v>
      </c>
      <c r="G1558" s="4"/>
      <c r="H1558" s="3">
        <v>1.4052567579841899E-5</v>
      </c>
      <c r="I1558" s="3">
        <v>1.3797240938600201E-5</v>
      </c>
      <c r="J1558" s="3">
        <v>1.380584195787E-5</v>
      </c>
      <c r="K1558" s="3">
        <v>1.3814442977139799E-5</v>
      </c>
      <c r="L1558" s="3">
        <v>1.38230439964096E-5</v>
      </c>
      <c r="M1558" s="3">
        <v>1.2771045114385801E-5</v>
      </c>
      <c r="N1558" s="3">
        <v>1.17190462323619E-5</v>
      </c>
      <c r="O1558" s="3">
        <v>1.0853375504253799E-5</v>
      </c>
      <c r="P1558" s="3">
        <v>9.9877047761457698E-6</v>
      </c>
      <c r="Q1558" s="3">
        <v>9.2701568953339502E-6</v>
      </c>
      <c r="R1558" s="3">
        <v>8.5526090145221204E-6</v>
      </c>
      <c r="S1558" s="3">
        <v>7.8350611337103008E-6</v>
      </c>
      <c r="T1558" s="3">
        <v>7.3316839955147497E-6</v>
      </c>
      <c r="U1558" s="3">
        <v>6.8283068573192002E-6</v>
      </c>
      <c r="V1558" s="3">
        <v>3.3103970150278898E-6</v>
      </c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</row>
    <row r="1559" spans="1:41" x14ac:dyDescent="0.25">
      <c r="A1559" s="48" t="str">
        <f t="shared" si="0"/>
        <v>DIC5</v>
      </c>
      <c r="B1559" s="2" t="s">
        <v>4</v>
      </c>
      <c r="C1559" s="2" t="s">
        <v>2</v>
      </c>
      <c r="D1559" s="2" t="s">
        <v>18</v>
      </c>
      <c r="E1559" s="2" t="s">
        <v>52</v>
      </c>
      <c r="F1559" s="2" t="s">
        <v>2</v>
      </c>
      <c r="G1559" s="4"/>
      <c r="H1559" s="3">
        <v>31.6646</v>
      </c>
      <c r="I1559" s="3">
        <v>27.873699999999999</v>
      </c>
      <c r="J1559" s="3">
        <v>29.236599999999999</v>
      </c>
      <c r="K1559" s="3">
        <v>30.599499999999999</v>
      </c>
      <c r="L1559" s="3">
        <v>31.962399999999999</v>
      </c>
      <c r="M1559" s="3">
        <v>33.325299999999999</v>
      </c>
      <c r="N1559" s="3">
        <v>34.688200000000002</v>
      </c>
      <c r="O1559" s="3">
        <v>36.028120000000001</v>
      </c>
      <c r="P1559" s="3">
        <v>37.368040000000001</v>
      </c>
      <c r="Q1559" s="3">
        <v>38.70796</v>
      </c>
      <c r="R1559" s="3">
        <v>40.047879999999999</v>
      </c>
      <c r="S1559" s="3">
        <v>41.387799999999999</v>
      </c>
      <c r="T1559" s="3">
        <v>42.865299999999998</v>
      </c>
      <c r="U1559" s="3">
        <v>44.342799999999997</v>
      </c>
      <c r="V1559" s="3">
        <v>45.820300000000003</v>
      </c>
      <c r="W1559" s="3">
        <v>47.297800000000002</v>
      </c>
      <c r="X1559" s="3">
        <v>48.775300000000001</v>
      </c>
      <c r="Y1559" s="3">
        <v>50.427759999999999</v>
      </c>
      <c r="Z1559" s="3">
        <v>52.080219999999997</v>
      </c>
      <c r="AA1559" s="3">
        <v>53.732680000000002</v>
      </c>
      <c r="AB1559" s="3">
        <v>55.38514</v>
      </c>
      <c r="AC1559" s="3">
        <v>57.037599999999998</v>
      </c>
      <c r="AD1559" s="3">
        <v>58.916040000000002</v>
      </c>
      <c r="AE1559" s="3">
        <v>60.79448</v>
      </c>
      <c r="AF1559" s="3">
        <v>62.672919999999998</v>
      </c>
      <c r="AG1559" s="3">
        <v>64.551360000000003</v>
      </c>
      <c r="AH1559" s="3">
        <v>66.4298</v>
      </c>
      <c r="AI1559" s="3">
        <v>68.51858</v>
      </c>
      <c r="AJ1559" s="3">
        <v>70.60736</v>
      </c>
      <c r="AK1559" s="3">
        <v>72.69614</v>
      </c>
      <c r="AL1559" s="3">
        <v>74.78492</v>
      </c>
      <c r="AM1559" s="3">
        <v>76.873699999999999</v>
      </c>
      <c r="AN1559" s="4"/>
      <c r="AO1559" s="4"/>
    </row>
    <row r="1560" spans="1:41" x14ac:dyDescent="0.25">
      <c r="A1560" s="48" t="str">
        <f t="shared" si="0"/>
        <v>DIC5</v>
      </c>
      <c r="B1560" s="2" t="s">
        <v>4</v>
      </c>
      <c r="C1560" s="2" t="s">
        <v>2</v>
      </c>
      <c r="D1560" s="2" t="s">
        <v>18</v>
      </c>
      <c r="E1560" s="2" t="s">
        <v>53</v>
      </c>
      <c r="F1560" s="2" t="s">
        <v>2</v>
      </c>
      <c r="G1560" s="4"/>
      <c r="H1560" s="3">
        <v>105.9659</v>
      </c>
      <c r="I1560" s="3">
        <v>97.14</v>
      </c>
      <c r="J1560" s="3">
        <v>99.984160000000003</v>
      </c>
      <c r="K1560" s="3">
        <v>102.82832000000001</v>
      </c>
      <c r="L1560" s="3">
        <v>105.67247999999999</v>
      </c>
      <c r="M1560" s="3">
        <v>108.51664</v>
      </c>
      <c r="N1560" s="3">
        <v>111.3608</v>
      </c>
      <c r="O1560" s="3">
        <v>113.86648</v>
      </c>
      <c r="P1560" s="3">
        <v>116.37215999999999</v>
      </c>
      <c r="Q1560" s="3">
        <v>118.87784000000001</v>
      </c>
      <c r="R1560" s="3">
        <v>121.38352</v>
      </c>
      <c r="S1560" s="3">
        <v>123.8892</v>
      </c>
      <c r="T1560" s="3">
        <v>126.28466</v>
      </c>
      <c r="U1560" s="3">
        <v>128.68011999999999</v>
      </c>
      <c r="V1560" s="3">
        <v>131.07558</v>
      </c>
      <c r="W1560" s="3">
        <v>133.47103999999999</v>
      </c>
      <c r="X1560" s="3">
        <v>135.8665</v>
      </c>
      <c r="Y1560" s="3">
        <v>138.47864000000001</v>
      </c>
      <c r="Z1560" s="3">
        <v>141.09078</v>
      </c>
      <c r="AA1560" s="3">
        <v>143.70292000000001</v>
      </c>
      <c r="AB1560" s="3">
        <v>146.31505999999999</v>
      </c>
      <c r="AC1560" s="3">
        <v>148.9272</v>
      </c>
      <c r="AD1560" s="3">
        <v>152.36601999999999</v>
      </c>
      <c r="AE1560" s="3">
        <v>155.80484000000001</v>
      </c>
      <c r="AF1560" s="3">
        <v>159.24366000000001</v>
      </c>
      <c r="AG1560" s="3">
        <v>162.68248</v>
      </c>
      <c r="AH1560" s="3">
        <v>166.12129999999999</v>
      </c>
      <c r="AI1560" s="3">
        <v>170.3622</v>
      </c>
      <c r="AJ1560" s="3">
        <v>174.60310000000001</v>
      </c>
      <c r="AK1560" s="3">
        <v>178.84399999999999</v>
      </c>
      <c r="AL1560" s="3">
        <v>183.0849</v>
      </c>
      <c r="AM1560" s="3">
        <v>187.32579999999999</v>
      </c>
      <c r="AN1560" s="4"/>
      <c r="AO1560" s="4"/>
    </row>
    <row r="1561" spans="1:41" x14ac:dyDescent="0.25">
      <c r="A1561" s="48" t="str">
        <f t="shared" si="0"/>
        <v>DIC5</v>
      </c>
      <c r="B1561" s="2" t="s">
        <v>4</v>
      </c>
      <c r="C1561" s="2" t="s">
        <v>2</v>
      </c>
      <c r="D1561" s="2" t="s">
        <v>18</v>
      </c>
      <c r="E1561" s="2" t="s">
        <v>54</v>
      </c>
      <c r="F1561" s="2" t="s">
        <v>2</v>
      </c>
      <c r="G1561" s="4"/>
      <c r="H1561" s="3">
        <v>69.341300000000004</v>
      </c>
      <c r="I1561" s="3">
        <v>71.078400000000002</v>
      </c>
      <c r="J1561" s="3">
        <v>72.992840000000001</v>
      </c>
      <c r="K1561" s="3">
        <v>74.90728</v>
      </c>
      <c r="L1561" s="3">
        <v>76.821719999999999</v>
      </c>
      <c r="M1561" s="3">
        <v>78.736159999999998</v>
      </c>
      <c r="N1561" s="3">
        <v>80.650599999999997</v>
      </c>
      <c r="O1561" s="3">
        <v>82.413380000000004</v>
      </c>
      <c r="P1561" s="3">
        <v>84.176159999999996</v>
      </c>
      <c r="Q1561" s="3">
        <v>85.938940000000002</v>
      </c>
      <c r="R1561" s="3">
        <v>87.701719999999995</v>
      </c>
      <c r="S1561" s="3">
        <v>89.464500000000001</v>
      </c>
      <c r="T1561" s="3">
        <v>90.507499999999993</v>
      </c>
      <c r="U1561" s="3">
        <v>91.5505</v>
      </c>
      <c r="V1561" s="3">
        <v>92.593500000000006</v>
      </c>
      <c r="W1561" s="3">
        <v>93.636499999999998</v>
      </c>
      <c r="X1561" s="3">
        <v>94.679500000000004</v>
      </c>
      <c r="Y1561" s="3">
        <v>95.391620000000003</v>
      </c>
      <c r="Z1561" s="3">
        <v>96.103740000000002</v>
      </c>
      <c r="AA1561" s="3">
        <v>96.815860000000001</v>
      </c>
      <c r="AB1561" s="3">
        <v>97.527979999999999</v>
      </c>
      <c r="AC1561" s="3">
        <v>98.240099999999998</v>
      </c>
      <c r="AD1561" s="3">
        <v>99.267380000000003</v>
      </c>
      <c r="AE1561" s="3">
        <v>100.29465999999999</v>
      </c>
      <c r="AF1561" s="3">
        <v>101.32194</v>
      </c>
      <c r="AG1561" s="3">
        <v>102.34922</v>
      </c>
      <c r="AH1561" s="3">
        <v>103.37649999999999</v>
      </c>
      <c r="AI1561" s="3">
        <v>104.58893999999999</v>
      </c>
      <c r="AJ1561" s="3">
        <v>105.80137999999999</v>
      </c>
      <c r="AK1561" s="3">
        <v>107.01382</v>
      </c>
      <c r="AL1561" s="3">
        <v>108.22626</v>
      </c>
      <c r="AM1561" s="3">
        <v>109.4387</v>
      </c>
      <c r="AN1561" s="4"/>
      <c r="AO1561" s="4"/>
    </row>
    <row r="1562" spans="1:41" x14ac:dyDescent="0.25">
      <c r="A1562" s="48" t="str">
        <f t="shared" si="0"/>
        <v>DIC5</v>
      </c>
      <c r="B1562" s="2" t="s">
        <v>4</v>
      </c>
      <c r="C1562" s="2" t="s">
        <v>2</v>
      </c>
      <c r="D1562" s="2" t="s">
        <v>18</v>
      </c>
      <c r="E1562" s="2" t="s">
        <v>55</v>
      </c>
      <c r="F1562" s="2" t="s">
        <v>2</v>
      </c>
      <c r="G1562" s="4"/>
      <c r="H1562" s="3">
        <v>62.181399999999996</v>
      </c>
      <c r="I1562" s="3">
        <v>54.353099999999998</v>
      </c>
      <c r="J1562" s="3">
        <v>55.485239999999997</v>
      </c>
      <c r="K1562" s="3">
        <v>56.617379999999997</v>
      </c>
      <c r="L1562" s="3">
        <v>57.749519999999997</v>
      </c>
      <c r="M1562" s="3">
        <v>58.881659999999997</v>
      </c>
      <c r="N1562" s="3">
        <v>60.013800000000003</v>
      </c>
      <c r="O1562" s="3">
        <v>61.532040000000002</v>
      </c>
      <c r="P1562" s="3">
        <v>63.050280000000001</v>
      </c>
      <c r="Q1562" s="3">
        <v>64.568520000000007</v>
      </c>
      <c r="R1562" s="3">
        <v>66.086759999999998</v>
      </c>
      <c r="S1562" s="3">
        <v>67.605000000000004</v>
      </c>
      <c r="T1562" s="3">
        <v>68.968959999999996</v>
      </c>
      <c r="U1562" s="3">
        <v>70.332920000000001</v>
      </c>
      <c r="V1562" s="3">
        <v>71.696879999999993</v>
      </c>
      <c r="W1562" s="3">
        <v>73.060839999999999</v>
      </c>
      <c r="X1562" s="3">
        <v>74.424800000000005</v>
      </c>
      <c r="Y1562" s="3">
        <v>75.68844</v>
      </c>
      <c r="Z1562" s="3">
        <v>76.952079999999995</v>
      </c>
      <c r="AA1562" s="3">
        <v>78.215720000000005</v>
      </c>
      <c r="AB1562" s="3">
        <v>79.47936</v>
      </c>
      <c r="AC1562" s="3">
        <v>80.742999999999995</v>
      </c>
      <c r="AD1562" s="3">
        <v>82.736779999999996</v>
      </c>
      <c r="AE1562" s="3">
        <v>84.730559999999997</v>
      </c>
      <c r="AF1562" s="3">
        <v>86.724339999999998</v>
      </c>
      <c r="AG1562" s="3">
        <v>88.718119999999999</v>
      </c>
      <c r="AH1562" s="3">
        <v>90.7119</v>
      </c>
      <c r="AI1562" s="3">
        <v>93.38082</v>
      </c>
      <c r="AJ1562" s="3">
        <v>96.04974</v>
      </c>
      <c r="AK1562" s="3">
        <v>98.71866</v>
      </c>
      <c r="AL1562" s="3">
        <v>101.38758</v>
      </c>
      <c r="AM1562" s="3">
        <v>104.0565</v>
      </c>
      <c r="AN1562" s="4"/>
      <c r="AO1562" s="4"/>
    </row>
    <row r="1563" spans="1:41" x14ac:dyDescent="0.25">
      <c r="A1563" s="48" t="str">
        <f t="shared" si="0"/>
        <v>DIC5</v>
      </c>
      <c r="B1563" s="2" t="s">
        <v>4</v>
      </c>
      <c r="C1563" s="2" t="s">
        <v>2</v>
      </c>
      <c r="D1563" s="2" t="s">
        <v>18</v>
      </c>
      <c r="E1563" s="2" t="s">
        <v>56</v>
      </c>
      <c r="F1563" s="2" t="s">
        <v>2</v>
      </c>
      <c r="G1563" s="4"/>
      <c r="H1563" s="3">
        <v>574.73889999999994</v>
      </c>
      <c r="I1563" s="3">
        <v>589.86</v>
      </c>
      <c r="J1563" s="3">
        <v>605.09659999999997</v>
      </c>
      <c r="K1563" s="3">
        <v>620.33320000000003</v>
      </c>
      <c r="L1563" s="3">
        <v>635.56979999999999</v>
      </c>
      <c r="M1563" s="3">
        <v>650.80640000000005</v>
      </c>
      <c r="N1563" s="3">
        <v>666.04300000000001</v>
      </c>
      <c r="O1563" s="3">
        <v>676.68813999999998</v>
      </c>
      <c r="P1563" s="3">
        <v>687.33327999999995</v>
      </c>
      <c r="Q1563" s="3">
        <v>697.97842000000003</v>
      </c>
      <c r="R1563" s="3">
        <v>708.62356</v>
      </c>
      <c r="S1563" s="3">
        <v>719.26869999999997</v>
      </c>
      <c r="T1563" s="3">
        <v>726.84820000000002</v>
      </c>
      <c r="U1563" s="3">
        <v>734.42769999999996</v>
      </c>
      <c r="V1563" s="3">
        <v>742.00720000000001</v>
      </c>
      <c r="W1563" s="3">
        <v>749.58669999999995</v>
      </c>
      <c r="X1563" s="3">
        <v>757.1662</v>
      </c>
      <c r="Y1563" s="3">
        <v>764.67906000000005</v>
      </c>
      <c r="Z1563" s="3">
        <v>772.19191999999998</v>
      </c>
      <c r="AA1563" s="3">
        <v>779.70478000000003</v>
      </c>
      <c r="AB1563" s="3">
        <v>787.21763999999996</v>
      </c>
      <c r="AC1563" s="3">
        <v>794.73050000000001</v>
      </c>
      <c r="AD1563" s="3">
        <v>801.72234000000003</v>
      </c>
      <c r="AE1563" s="3">
        <v>808.71418000000006</v>
      </c>
      <c r="AF1563" s="3">
        <v>815.70601999999997</v>
      </c>
      <c r="AG1563" s="3">
        <v>822.69785999999999</v>
      </c>
      <c r="AH1563" s="3">
        <v>829.68970000000002</v>
      </c>
      <c r="AI1563" s="3">
        <v>837.96831999999995</v>
      </c>
      <c r="AJ1563" s="3">
        <v>846.24694</v>
      </c>
      <c r="AK1563" s="3">
        <v>854.52556000000004</v>
      </c>
      <c r="AL1563" s="3">
        <v>862.80417999999997</v>
      </c>
      <c r="AM1563" s="3">
        <v>871.08280000000002</v>
      </c>
      <c r="AN1563" s="4"/>
      <c r="AO1563" s="4"/>
    </row>
    <row r="1564" spans="1:41" x14ac:dyDescent="0.25">
      <c r="A1564" s="48" t="str">
        <f t="shared" si="0"/>
        <v>DIC5</v>
      </c>
      <c r="B1564" s="2" t="s">
        <v>4</v>
      </c>
      <c r="C1564" s="2" t="s">
        <v>2</v>
      </c>
      <c r="D1564" s="2" t="s">
        <v>18</v>
      </c>
      <c r="E1564" s="2" t="s">
        <v>57</v>
      </c>
      <c r="F1564" s="2" t="s">
        <v>2</v>
      </c>
      <c r="G1564" s="4"/>
      <c r="H1564" s="3">
        <v>0.18750224462041601</v>
      </c>
      <c r="I1564" s="3">
        <v>0.199599163628184</v>
      </c>
      <c r="J1564" s="3">
        <v>0.199599163628184</v>
      </c>
      <c r="K1564" s="3">
        <v>0.199599163628184</v>
      </c>
      <c r="L1564" s="3">
        <v>0.199599163628184</v>
      </c>
      <c r="M1564" s="3">
        <v>0.199599163628184</v>
      </c>
      <c r="N1564" s="3">
        <v>0.199599163628184</v>
      </c>
      <c r="O1564" s="3">
        <v>0.199599163628184</v>
      </c>
      <c r="P1564" s="3">
        <v>0.199599163628184</v>
      </c>
      <c r="Q1564" s="3">
        <v>0.199599163628184</v>
      </c>
      <c r="R1564" s="3">
        <v>0.199599163628184</v>
      </c>
      <c r="S1564" s="3">
        <v>0.199599163628184</v>
      </c>
      <c r="T1564" s="3">
        <v>0.199599163628184</v>
      </c>
      <c r="U1564" s="3">
        <v>0.199599163628184</v>
      </c>
      <c r="V1564" s="3">
        <v>0.199599163628184</v>
      </c>
      <c r="W1564" s="3">
        <v>0.199599163628184</v>
      </c>
      <c r="X1564" s="3">
        <v>0.199599163628184</v>
      </c>
      <c r="Y1564" s="3">
        <v>0.199599163628184</v>
      </c>
      <c r="Z1564" s="3">
        <v>0.199599163628184</v>
      </c>
      <c r="AA1564" s="3">
        <v>0.199599163628184</v>
      </c>
      <c r="AB1564" s="3">
        <v>0.199599163628184</v>
      </c>
      <c r="AC1564" s="3">
        <v>0.199599163628184</v>
      </c>
      <c r="AD1564" s="3">
        <v>0.199599163628184</v>
      </c>
      <c r="AE1564" s="3">
        <v>0.199599163628184</v>
      </c>
      <c r="AF1564" s="3">
        <v>0.199599163628184</v>
      </c>
      <c r="AG1564" s="3">
        <v>0.199599163628184</v>
      </c>
      <c r="AH1564" s="3">
        <v>0.199599163628184</v>
      </c>
      <c r="AI1564" s="3">
        <v>0.199599163628184</v>
      </c>
      <c r="AJ1564" s="3">
        <v>0.199599163628184</v>
      </c>
      <c r="AK1564" s="3">
        <v>0.199599163628184</v>
      </c>
      <c r="AL1564" s="3">
        <v>0.199599163628184</v>
      </c>
      <c r="AM1564" s="3">
        <v>0.199599163628184</v>
      </c>
      <c r="AN1564" s="4"/>
      <c r="AO1564" s="4"/>
    </row>
    <row r="1565" spans="1:41" x14ac:dyDescent="0.25">
      <c r="A1565" s="48" t="str">
        <f t="shared" si="0"/>
        <v>DIC5</v>
      </c>
      <c r="B1565" s="2" t="s">
        <v>4</v>
      </c>
      <c r="C1565" s="2" t="s">
        <v>2</v>
      </c>
      <c r="D1565" s="2" t="s">
        <v>18</v>
      </c>
      <c r="E1565" s="2" t="s">
        <v>58</v>
      </c>
      <c r="F1565" s="2" t="s">
        <v>2</v>
      </c>
      <c r="G1565" s="4"/>
      <c r="H1565" s="3">
        <v>1.4205041892095999E-2</v>
      </c>
      <c r="I1565" s="3">
        <v>1.6245473344116901E-2</v>
      </c>
      <c r="J1565" s="3">
        <v>1.6245473344116901E-2</v>
      </c>
      <c r="K1565" s="3">
        <v>1.6245473344116901E-2</v>
      </c>
      <c r="L1565" s="3">
        <v>1.6245473344116901E-2</v>
      </c>
      <c r="M1565" s="3">
        <v>1.6245473344116901E-2</v>
      </c>
      <c r="N1565" s="3">
        <v>1.6245473344116901E-2</v>
      </c>
      <c r="O1565" s="3">
        <v>1.6245473344116901E-2</v>
      </c>
      <c r="P1565" s="3">
        <v>1.6245473344116901E-2</v>
      </c>
      <c r="Q1565" s="3">
        <v>1.6245473344116901E-2</v>
      </c>
      <c r="R1565" s="3">
        <v>1.6245473344116901E-2</v>
      </c>
      <c r="S1565" s="3">
        <v>1.6245473344116901E-2</v>
      </c>
      <c r="T1565" s="3">
        <v>1.6245473344116901E-2</v>
      </c>
      <c r="U1565" s="3">
        <v>1.6245473344116901E-2</v>
      </c>
      <c r="V1565" s="3">
        <v>1.6245473344116901E-2</v>
      </c>
      <c r="W1565" s="3">
        <v>1.6245473344116901E-2</v>
      </c>
      <c r="X1565" s="3">
        <v>1.6245473344116901E-2</v>
      </c>
      <c r="Y1565" s="3">
        <v>1.6245473344116901E-2</v>
      </c>
      <c r="Z1565" s="3">
        <v>1.6245473344116901E-2</v>
      </c>
      <c r="AA1565" s="3">
        <v>1.6245473344116901E-2</v>
      </c>
      <c r="AB1565" s="3">
        <v>1.6245473344116901E-2</v>
      </c>
      <c r="AC1565" s="3">
        <v>1.6245473344116901E-2</v>
      </c>
      <c r="AD1565" s="3">
        <v>1.6245473344116901E-2</v>
      </c>
      <c r="AE1565" s="3">
        <v>1.6245473344116901E-2</v>
      </c>
      <c r="AF1565" s="3">
        <v>1.6245473344116901E-2</v>
      </c>
      <c r="AG1565" s="3">
        <v>1.6245473344116901E-2</v>
      </c>
      <c r="AH1565" s="3">
        <v>1.6245473344116901E-2</v>
      </c>
      <c r="AI1565" s="3">
        <v>1.6245473344116901E-2</v>
      </c>
      <c r="AJ1565" s="3">
        <v>1.6245473344116901E-2</v>
      </c>
      <c r="AK1565" s="3">
        <v>1.6245473344116901E-2</v>
      </c>
      <c r="AL1565" s="3">
        <v>1.6245473344116901E-2</v>
      </c>
      <c r="AM1565" s="3">
        <v>1.6245473344116901E-2</v>
      </c>
      <c r="AN1565" s="4"/>
      <c r="AO1565" s="4"/>
    </row>
    <row r="1566" spans="1:41" x14ac:dyDescent="0.25">
      <c r="A1566" s="48" t="str">
        <f t="shared" si="0"/>
        <v>DIC5</v>
      </c>
      <c r="B1566" s="2" t="s">
        <v>4</v>
      </c>
      <c r="C1566" s="2" t="s">
        <v>2</v>
      </c>
      <c r="D1566" s="2" t="s">
        <v>18</v>
      </c>
      <c r="E1566" s="2" t="s">
        <v>59</v>
      </c>
      <c r="F1566" s="2" t="s">
        <v>2</v>
      </c>
      <c r="G1566" s="4"/>
      <c r="H1566" s="3">
        <v>4.0032660475519503E-2</v>
      </c>
      <c r="I1566" s="3">
        <v>3.8647029871748798E-2</v>
      </c>
      <c r="J1566" s="3">
        <v>3.8693706691159097E-2</v>
      </c>
      <c r="K1566" s="3">
        <v>3.8740383510569298E-2</v>
      </c>
      <c r="L1566" s="3">
        <v>3.8787060329979597E-2</v>
      </c>
      <c r="M1566" s="3">
        <v>3.3077973965251299E-2</v>
      </c>
      <c r="N1566" s="3">
        <v>2.7368887600523101E-2</v>
      </c>
      <c r="O1566" s="3">
        <v>2.2670984366369301E-2</v>
      </c>
      <c r="P1566" s="3">
        <v>1.7973081132215501E-2</v>
      </c>
      <c r="Q1566" s="3">
        <v>1.40790248814129E-2</v>
      </c>
      <c r="R1566" s="3">
        <v>1.01849686306102E-2</v>
      </c>
      <c r="S1566" s="3">
        <v>6.2909123798075804E-3</v>
      </c>
      <c r="T1566" s="3">
        <v>3.55913803565677E-3</v>
      </c>
      <c r="U1566" s="3">
        <v>8.2736369150594703E-4</v>
      </c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</row>
    <row r="1567" spans="1:41" x14ac:dyDescent="0.25">
      <c r="A1567" s="48" t="str">
        <f t="shared" si="0"/>
        <v>DIC5</v>
      </c>
      <c r="B1567" s="2" t="s">
        <v>4</v>
      </c>
      <c r="C1567" s="2" t="s">
        <v>2</v>
      </c>
      <c r="D1567" s="2" t="s">
        <v>18</v>
      </c>
      <c r="E1567" s="2" t="s">
        <v>60</v>
      </c>
      <c r="F1567" s="2" t="s">
        <v>2</v>
      </c>
      <c r="G1567" s="4"/>
      <c r="H1567" s="3">
        <v>8.8600888192381895</v>
      </c>
      <c r="I1567" s="3">
        <v>9.4317074527374203</v>
      </c>
      <c r="J1567" s="3">
        <v>9.4317074527374203</v>
      </c>
      <c r="K1567" s="3">
        <v>9.4317074527374203</v>
      </c>
      <c r="L1567" s="3">
        <v>9.4317074527374203</v>
      </c>
      <c r="M1567" s="3">
        <v>9.4317074527374203</v>
      </c>
      <c r="N1567" s="3">
        <v>9.4317074527374203</v>
      </c>
      <c r="O1567" s="3">
        <v>9.4317074527374203</v>
      </c>
      <c r="P1567" s="3">
        <v>9.4317074527374203</v>
      </c>
      <c r="Q1567" s="3">
        <v>9.4317074527374203</v>
      </c>
      <c r="R1567" s="3">
        <v>9.4317074527374203</v>
      </c>
      <c r="S1567" s="3">
        <v>9.4317074527374203</v>
      </c>
      <c r="T1567" s="3">
        <v>9.4317074527374203</v>
      </c>
      <c r="U1567" s="3">
        <v>9.4317074527374203</v>
      </c>
      <c r="V1567" s="3">
        <v>9.4317074527374203</v>
      </c>
      <c r="W1567" s="3">
        <v>9.4317074527374203</v>
      </c>
      <c r="X1567" s="3">
        <v>9.4317074527374203</v>
      </c>
      <c r="Y1567" s="3">
        <v>9.4317074527374203</v>
      </c>
      <c r="Z1567" s="3">
        <v>9.4317074527374203</v>
      </c>
      <c r="AA1567" s="3">
        <v>9.4317074527374203</v>
      </c>
      <c r="AB1567" s="3">
        <v>9.4317074527374203</v>
      </c>
      <c r="AC1567" s="3">
        <v>9.4317074527374203</v>
      </c>
      <c r="AD1567" s="3">
        <v>9.4317074527374203</v>
      </c>
      <c r="AE1567" s="3">
        <v>9.4317074527374203</v>
      </c>
      <c r="AF1567" s="3">
        <v>9.4317074527374203</v>
      </c>
      <c r="AG1567" s="3">
        <v>9.4317074527374203</v>
      </c>
      <c r="AH1567" s="3">
        <v>9.4317074527374203</v>
      </c>
      <c r="AI1567" s="3">
        <v>9.4317074527374203</v>
      </c>
      <c r="AJ1567" s="3">
        <v>9.4317074527374203</v>
      </c>
      <c r="AK1567" s="3">
        <v>9.4317074527374203</v>
      </c>
      <c r="AL1567" s="3">
        <v>9.4317074527374203</v>
      </c>
      <c r="AM1567" s="3">
        <v>9.4317074527374203</v>
      </c>
      <c r="AN1567" s="4"/>
      <c r="AO1567" s="4"/>
    </row>
    <row r="1568" spans="1:41" x14ac:dyDescent="0.25">
      <c r="A1568" s="48" t="str">
        <f t="shared" si="0"/>
        <v>DIC5</v>
      </c>
      <c r="B1568" s="2" t="s">
        <v>4</v>
      </c>
      <c r="C1568" s="2" t="s">
        <v>2</v>
      </c>
      <c r="D1568" s="2" t="s">
        <v>18</v>
      </c>
      <c r="E1568" s="2" t="s">
        <v>61</v>
      </c>
      <c r="F1568" s="2" t="s">
        <v>2</v>
      </c>
      <c r="G1568" s="4"/>
      <c r="H1568" s="3">
        <v>11.747536506218299</v>
      </c>
      <c r="I1568" s="3">
        <v>13.434968556974299</v>
      </c>
      <c r="J1568" s="3">
        <v>13.434968556974299</v>
      </c>
      <c r="K1568" s="3">
        <v>13.434968556974299</v>
      </c>
      <c r="L1568" s="3">
        <v>13.434968556974299</v>
      </c>
      <c r="M1568" s="3">
        <v>13.434968556974299</v>
      </c>
      <c r="N1568" s="3">
        <v>13.434968556974299</v>
      </c>
      <c r="O1568" s="3">
        <v>13.434968556974299</v>
      </c>
      <c r="P1568" s="3">
        <v>13.434968556974299</v>
      </c>
      <c r="Q1568" s="3">
        <v>13.434968556974299</v>
      </c>
      <c r="R1568" s="3">
        <v>13.434968556974299</v>
      </c>
      <c r="S1568" s="3">
        <v>13.434968556974299</v>
      </c>
      <c r="T1568" s="3">
        <v>13.434968556974299</v>
      </c>
      <c r="U1568" s="3">
        <v>13.434968556974299</v>
      </c>
      <c r="V1568" s="3">
        <v>13.434968556974299</v>
      </c>
      <c r="W1568" s="3">
        <v>13.434968556974299</v>
      </c>
      <c r="X1568" s="3">
        <v>13.434968556974299</v>
      </c>
      <c r="Y1568" s="3">
        <v>13.434968556974299</v>
      </c>
      <c r="Z1568" s="3">
        <v>13.434968556974299</v>
      </c>
      <c r="AA1568" s="3">
        <v>13.434968556974299</v>
      </c>
      <c r="AB1568" s="3">
        <v>13.434968556974299</v>
      </c>
      <c r="AC1568" s="3">
        <v>13.434968556974299</v>
      </c>
      <c r="AD1568" s="3">
        <v>13.434968556974299</v>
      </c>
      <c r="AE1568" s="3">
        <v>13.434968556974299</v>
      </c>
      <c r="AF1568" s="3">
        <v>13.434968556974299</v>
      </c>
      <c r="AG1568" s="3">
        <v>13.434968556974299</v>
      </c>
      <c r="AH1568" s="3">
        <v>13.434968556974299</v>
      </c>
      <c r="AI1568" s="3">
        <v>13.434968556974299</v>
      </c>
      <c r="AJ1568" s="3">
        <v>13.434968556974299</v>
      </c>
      <c r="AK1568" s="3">
        <v>13.434968556974299</v>
      </c>
      <c r="AL1568" s="3">
        <v>13.434968556974299</v>
      </c>
      <c r="AM1568" s="3">
        <v>13.434968556974299</v>
      </c>
      <c r="AN1568" s="4"/>
      <c r="AO1568" s="4"/>
    </row>
    <row r="1569" spans="1:41" x14ac:dyDescent="0.25">
      <c r="A1569" s="48" t="str">
        <f t="shared" si="0"/>
        <v>DIC5</v>
      </c>
      <c r="B1569" s="2" t="s">
        <v>4</v>
      </c>
      <c r="C1569" s="2" t="s">
        <v>2</v>
      </c>
      <c r="D1569" s="2" t="s">
        <v>19</v>
      </c>
      <c r="E1569" s="2" t="s">
        <v>32</v>
      </c>
      <c r="F1569" s="2" t="s">
        <v>2</v>
      </c>
      <c r="G1569" s="4"/>
      <c r="H1569" s="3">
        <v>26.813605072517301</v>
      </c>
      <c r="I1569" s="3">
        <v>26.467245218403299</v>
      </c>
      <c r="J1569" s="3">
        <v>26.688956163088399</v>
      </c>
      <c r="K1569" s="3">
        <v>26.910667107773499</v>
      </c>
      <c r="L1569" s="3">
        <v>27.132378052458701</v>
      </c>
      <c r="M1569" s="3">
        <v>27.354088997143801</v>
      </c>
      <c r="N1569" s="3">
        <v>27.575799941828901</v>
      </c>
      <c r="O1569" s="3">
        <v>28.085780742026198</v>
      </c>
      <c r="P1569" s="3">
        <v>28.595761542223599</v>
      </c>
      <c r="Q1569" s="3">
        <v>29.1057423424209</v>
      </c>
      <c r="R1569" s="3">
        <v>29.6157231426183</v>
      </c>
      <c r="S1569" s="3">
        <v>30.125703942815601</v>
      </c>
      <c r="T1569" s="3">
        <v>30.658456514170801</v>
      </c>
      <c r="U1569" s="3">
        <v>31.191209085526001</v>
      </c>
      <c r="V1569" s="3">
        <v>31.723961656881102</v>
      </c>
      <c r="W1569" s="3">
        <v>32.256714228236298</v>
      </c>
      <c r="X1569" s="3">
        <v>32.789466799591501</v>
      </c>
      <c r="Y1569" s="3">
        <v>33.1725610666509</v>
      </c>
      <c r="Z1569" s="3">
        <v>33.555655333710199</v>
      </c>
      <c r="AA1569" s="3">
        <v>33.938749600769597</v>
      </c>
      <c r="AB1569" s="3">
        <v>34.321843867828903</v>
      </c>
      <c r="AC1569" s="3">
        <v>34.704938134888302</v>
      </c>
      <c r="AD1569" s="3">
        <v>35.248203452178302</v>
      </c>
      <c r="AE1569" s="3">
        <v>35.791468769468302</v>
      </c>
      <c r="AF1569" s="3">
        <v>36.334734086758203</v>
      </c>
      <c r="AG1569" s="3">
        <v>36.877999404048197</v>
      </c>
      <c r="AH1569" s="3">
        <v>37.421264721338197</v>
      </c>
      <c r="AI1569" s="3">
        <v>37.840011286661799</v>
      </c>
      <c r="AJ1569" s="3">
        <v>38.258757851985401</v>
      </c>
      <c r="AK1569" s="3">
        <v>38.677504417309002</v>
      </c>
      <c r="AL1569" s="3">
        <v>39.096250982632597</v>
      </c>
      <c r="AM1569" s="3">
        <v>39.514997547956199</v>
      </c>
      <c r="AN1569" s="4"/>
      <c r="AO1569" s="4"/>
    </row>
    <row r="1570" spans="1:41" x14ac:dyDescent="0.25">
      <c r="A1570" s="48" t="str">
        <f t="shared" si="0"/>
        <v>DIC5</v>
      </c>
      <c r="B1570" s="2" t="s">
        <v>4</v>
      </c>
      <c r="C1570" s="2" t="s">
        <v>2</v>
      </c>
      <c r="D1570" s="2" t="s">
        <v>19</v>
      </c>
      <c r="E1570" s="2" t="s">
        <v>33</v>
      </c>
      <c r="F1570" s="2" t="s">
        <v>2</v>
      </c>
      <c r="G1570" s="4"/>
      <c r="H1570" s="3">
        <v>27.015813128159699</v>
      </c>
      <c r="I1570" s="3">
        <v>26.129831538723</v>
      </c>
      <c r="J1570" s="3">
        <v>26.236117629686699</v>
      </c>
      <c r="K1570" s="3">
        <v>26.342403720650299</v>
      </c>
      <c r="L1570" s="3">
        <v>26.448689811613999</v>
      </c>
      <c r="M1570" s="3">
        <v>26.554975902577599</v>
      </c>
      <c r="N1570" s="3">
        <v>26.661261993541299</v>
      </c>
      <c r="O1570" s="3">
        <v>26.997107814844298</v>
      </c>
      <c r="P1570" s="3">
        <v>27.332953636147199</v>
      </c>
      <c r="Q1570" s="3">
        <v>27.668799457450199</v>
      </c>
      <c r="R1570" s="3">
        <v>28.004645278753099</v>
      </c>
      <c r="S1570" s="3">
        <v>28.340491100056099</v>
      </c>
      <c r="T1570" s="3">
        <v>28.6383586875859</v>
      </c>
      <c r="U1570" s="3">
        <v>28.9362262751157</v>
      </c>
      <c r="V1570" s="3">
        <v>29.234093862645501</v>
      </c>
      <c r="W1570" s="3">
        <v>29.531961450175299</v>
      </c>
      <c r="X1570" s="3">
        <v>29.8298290377051</v>
      </c>
      <c r="Y1570" s="3">
        <v>30.034763388177801</v>
      </c>
      <c r="Z1570" s="3">
        <v>37.799622173312997</v>
      </c>
      <c r="AA1570" s="3">
        <v>38.055790111403901</v>
      </c>
      <c r="AB1570" s="3">
        <v>38.311958049494699</v>
      </c>
      <c r="AC1570" s="3">
        <v>38.568125987585503</v>
      </c>
      <c r="AD1570" s="3">
        <v>38.960694184519198</v>
      </c>
      <c r="AE1570" s="3">
        <v>39.353262381453</v>
      </c>
      <c r="AF1570" s="3">
        <v>39.745830578386702</v>
      </c>
      <c r="AG1570" s="3">
        <v>40.138398775320503</v>
      </c>
      <c r="AH1570" s="3">
        <v>40.530966972254198</v>
      </c>
      <c r="AI1570" s="3">
        <v>40.786343334782501</v>
      </c>
      <c r="AJ1570" s="3">
        <v>41.041719697310903</v>
      </c>
      <c r="AK1570" s="3">
        <v>41.297096059839198</v>
      </c>
      <c r="AL1570" s="3">
        <v>41.5524724223676</v>
      </c>
      <c r="AM1570" s="3">
        <v>41.807848784895903</v>
      </c>
      <c r="AN1570" s="4"/>
      <c r="AO1570" s="4"/>
    </row>
    <row r="1571" spans="1:41" x14ac:dyDescent="0.25">
      <c r="A1571" s="48" t="str">
        <f t="shared" si="0"/>
        <v>DIC5</v>
      </c>
      <c r="B1571" s="2" t="s">
        <v>4</v>
      </c>
      <c r="C1571" s="2" t="s">
        <v>2</v>
      </c>
      <c r="D1571" s="2" t="s">
        <v>19</v>
      </c>
      <c r="E1571" s="2" t="s">
        <v>52</v>
      </c>
      <c r="F1571" s="2" t="s">
        <v>2</v>
      </c>
      <c r="G1571" s="4"/>
      <c r="H1571" s="3">
        <v>16.2847547612479</v>
      </c>
      <c r="I1571" s="3">
        <v>15.876131802979501</v>
      </c>
      <c r="J1571" s="3">
        <v>15.963066390082799</v>
      </c>
      <c r="K1571" s="3">
        <v>16.367485899376799</v>
      </c>
      <c r="L1571" s="3">
        <v>16.455833021337899</v>
      </c>
      <c r="M1571" s="3">
        <v>16.544184528738501</v>
      </c>
      <c r="N1571" s="3">
        <v>16.6325404215787</v>
      </c>
      <c r="O1571" s="3">
        <v>16.860926114325899</v>
      </c>
      <c r="P1571" s="3">
        <v>17.089472849679499</v>
      </c>
      <c r="Q1571" s="3">
        <v>17.318180627639599</v>
      </c>
      <c r="R1571" s="3">
        <v>17.547049448206099</v>
      </c>
      <c r="S1571" s="3">
        <v>17.776079311379</v>
      </c>
      <c r="T1571" s="3">
        <v>17.952380833504801</v>
      </c>
      <c r="U1571" s="3">
        <v>18.128815777474799</v>
      </c>
      <c r="V1571" s="3">
        <v>18.305384143288901</v>
      </c>
      <c r="W1571" s="3">
        <v>18.4820859309471</v>
      </c>
      <c r="X1571" s="3">
        <v>18.6589211404496</v>
      </c>
      <c r="Y1571" s="3">
        <v>22.957025875590499</v>
      </c>
      <c r="Z1571" s="3">
        <v>23.104651920505699</v>
      </c>
      <c r="AA1571" s="3">
        <v>23.2522873852507</v>
      </c>
      <c r="AB1571" s="3">
        <v>23.399932269825399</v>
      </c>
      <c r="AC1571" s="3">
        <v>23.5475865742299</v>
      </c>
      <c r="AD1571" s="3">
        <v>23.7677160337205</v>
      </c>
      <c r="AE1571" s="3">
        <v>23.9877258708838</v>
      </c>
      <c r="AF1571" s="3">
        <v>19.7856554433389</v>
      </c>
      <c r="AG1571" s="3">
        <v>19.9629670270111</v>
      </c>
      <c r="AH1571" s="3">
        <v>20.1401827848415</v>
      </c>
      <c r="AI1571" s="3">
        <v>20.2595680631768</v>
      </c>
      <c r="AJ1571" s="3">
        <v>20.378855624363901</v>
      </c>
      <c r="AK1571" s="3">
        <v>20.4980454684028</v>
      </c>
      <c r="AL1571" s="3">
        <v>20.6171375952933</v>
      </c>
      <c r="AM1571" s="3">
        <v>20.7361320050356</v>
      </c>
      <c r="AN1571" s="4"/>
      <c r="AO1571" s="4"/>
    </row>
    <row r="1572" spans="1:41" x14ac:dyDescent="0.25">
      <c r="A1572" s="48" t="str">
        <f t="shared" si="0"/>
        <v>DIC5</v>
      </c>
      <c r="B1572" s="2" t="s">
        <v>4</v>
      </c>
      <c r="C1572" s="2" t="s">
        <v>2</v>
      </c>
      <c r="D1572" s="2" t="s">
        <v>19</v>
      </c>
      <c r="E1572" s="2" t="s">
        <v>62</v>
      </c>
      <c r="F1572" s="2" t="s">
        <v>2</v>
      </c>
      <c r="G1572" s="4"/>
      <c r="H1572" s="3">
        <v>26.813605072517301</v>
      </c>
      <c r="I1572" s="3">
        <v>26.467245218403299</v>
      </c>
      <c r="J1572" s="3">
        <v>26.688956163088399</v>
      </c>
      <c r="K1572" s="3">
        <v>26.910667107773499</v>
      </c>
      <c r="L1572" s="3">
        <v>27.132378052458701</v>
      </c>
      <c r="M1572" s="3">
        <v>27.354088997143801</v>
      </c>
      <c r="N1572" s="3">
        <v>27.575799941828901</v>
      </c>
      <c r="O1572" s="3">
        <v>28.085780742026198</v>
      </c>
      <c r="P1572" s="3">
        <v>28.595761542223599</v>
      </c>
      <c r="Q1572" s="3">
        <v>29.1057423424209</v>
      </c>
      <c r="R1572" s="3">
        <v>29.6157231426183</v>
      </c>
      <c r="S1572" s="3">
        <v>30.125703942815601</v>
      </c>
      <c r="T1572" s="3">
        <v>30.658456514170801</v>
      </c>
      <c r="U1572" s="3">
        <v>31.191209085526001</v>
      </c>
      <c r="V1572" s="3">
        <v>31.723961656881102</v>
      </c>
      <c r="W1572" s="3">
        <v>32.256714228236298</v>
      </c>
      <c r="X1572" s="3">
        <v>32.789466799591501</v>
      </c>
      <c r="Y1572" s="3">
        <v>33.1725610666509</v>
      </c>
      <c r="Z1572" s="3">
        <v>33.555655333710199</v>
      </c>
      <c r="AA1572" s="3">
        <v>33.938749600769597</v>
      </c>
      <c r="AB1572" s="3">
        <v>34.321843867828903</v>
      </c>
      <c r="AC1572" s="3">
        <v>34.704938134888302</v>
      </c>
      <c r="AD1572" s="3">
        <v>35.248203452178302</v>
      </c>
      <c r="AE1572" s="3">
        <v>35.791468769468302</v>
      </c>
      <c r="AF1572" s="3">
        <v>36.334734086758203</v>
      </c>
      <c r="AG1572" s="3">
        <v>36.877999404048197</v>
      </c>
      <c r="AH1572" s="3">
        <v>37.421264721338197</v>
      </c>
      <c r="AI1572" s="3">
        <v>37.840011286661799</v>
      </c>
      <c r="AJ1572" s="3">
        <v>38.258757851985401</v>
      </c>
      <c r="AK1572" s="3">
        <v>38.677504417309002</v>
      </c>
      <c r="AL1572" s="3">
        <v>39.096250982632597</v>
      </c>
      <c r="AM1572" s="3">
        <v>39.514997547956199</v>
      </c>
      <c r="AN1572" s="4"/>
      <c r="AO1572" s="4"/>
    </row>
    <row r="1573" spans="1:41" x14ac:dyDescent="0.25">
      <c r="A1573" s="48" t="str">
        <f t="shared" si="0"/>
        <v>DIC5</v>
      </c>
      <c r="B1573" s="2" t="s">
        <v>4</v>
      </c>
      <c r="C1573" s="2" t="s">
        <v>2</v>
      </c>
      <c r="D1573" s="2" t="s">
        <v>19</v>
      </c>
      <c r="E1573" s="2" t="s">
        <v>63</v>
      </c>
      <c r="F1573" s="2" t="s">
        <v>2</v>
      </c>
      <c r="G1573" s="4"/>
      <c r="H1573" s="3">
        <v>26.245557442552499</v>
      </c>
      <c r="I1573" s="3">
        <v>25.994911975987499</v>
      </c>
      <c r="J1573" s="3">
        <v>25.975150228491799</v>
      </c>
      <c r="K1573" s="3">
        <v>25.955388480996</v>
      </c>
      <c r="L1573" s="3">
        <v>25.9356267335003</v>
      </c>
      <c r="M1573" s="3">
        <v>25.9158649860045</v>
      </c>
      <c r="N1573" s="3">
        <v>25.8961032385088</v>
      </c>
      <c r="O1573" s="3">
        <v>26.267399174454798</v>
      </c>
      <c r="P1573" s="3">
        <v>26.6386951104008</v>
      </c>
      <c r="Q1573" s="3">
        <v>27.009991046346801</v>
      </c>
      <c r="R1573" s="3">
        <v>27.381286982292799</v>
      </c>
      <c r="S1573" s="3">
        <v>27.752582918238801</v>
      </c>
      <c r="T1573" s="3">
        <v>28.0941076852605</v>
      </c>
      <c r="U1573" s="3">
        <v>28.435632452282299</v>
      </c>
      <c r="V1573" s="3">
        <v>28.777157219304002</v>
      </c>
      <c r="W1573" s="3">
        <v>29.1186819863258</v>
      </c>
      <c r="X1573" s="3">
        <v>29.460206753347499</v>
      </c>
      <c r="Y1573" s="3">
        <v>29.717449263186701</v>
      </c>
      <c r="Z1573" s="3">
        <v>37.799622173312997</v>
      </c>
      <c r="AA1573" s="3">
        <v>38.055790111403901</v>
      </c>
      <c r="AB1573" s="3">
        <v>38.311958049494699</v>
      </c>
      <c r="AC1573" s="3">
        <v>38.568125987585503</v>
      </c>
      <c r="AD1573" s="3">
        <v>38.960694184519198</v>
      </c>
      <c r="AE1573" s="3">
        <v>39.353262381453</v>
      </c>
      <c r="AF1573" s="3">
        <v>39.745830578386702</v>
      </c>
      <c r="AG1573" s="3">
        <v>40.138398775320503</v>
      </c>
      <c r="AH1573" s="3">
        <v>40.530966972254198</v>
      </c>
      <c r="AI1573" s="3">
        <v>40.786343334782501</v>
      </c>
      <c r="AJ1573" s="3">
        <v>41.041719697310903</v>
      </c>
      <c r="AK1573" s="3">
        <v>41.297096059839198</v>
      </c>
      <c r="AL1573" s="3">
        <v>41.5524724223676</v>
      </c>
      <c r="AM1573" s="3">
        <v>41.807848784895903</v>
      </c>
      <c r="AN1573" s="4"/>
      <c r="AO1573" s="4"/>
    </row>
    <row r="1574" spans="1:41" x14ac:dyDescent="0.25">
      <c r="A1574" s="48" t="str">
        <f t="shared" si="0"/>
        <v>DIC5</v>
      </c>
      <c r="B1574" s="2" t="s">
        <v>4</v>
      </c>
      <c r="C1574" s="2" t="s">
        <v>2</v>
      </c>
      <c r="D1574" s="2" t="s">
        <v>19</v>
      </c>
      <c r="E1574" s="2" t="s">
        <v>64</v>
      </c>
      <c r="F1574" s="2" t="s">
        <v>2</v>
      </c>
      <c r="G1574" s="4"/>
      <c r="H1574" s="3">
        <v>20.905026160940999</v>
      </c>
      <c r="I1574" s="3">
        <v>20.219447377232999</v>
      </c>
      <c r="J1574" s="3">
        <v>20.301692301774001</v>
      </c>
      <c r="K1574" s="3">
        <v>20.383937226314998</v>
      </c>
      <c r="L1574" s="3">
        <v>20.466182150856</v>
      </c>
      <c r="M1574" s="3">
        <v>20.548427075397001</v>
      </c>
      <c r="N1574" s="3">
        <v>20.630671999937999</v>
      </c>
      <c r="O1574" s="3">
        <v>20.8905518579706</v>
      </c>
      <c r="P1574" s="3">
        <v>21.150431716003201</v>
      </c>
      <c r="Q1574" s="3">
        <v>21.410311574035799</v>
      </c>
      <c r="R1574" s="3">
        <v>21.6701914320684</v>
      </c>
      <c r="S1574" s="3">
        <v>21.930071290101001</v>
      </c>
      <c r="T1574" s="3">
        <v>22.160563323794999</v>
      </c>
      <c r="U1574" s="3">
        <v>22.391055357489002</v>
      </c>
      <c r="V1574" s="3">
        <v>22.621547391183</v>
      </c>
      <c r="W1574" s="3">
        <v>22.852039424876999</v>
      </c>
      <c r="X1574" s="3">
        <v>23.082531458571001</v>
      </c>
      <c r="Y1574" s="3">
        <v>29.051388874959802</v>
      </c>
      <c r="Z1574" s="3">
        <v>29.2496134267058</v>
      </c>
      <c r="AA1574" s="3">
        <v>29.447837978451801</v>
      </c>
      <c r="AB1574" s="3">
        <v>29.646062530197799</v>
      </c>
      <c r="AC1574" s="3">
        <v>29.844287081943801</v>
      </c>
      <c r="AD1574" s="3">
        <v>30.148059113084301</v>
      </c>
      <c r="AE1574" s="3">
        <v>30.451831144224801</v>
      </c>
      <c r="AF1574" s="3">
        <v>24.604482540292199</v>
      </c>
      <c r="AG1574" s="3">
        <v>24.8475001652046</v>
      </c>
      <c r="AH1574" s="3">
        <v>25.090517790117001</v>
      </c>
      <c r="AI1574" s="3">
        <v>25.248607410124801</v>
      </c>
      <c r="AJ1574" s="3">
        <v>25.406697030132602</v>
      </c>
      <c r="AK1574" s="3">
        <v>25.564786650140402</v>
      </c>
      <c r="AL1574" s="3">
        <v>25.722876270148198</v>
      </c>
      <c r="AM1574" s="3">
        <v>25.880965890155998</v>
      </c>
      <c r="AN1574" s="4"/>
      <c r="AO1574" s="4"/>
    </row>
    <row r="1575" spans="1:41" x14ac:dyDescent="0.25">
      <c r="A1575" s="48" t="str">
        <f t="shared" si="0"/>
        <v>DIC5</v>
      </c>
      <c r="B1575" s="2" t="s">
        <v>4</v>
      </c>
      <c r="C1575" s="2" t="s">
        <v>2</v>
      </c>
      <c r="D1575" s="2" t="s">
        <v>19</v>
      </c>
      <c r="E1575" s="2" t="s">
        <v>65</v>
      </c>
      <c r="F1575" s="2" t="s">
        <v>2</v>
      </c>
      <c r="G1575" s="4"/>
      <c r="H1575" s="3">
        <v>19.355462190721902</v>
      </c>
      <c r="I1575" s="3">
        <v>18.846051901838599</v>
      </c>
      <c r="J1575" s="3">
        <v>19.287447451026701</v>
      </c>
      <c r="K1575" s="3">
        <v>19.728843000214901</v>
      </c>
      <c r="L1575" s="3">
        <v>20.170238549402999</v>
      </c>
      <c r="M1575" s="3">
        <v>20.6116340985912</v>
      </c>
      <c r="N1575" s="3">
        <v>21.053029647779301</v>
      </c>
      <c r="O1575" s="3">
        <v>21.7424652778598</v>
      </c>
      <c r="P1575" s="3">
        <v>22.4319009079403</v>
      </c>
      <c r="Q1575" s="3">
        <v>23.121336538020799</v>
      </c>
      <c r="R1575" s="3">
        <v>23.810772168101298</v>
      </c>
      <c r="S1575" s="3">
        <v>24.500207798181801</v>
      </c>
      <c r="T1575" s="3">
        <v>24.537122642693902</v>
      </c>
      <c r="U1575" s="3">
        <v>24.574037487205999</v>
      </c>
      <c r="V1575" s="3">
        <v>24.610952331718099</v>
      </c>
      <c r="W1575" s="3">
        <v>24.6478671762302</v>
      </c>
      <c r="X1575" s="3">
        <v>24.684782020742301</v>
      </c>
      <c r="Y1575" s="3">
        <v>24.823962664870201</v>
      </c>
      <c r="Z1575" s="3">
        <v>24.963143308998099</v>
      </c>
      <c r="AA1575" s="3">
        <v>25.102323953126099</v>
      </c>
      <c r="AB1575" s="3">
        <v>25.241504597254</v>
      </c>
      <c r="AC1575" s="3">
        <v>25.380685241381901</v>
      </c>
      <c r="AD1575" s="3">
        <v>25.656853318980399</v>
      </c>
      <c r="AE1575" s="3">
        <v>25.933021396578901</v>
      </c>
      <c r="AF1575" s="3">
        <v>26.209189474177499</v>
      </c>
      <c r="AG1575" s="3">
        <v>26.485357551776001</v>
      </c>
      <c r="AH1575" s="3">
        <v>26.7615256293745</v>
      </c>
      <c r="AI1575" s="3">
        <v>27.447006197579999</v>
      </c>
      <c r="AJ1575" s="3">
        <v>28.132486765785401</v>
      </c>
      <c r="AK1575" s="3">
        <v>28.8179673339909</v>
      </c>
      <c r="AL1575" s="3">
        <v>29.503447902196299</v>
      </c>
      <c r="AM1575" s="3">
        <v>30.188928470401802</v>
      </c>
      <c r="AN1575" s="4"/>
      <c r="AO1575" s="4"/>
    </row>
    <row r="1576" spans="1:41" x14ac:dyDescent="0.25">
      <c r="A1576" s="48" t="str">
        <f t="shared" si="0"/>
        <v>DIC5</v>
      </c>
      <c r="B1576" s="2" t="s">
        <v>4</v>
      </c>
      <c r="C1576" s="2" t="s">
        <v>2</v>
      </c>
      <c r="D1576" s="2" t="s">
        <v>19</v>
      </c>
      <c r="E1576" s="2" t="s">
        <v>66</v>
      </c>
      <c r="F1576" s="2" t="s">
        <v>2</v>
      </c>
      <c r="G1576" s="4"/>
      <c r="H1576" s="3">
        <v>4.769127007632</v>
      </c>
      <c r="I1576" s="3">
        <v>4.5122894526059998</v>
      </c>
      <c r="J1576" s="3">
        <v>4.6108058458814796</v>
      </c>
      <c r="K1576" s="3">
        <v>5.8479413212934999</v>
      </c>
      <c r="L1576" s="3">
        <v>5.9517310740614997</v>
      </c>
      <c r="M1576" s="3">
        <v>6.0555208268295004</v>
      </c>
      <c r="N1576" s="3">
        <v>6.1593105795975003</v>
      </c>
      <c r="O1576" s="3">
        <v>6.2731256297287503</v>
      </c>
      <c r="P1576" s="3">
        <v>6.3869406798600004</v>
      </c>
      <c r="Q1576" s="3">
        <v>6.5007557299912504</v>
      </c>
      <c r="R1576" s="3">
        <v>6.6145707801225004</v>
      </c>
      <c r="S1576" s="3">
        <v>6.7283858302537496</v>
      </c>
      <c r="T1576" s="3">
        <v>6.7427398078560001</v>
      </c>
      <c r="U1576" s="3">
        <v>6.7570937854582498</v>
      </c>
      <c r="V1576" s="3">
        <v>6.7714477630605003</v>
      </c>
      <c r="W1576" s="3">
        <v>6.78580174066275</v>
      </c>
      <c r="X1576" s="3">
        <v>6.8001557182649996</v>
      </c>
      <c r="Y1576" s="3">
        <v>6.81014594639925</v>
      </c>
      <c r="Z1576" s="3">
        <v>6.8201361745335003</v>
      </c>
      <c r="AA1576" s="3">
        <v>6.8301264026677497</v>
      </c>
      <c r="AB1576" s="3">
        <v>6.8401166308020001</v>
      </c>
      <c r="AC1576" s="3">
        <v>6.8501068589362504</v>
      </c>
      <c r="AD1576" s="3">
        <v>6.8658633687442503</v>
      </c>
      <c r="AE1576" s="3">
        <v>6.8816198785522502</v>
      </c>
      <c r="AF1576" s="3">
        <v>6.8973763883602501</v>
      </c>
      <c r="AG1576" s="3">
        <v>6.9131328981682501</v>
      </c>
      <c r="AH1576" s="3">
        <v>6.92888940797625</v>
      </c>
      <c r="AI1576" s="3">
        <v>6.9690510207629996</v>
      </c>
      <c r="AJ1576" s="3">
        <v>7.0092126335497502</v>
      </c>
      <c r="AK1576" s="3">
        <v>7.0493742463364999</v>
      </c>
      <c r="AL1576" s="3">
        <v>7.0895358591232496</v>
      </c>
      <c r="AM1576" s="3">
        <v>7.1296974719100001</v>
      </c>
      <c r="AN1576" s="4"/>
      <c r="AO1576" s="4"/>
    </row>
    <row r="1577" spans="1:41" x14ac:dyDescent="0.25">
      <c r="A1577" s="48" t="str">
        <f t="shared" si="0"/>
        <v>DIC5</v>
      </c>
      <c r="B1577" s="2" t="s">
        <v>4</v>
      </c>
      <c r="C1577" s="2" t="s">
        <v>2</v>
      </c>
      <c r="D1577" s="2" t="s">
        <v>19</v>
      </c>
      <c r="E1577" s="2" t="s">
        <v>67</v>
      </c>
      <c r="F1577" s="2" t="s">
        <v>2</v>
      </c>
      <c r="G1577" s="4"/>
      <c r="H1577" s="3">
        <v>26.245557442552499</v>
      </c>
      <c r="I1577" s="3">
        <v>25.994911975987499</v>
      </c>
      <c r="J1577" s="3">
        <v>25.975150228491799</v>
      </c>
      <c r="K1577" s="3">
        <v>25.955388480996</v>
      </c>
      <c r="L1577" s="3">
        <v>25.9356267335003</v>
      </c>
      <c r="M1577" s="3">
        <v>25.9158649860045</v>
      </c>
      <c r="N1577" s="3">
        <v>25.8961032385088</v>
      </c>
      <c r="O1577" s="3">
        <v>26.267399174454798</v>
      </c>
      <c r="P1577" s="3">
        <v>26.6386951104008</v>
      </c>
      <c r="Q1577" s="3">
        <v>27.009991046346801</v>
      </c>
      <c r="R1577" s="3">
        <v>27.381286982292799</v>
      </c>
      <c r="S1577" s="3">
        <v>27.752582918238801</v>
      </c>
      <c r="T1577" s="3">
        <v>28.0941076852605</v>
      </c>
      <c r="U1577" s="3">
        <v>28.435632452282299</v>
      </c>
      <c r="V1577" s="3">
        <v>28.777157219304002</v>
      </c>
      <c r="W1577" s="3">
        <v>29.1186819863258</v>
      </c>
      <c r="X1577" s="3">
        <v>29.460206753347499</v>
      </c>
      <c r="Y1577" s="3">
        <v>29.717449263186701</v>
      </c>
      <c r="Z1577" s="3">
        <v>29.974691773025999</v>
      </c>
      <c r="AA1577" s="3">
        <v>30.2319342828652</v>
      </c>
      <c r="AB1577" s="3">
        <v>30.489176792704502</v>
      </c>
      <c r="AC1577" s="3">
        <v>30.7464193025437</v>
      </c>
      <c r="AD1577" s="3">
        <v>31.068664523968501</v>
      </c>
      <c r="AE1577" s="3">
        <v>31.390909745393198</v>
      </c>
      <c r="AF1577" s="3">
        <v>31.713154966817999</v>
      </c>
      <c r="AG1577" s="3">
        <v>32.035400188242697</v>
      </c>
      <c r="AH1577" s="3">
        <v>32.357645409667498</v>
      </c>
      <c r="AI1577" s="3">
        <v>32.674606551317197</v>
      </c>
      <c r="AJ1577" s="3">
        <v>32.991567692967003</v>
      </c>
      <c r="AK1577" s="3">
        <v>33.308528834616702</v>
      </c>
      <c r="AL1577" s="3">
        <v>33.6254899762665</v>
      </c>
      <c r="AM1577" s="3">
        <v>33.9424511179162</v>
      </c>
      <c r="AN1577" s="4"/>
      <c r="AO1577" s="4"/>
    </row>
    <row r="1578" spans="1:41" x14ac:dyDescent="0.25">
      <c r="A1578" s="48" t="str">
        <f t="shared" si="0"/>
        <v>DIC5</v>
      </c>
      <c r="B1578" s="2" t="s">
        <v>4</v>
      </c>
      <c r="C1578" s="2" t="s">
        <v>2</v>
      </c>
      <c r="D1578" s="2" t="s">
        <v>19</v>
      </c>
      <c r="E1578" s="2" t="s">
        <v>68</v>
      </c>
      <c r="F1578" s="2" t="s">
        <v>2</v>
      </c>
      <c r="G1578" s="4"/>
      <c r="H1578" s="3">
        <v>9.2415067298189992</v>
      </c>
      <c r="I1578" s="3">
        <v>9.6605963379900004</v>
      </c>
      <c r="J1578" s="3">
        <v>9.6007797966833994</v>
      </c>
      <c r="K1578" s="3">
        <v>9.5409632553768002</v>
      </c>
      <c r="L1578" s="3">
        <v>9.4811467140701993</v>
      </c>
      <c r="M1578" s="3">
        <v>9.4213301727636001</v>
      </c>
      <c r="N1578" s="3">
        <v>9.3615136314570009</v>
      </c>
      <c r="O1578" s="3">
        <v>9.6447022051535996</v>
      </c>
      <c r="P1578" s="3">
        <v>9.9278907788502</v>
      </c>
      <c r="Q1578" s="3">
        <v>10.2110793525468</v>
      </c>
      <c r="R1578" s="3">
        <v>10.494267926243401</v>
      </c>
      <c r="S1578" s="3">
        <v>10.77745649994</v>
      </c>
      <c r="T1578" s="3">
        <v>11.028976801596</v>
      </c>
      <c r="U1578" s="3">
        <v>11.280497103251999</v>
      </c>
      <c r="V1578" s="3">
        <v>11.532017404908</v>
      </c>
      <c r="W1578" s="3">
        <v>11.783537706563999</v>
      </c>
      <c r="X1578" s="3">
        <v>12.03505800822</v>
      </c>
      <c r="Y1578" s="3">
        <v>12.303440922123</v>
      </c>
      <c r="Z1578" s="3">
        <v>12.571823836026001</v>
      </c>
      <c r="AA1578" s="3">
        <v>12.840206749928999</v>
      </c>
      <c r="AB1578" s="3">
        <v>13.108589663831999</v>
      </c>
      <c r="AC1578" s="3">
        <v>13.376972577735</v>
      </c>
      <c r="AD1578" s="3">
        <v>13.561516528466401</v>
      </c>
      <c r="AE1578" s="3">
        <v>13.7460604791978</v>
      </c>
      <c r="AF1578" s="3">
        <v>13.9306044299292</v>
      </c>
      <c r="AG1578" s="3">
        <v>14.1151483806606</v>
      </c>
      <c r="AH1578" s="3">
        <v>14.299692331392</v>
      </c>
      <c r="AI1578" s="3">
        <v>14.457699112194</v>
      </c>
      <c r="AJ1578" s="3">
        <v>14.615705892996001</v>
      </c>
      <c r="AK1578" s="3">
        <v>14.773712673798</v>
      </c>
      <c r="AL1578" s="3">
        <v>14.9317194546</v>
      </c>
      <c r="AM1578" s="3">
        <v>15.089726235402001</v>
      </c>
      <c r="AN1578" s="4"/>
      <c r="AO1578" s="4"/>
    </row>
    <row r="1579" spans="1:41" x14ac:dyDescent="0.25">
      <c r="A1579" s="48" t="str">
        <f t="shared" si="0"/>
        <v>DIC5</v>
      </c>
      <c r="B1579" s="2" t="s">
        <v>4</v>
      </c>
      <c r="C1579" s="2" t="s">
        <v>2</v>
      </c>
      <c r="D1579" s="2" t="s">
        <v>19</v>
      </c>
      <c r="E1579" s="2" t="s">
        <v>53</v>
      </c>
      <c r="F1579" s="2" t="s">
        <v>2</v>
      </c>
      <c r="G1579" s="4"/>
      <c r="H1579" s="3">
        <v>5.7235980075233401</v>
      </c>
      <c r="I1579" s="3">
        <v>5.4287274782635597</v>
      </c>
      <c r="J1579" s="3">
        <v>5.5400289370570803</v>
      </c>
      <c r="K1579" s="3">
        <v>6.71089128423655</v>
      </c>
      <c r="L1579" s="3">
        <v>6.8255075329163004</v>
      </c>
      <c r="M1579" s="3">
        <v>6.9392768743381898</v>
      </c>
      <c r="N1579" s="3">
        <v>7.0521993085022201</v>
      </c>
      <c r="O1579" s="3">
        <v>7.1735766016747098</v>
      </c>
      <c r="P1579" s="3">
        <v>7.4814115886844696</v>
      </c>
      <c r="Q1579" s="3">
        <v>7.6026371653104903</v>
      </c>
      <c r="R1579" s="3">
        <v>7.7233397176775496</v>
      </c>
      <c r="S1579" s="3">
        <v>7.8435192457856404</v>
      </c>
      <c r="T1579" s="3">
        <v>7.8588883483006997</v>
      </c>
      <c r="U1579" s="3">
        <v>7.87399401433977</v>
      </c>
      <c r="V1579" s="3">
        <v>7.8888362439028503</v>
      </c>
      <c r="W1579" s="3">
        <v>7.9034150369899399</v>
      </c>
      <c r="X1579" s="3">
        <v>7.9177303936010501</v>
      </c>
      <c r="Y1579" s="3">
        <v>8.0608575874566206</v>
      </c>
      <c r="Z1579" s="3">
        <v>8.0750942150661196</v>
      </c>
      <c r="AA1579" s="3">
        <v>8.0881946876413799</v>
      </c>
      <c r="AB1579" s="3">
        <v>8.1008872451645502</v>
      </c>
      <c r="AC1579" s="3">
        <v>8.1131718876356391</v>
      </c>
      <c r="AD1579" s="3">
        <v>8.1329164717819307</v>
      </c>
      <c r="AE1579" s="3">
        <v>8.1522634826279994</v>
      </c>
      <c r="AF1579" s="3">
        <v>8.0386987901249292</v>
      </c>
      <c r="AG1579" s="3">
        <v>8.0564235531654091</v>
      </c>
      <c r="AH1579" s="3">
        <v>8.0737601660192002</v>
      </c>
      <c r="AI1579" s="3">
        <v>8.1132540231326402</v>
      </c>
      <c r="AJ1579" s="3">
        <v>8.1523984447789992</v>
      </c>
      <c r="AK1579" s="3">
        <v>8.1911934309582808</v>
      </c>
      <c r="AL1579" s="3">
        <v>8.2296389816704902</v>
      </c>
      <c r="AM1579" s="3">
        <v>8.2677350969156098</v>
      </c>
      <c r="AN1579" s="4"/>
      <c r="AO1579" s="4"/>
    </row>
    <row r="1580" spans="1:41" x14ac:dyDescent="0.25">
      <c r="A1580" s="48" t="str">
        <f t="shared" si="0"/>
        <v>DIC5</v>
      </c>
      <c r="B1580" s="2" t="s">
        <v>4</v>
      </c>
      <c r="C1580" s="2" t="s">
        <v>2</v>
      </c>
      <c r="D1580" s="2" t="s">
        <v>19</v>
      </c>
      <c r="E1580" s="2" t="s">
        <v>69</v>
      </c>
      <c r="F1580" s="2" t="s">
        <v>2</v>
      </c>
      <c r="G1580" s="4"/>
      <c r="H1580" s="3">
        <v>17.346292740269998</v>
      </c>
      <c r="I1580" s="3">
        <v>17.119292938312501</v>
      </c>
      <c r="J1580" s="3">
        <v>17.309999405614501</v>
      </c>
      <c r="K1580" s="3">
        <v>17.500705872916502</v>
      </c>
      <c r="L1580" s="3">
        <v>17.691412340218498</v>
      </c>
      <c r="M1580" s="3">
        <v>17.882118807520499</v>
      </c>
      <c r="N1580" s="3">
        <v>18.072825274822499</v>
      </c>
      <c r="O1580" s="3">
        <v>18.407060144342999</v>
      </c>
      <c r="P1580" s="3">
        <v>18.7412950138635</v>
      </c>
      <c r="Q1580" s="3">
        <v>19.075529883384</v>
      </c>
      <c r="R1580" s="3">
        <v>19.409764752904501</v>
      </c>
      <c r="S1580" s="3">
        <v>19.743999622425001</v>
      </c>
      <c r="T1580" s="3">
        <v>20.093158818427501</v>
      </c>
      <c r="U1580" s="3">
        <v>20.442318014430001</v>
      </c>
      <c r="V1580" s="3">
        <v>20.7914772104325</v>
      </c>
      <c r="W1580" s="3">
        <v>21.140636406435</v>
      </c>
      <c r="X1580" s="3">
        <v>21.4897956024375</v>
      </c>
      <c r="Y1580" s="3">
        <v>21.740870667057798</v>
      </c>
      <c r="Z1580" s="3">
        <v>21.991945731678001</v>
      </c>
      <c r="AA1580" s="3">
        <v>22.2430207962983</v>
      </c>
      <c r="AB1580" s="3">
        <v>22.494095860918499</v>
      </c>
      <c r="AC1580" s="3">
        <v>22.745170925538801</v>
      </c>
      <c r="AD1580" s="3">
        <v>23.101220040268501</v>
      </c>
      <c r="AE1580" s="3">
        <v>23.457269154998301</v>
      </c>
      <c r="AF1580" s="3">
        <v>23.813318269728001</v>
      </c>
      <c r="AG1580" s="3">
        <v>24.1693673844578</v>
      </c>
      <c r="AH1580" s="3">
        <v>24.5254164991875</v>
      </c>
      <c r="AI1580" s="3">
        <v>24.7998576224002</v>
      </c>
      <c r="AJ1580" s="3">
        <v>25.074298745613</v>
      </c>
      <c r="AK1580" s="3">
        <v>25.3487398688257</v>
      </c>
      <c r="AL1580" s="3">
        <v>25.623180992038499</v>
      </c>
      <c r="AM1580" s="3">
        <v>25.897622115251199</v>
      </c>
      <c r="AN1580" s="4"/>
      <c r="AO1580" s="4"/>
    </row>
    <row r="1581" spans="1:41" x14ac:dyDescent="0.25">
      <c r="A1581" s="48" t="str">
        <f t="shared" si="0"/>
        <v>DIC5</v>
      </c>
      <c r="B1581" s="2" t="s">
        <v>4</v>
      </c>
      <c r="C1581" s="2" t="s">
        <v>2</v>
      </c>
      <c r="D1581" s="2" t="s">
        <v>19</v>
      </c>
      <c r="E1581" s="2" t="s">
        <v>70</v>
      </c>
      <c r="F1581" s="2" t="s">
        <v>2</v>
      </c>
      <c r="G1581" s="4"/>
      <c r="H1581" s="3">
        <v>10.833488947313199</v>
      </c>
      <c r="I1581" s="3">
        <v>10.2318951854405</v>
      </c>
      <c r="J1581" s="3">
        <v>11.599522637734401</v>
      </c>
      <c r="K1581" s="3">
        <v>12.077609189439199</v>
      </c>
      <c r="L1581" s="3">
        <v>12.5556957411439</v>
      </c>
      <c r="M1581" s="3">
        <v>13.0337822928487</v>
      </c>
      <c r="N1581" s="3">
        <v>13.511868844553399</v>
      </c>
      <c r="O1581" s="3">
        <v>13.7957136531651</v>
      </c>
      <c r="P1581" s="3">
        <v>14.079558461776699</v>
      </c>
      <c r="Q1581" s="3">
        <v>14.3634032703884</v>
      </c>
      <c r="R1581" s="3">
        <v>14.647248079000001</v>
      </c>
      <c r="S1581" s="3">
        <v>14.931092887611699</v>
      </c>
      <c r="T1581" s="3">
        <v>15.266677864796399</v>
      </c>
      <c r="U1581" s="3">
        <v>15.6022628419811</v>
      </c>
      <c r="V1581" s="3">
        <v>15.9378478191658</v>
      </c>
      <c r="W1581" s="3">
        <v>16.273432796350502</v>
      </c>
      <c r="X1581" s="3">
        <v>16.6090177735352</v>
      </c>
      <c r="Y1581" s="3">
        <v>16.876139774756101</v>
      </c>
      <c r="Z1581" s="3">
        <v>17.143261775977098</v>
      </c>
      <c r="AA1581" s="3">
        <v>17.410383777198</v>
      </c>
      <c r="AB1581" s="3">
        <v>17.677505778419</v>
      </c>
      <c r="AC1581" s="3">
        <v>17.944627779639902</v>
      </c>
      <c r="AD1581" s="3">
        <v>18.26338546773</v>
      </c>
      <c r="AE1581" s="3">
        <v>18.582143155820098</v>
      </c>
      <c r="AF1581" s="3">
        <v>18.9009008439103</v>
      </c>
      <c r="AG1581" s="3">
        <v>19.219658532000398</v>
      </c>
      <c r="AH1581" s="3">
        <v>19.5384162200905</v>
      </c>
      <c r="AI1581" s="3">
        <v>19.846981709597099</v>
      </c>
      <c r="AJ1581" s="3">
        <v>20.155547199103701</v>
      </c>
      <c r="AK1581" s="3">
        <v>20.4641126886102</v>
      </c>
      <c r="AL1581" s="3">
        <v>20.772678178116799</v>
      </c>
      <c r="AM1581" s="3">
        <v>21.081243667623401</v>
      </c>
      <c r="AN1581" s="4"/>
      <c r="AO1581" s="4"/>
    </row>
    <row r="1582" spans="1:41" x14ac:dyDescent="0.25">
      <c r="A1582" s="48" t="str">
        <f t="shared" ref="A1582:A1645" si="1">+"DIC5"</f>
        <v>DIC5</v>
      </c>
      <c r="B1582" s="2" t="s">
        <v>4</v>
      </c>
      <c r="C1582" s="2" t="s">
        <v>2</v>
      </c>
      <c r="D1582" s="2" t="s">
        <v>19</v>
      </c>
      <c r="E1582" s="2" t="s">
        <v>71</v>
      </c>
      <c r="F1582" s="2" t="s">
        <v>2</v>
      </c>
      <c r="G1582" s="4"/>
      <c r="H1582" s="3">
        <v>17.551047751146001</v>
      </c>
      <c r="I1582" s="3">
        <v>16.867144707893999</v>
      </c>
      <c r="J1582" s="3">
        <v>17.4683021896656</v>
      </c>
      <c r="K1582" s="3">
        <v>18.069459671437201</v>
      </c>
      <c r="L1582" s="3">
        <v>18.670617153208799</v>
      </c>
      <c r="M1582" s="3">
        <v>19.2717746349804</v>
      </c>
      <c r="N1582" s="3">
        <v>19.872932116752001</v>
      </c>
      <c r="O1582" s="3">
        <v>20.302857168867</v>
      </c>
      <c r="P1582" s="3">
        <v>25.9159777762275</v>
      </c>
      <c r="Q1582" s="3">
        <v>26.453384091371198</v>
      </c>
      <c r="R1582" s="3">
        <v>26.990790406515</v>
      </c>
      <c r="S1582" s="3">
        <v>27.528196721658698</v>
      </c>
      <c r="T1582" s="3">
        <v>27.745488744947998</v>
      </c>
      <c r="U1582" s="3">
        <v>27.962780768237199</v>
      </c>
      <c r="V1582" s="3">
        <v>28.180072791526499</v>
      </c>
      <c r="W1582" s="3">
        <v>28.397364814815699</v>
      </c>
      <c r="X1582" s="3">
        <v>28.614656838104999</v>
      </c>
      <c r="Y1582" s="3">
        <v>28.9948504061385</v>
      </c>
      <c r="Z1582" s="3">
        <v>29.375043974172002</v>
      </c>
      <c r="AA1582" s="3">
        <v>29.755237542205499</v>
      </c>
      <c r="AB1582" s="3">
        <v>30.135431110239001</v>
      </c>
      <c r="AC1582" s="3">
        <v>30.515624678272498</v>
      </c>
      <c r="AD1582" s="3">
        <v>30.8819249077658</v>
      </c>
      <c r="AE1582" s="3">
        <v>31.248225137258999</v>
      </c>
      <c r="AF1582" s="3">
        <v>31.6145253667523</v>
      </c>
      <c r="AG1582" s="3">
        <v>31.980825596245499</v>
      </c>
      <c r="AH1582" s="3">
        <v>32.3471258257388</v>
      </c>
      <c r="AI1582" s="3">
        <v>32.734151969571002</v>
      </c>
      <c r="AJ1582" s="3">
        <v>33.121178113403303</v>
      </c>
      <c r="AK1582" s="3">
        <v>33.508204257235498</v>
      </c>
      <c r="AL1582" s="3">
        <v>33.895230401067799</v>
      </c>
      <c r="AM1582" s="3">
        <v>34.282256544900001</v>
      </c>
      <c r="AN1582" s="4"/>
      <c r="AO1582" s="4"/>
    </row>
    <row r="1583" spans="1:41" x14ac:dyDescent="0.25">
      <c r="A1583" s="48" t="str">
        <f t="shared" si="1"/>
        <v>DIC5</v>
      </c>
      <c r="B1583" s="2" t="s">
        <v>4</v>
      </c>
      <c r="C1583" s="2" t="s">
        <v>2</v>
      </c>
      <c r="D1583" s="2" t="s">
        <v>19</v>
      </c>
      <c r="E1583" s="2" t="s">
        <v>54</v>
      </c>
      <c r="F1583" s="2" t="s">
        <v>2</v>
      </c>
      <c r="G1583" s="4"/>
      <c r="H1583" s="3">
        <v>8.1099863736295692</v>
      </c>
      <c r="I1583" s="3">
        <v>7.6560868590581297</v>
      </c>
      <c r="J1583" s="3">
        <v>7.8677092791061503</v>
      </c>
      <c r="K1583" s="3">
        <v>8.9296831788028204</v>
      </c>
      <c r="L1583" s="3">
        <v>9.1442519556360597</v>
      </c>
      <c r="M1583" s="3">
        <v>9.3576760804703607</v>
      </c>
      <c r="N1583" s="3">
        <v>9.5699555533057303</v>
      </c>
      <c r="O1583" s="3">
        <v>9.74542214748943</v>
      </c>
      <c r="P1583" s="3">
        <v>11.196673969856199</v>
      </c>
      <c r="Q1583" s="3">
        <v>11.3906844266262</v>
      </c>
      <c r="R1583" s="3">
        <v>11.583670360783801</v>
      </c>
      <c r="S1583" s="3">
        <v>11.775631772328801</v>
      </c>
      <c r="T1583" s="3">
        <v>11.8159664668577</v>
      </c>
      <c r="U1583" s="3">
        <v>11.855851589226701</v>
      </c>
      <c r="V1583" s="3">
        <v>11.895287139435901</v>
      </c>
      <c r="W1583" s="3">
        <v>11.9342731174851</v>
      </c>
      <c r="X1583" s="3">
        <v>11.9728095233744</v>
      </c>
      <c r="Y1583" s="3">
        <v>12.0479239296803</v>
      </c>
      <c r="Z1583" s="3">
        <v>12.122282119020699</v>
      </c>
      <c r="AA1583" s="3">
        <v>12.195884091395399</v>
      </c>
      <c r="AB1583" s="3">
        <v>12.2687298468046</v>
      </c>
      <c r="AC1583" s="3">
        <v>12.3408193852481</v>
      </c>
      <c r="AD1583" s="3">
        <v>12.415218055225299</v>
      </c>
      <c r="AE1583" s="3">
        <v>12.488954389310299</v>
      </c>
      <c r="AF1583" s="3">
        <v>12.5620283875031</v>
      </c>
      <c r="AG1583" s="3">
        <v>12.634440049803599</v>
      </c>
      <c r="AH1583" s="3">
        <v>12.706189376211899</v>
      </c>
      <c r="AI1583" s="3">
        <v>12.802599047027</v>
      </c>
      <c r="AJ1583" s="3">
        <v>12.898400461833599</v>
      </c>
      <c r="AK1583" s="3">
        <v>12.9935936206316</v>
      </c>
      <c r="AL1583" s="3">
        <v>13.088178523421</v>
      </c>
      <c r="AM1583" s="3">
        <v>13.1821551702019</v>
      </c>
      <c r="AN1583" s="4"/>
      <c r="AO1583" s="4"/>
    </row>
    <row r="1584" spans="1:41" x14ac:dyDescent="0.25">
      <c r="A1584" s="48" t="str">
        <f t="shared" si="1"/>
        <v>DIC5</v>
      </c>
      <c r="B1584" s="2" t="s">
        <v>4</v>
      </c>
      <c r="C1584" s="2" t="s">
        <v>2</v>
      </c>
      <c r="D1584" s="2" t="s">
        <v>19</v>
      </c>
      <c r="E1584" s="2" t="s">
        <v>34</v>
      </c>
      <c r="F1584" s="2" t="s">
        <v>2</v>
      </c>
      <c r="G1584" s="4"/>
      <c r="H1584" s="3">
        <v>20.905026160940999</v>
      </c>
      <c r="I1584" s="3">
        <v>20.219447377232999</v>
      </c>
      <c r="J1584" s="3">
        <v>20.301692301774001</v>
      </c>
      <c r="K1584" s="3">
        <v>20.383937226314998</v>
      </c>
      <c r="L1584" s="3">
        <v>20.466182150856</v>
      </c>
      <c r="M1584" s="3">
        <v>20.548427075397001</v>
      </c>
      <c r="N1584" s="3">
        <v>20.630671999937999</v>
      </c>
      <c r="O1584" s="3">
        <v>20.8905518579706</v>
      </c>
      <c r="P1584" s="3">
        <v>21.150431716003201</v>
      </c>
      <c r="Q1584" s="3">
        <v>21.410311574035799</v>
      </c>
      <c r="R1584" s="3">
        <v>21.6701914320684</v>
      </c>
      <c r="S1584" s="3">
        <v>21.930071290101001</v>
      </c>
      <c r="T1584" s="3">
        <v>22.160563323794999</v>
      </c>
      <c r="U1584" s="3">
        <v>22.391055357489002</v>
      </c>
      <c r="V1584" s="3">
        <v>22.621547391183</v>
      </c>
      <c r="W1584" s="3">
        <v>22.852039424876999</v>
      </c>
      <c r="X1584" s="3">
        <v>23.082531458571001</v>
      </c>
      <c r="Y1584" s="3">
        <v>29.051388874959802</v>
      </c>
      <c r="Z1584" s="3">
        <v>29.2496134267058</v>
      </c>
      <c r="AA1584" s="3">
        <v>29.447837978451801</v>
      </c>
      <c r="AB1584" s="3">
        <v>29.646062530197799</v>
      </c>
      <c r="AC1584" s="3">
        <v>29.844287081943801</v>
      </c>
      <c r="AD1584" s="3">
        <v>30.148059113084301</v>
      </c>
      <c r="AE1584" s="3">
        <v>30.451831144224801</v>
      </c>
      <c r="AF1584" s="3">
        <v>24.604482540292199</v>
      </c>
      <c r="AG1584" s="3">
        <v>24.8475001652046</v>
      </c>
      <c r="AH1584" s="3">
        <v>25.090517790117001</v>
      </c>
      <c r="AI1584" s="3">
        <v>25.248607410124801</v>
      </c>
      <c r="AJ1584" s="3">
        <v>25.406697030132602</v>
      </c>
      <c r="AK1584" s="3">
        <v>25.564786650140402</v>
      </c>
      <c r="AL1584" s="3">
        <v>25.722876270148198</v>
      </c>
      <c r="AM1584" s="3">
        <v>25.880965890155998</v>
      </c>
      <c r="AN1584" s="4"/>
      <c r="AO1584" s="4"/>
    </row>
    <row r="1585" spans="1:41" x14ac:dyDescent="0.25">
      <c r="A1585" s="48" t="str">
        <f t="shared" si="1"/>
        <v>DIC5</v>
      </c>
      <c r="B1585" s="2" t="s">
        <v>4</v>
      </c>
      <c r="C1585" s="2" t="s">
        <v>2</v>
      </c>
      <c r="D1585" s="2" t="s">
        <v>19</v>
      </c>
      <c r="E1585" s="2" t="s">
        <v>55</v>
      </c>
      <c r="F1585" s="2" t="s">
        <v>2</v>
      </c>
      <c r="G1585" s="4"/>
      <c r="H1585" s="3">
        <v>5.4191238166949303</v>
      </c>
      <c r="I1585" s="3">
        <v>5.1412259623148504</v>
      </c>
      <c r="J1585" s="3">
        <v>5.2789014771783398</v>
      </c>
      <c r="K1585" s="3">
        <v>6.4958909017088304</v>
      </c>
      <c r="L1585" s="3">
        <v>6.6394750088723997</v>
      </c>
      <c r="M1585" s="3">
        <v>6.7841091039408203</v>
      </c>
      <c r="N1585" s="3">
        <v>6.9297931869141101</v>
      </c>
      <c r="O1585" s="3">
        <v>7.06956978619667</v>
      </c>
      <c r="P1585" s="3">
        <v>7.50698713507765</v>
      </c>
      <c r="Q1585" s="3">
        <v>7.6567599931246697</v>
      </c>
      <c r="R1585" s="3">
        <v>7.8070280853680698</v>
      </c>
      <c r="S1585" s="3">
        <v>7.9577914118078503</v>
      </c>
      <c r="T1585" s="3">
        <v>7.9944014696797998</v>
      </c>
      <c r="U1585" s="3">
        <v>8.0312098224607507</v>
      </c>
      <c r="V1585" s="3">
        <v>8.0682164701507002</v>
      </c>
      <c r="W1585" s="3">
        <v>8.1054214127496493</v>
      </c>
      <c r="X1585" s="3">
        <v>8.1428246502575998</v>
      </c>
      <c r="Y1585" s="3">
        <v>8.1883119511613298</v>
      </c>
      <c r="Z1585" s="3">
        <v>8.2342234868214508</v>
      </c>
      <c r="AA1585" s="3">
        <v>8.2805592572379805</v>
      </c>
      <c r="AB1585" s="3">
        <v>8.32731926241091</v>
      </c>
      <c r="AC1585" s="3">
        <v>8.3745035023402306</v>
      </c>
      <c r="AD1585" s="3">
        <v>8.4207063441203793</v>
      </c>
      <c r="AE1585" s="3">
        <v>8.4671388229838502</v>
      </c>
      <c r="AF1585" s="3">
        <v>8.5138009389306504</v>
      </c>
      <c r="AG1585" s="3">
        <v>8.5606926919607709</v>
      </c>
      <c r="AH1585" s="3">
        <v>8.6078140820742206</v>
      </c>
      <c r="AI1585" s="3">
        <v>8.6743811497895909</v>
      </c>
      <c r="AJ1585" s="3">
        <v>8.7410423038724101</v>
      </c>
      <c r="AK1585" s="3">
        <v>8.8077975443226801</v>
      </c>
      <c r="AL1585" s="3">
        <v>8.8746468711403992</v>
      </c>
      <c r="AM1585" s="3">
        <v>8.9415902843255708</v>
      </c>
      <c r="AN1585" s="4"/>
      <c r="AO1585" s="4"/>
    </row>
    <row r="1586" spans="1:41" x14ac:dyDescent="0.25">
      <c r="A1586" s="48" t="str">
        <f t="shared" si="1"/>
        <v>DIC5</v>
      </c>
      <c r="B1586" s="2" t="s">
        <v>4</v>
      </c>
      <c r="C1586" s="2" t="s">
        <v>2</v>
      </c>
      <c r="D1586" s="2" t="s">
        <v>19</v>
      </c>
      <c r="E1586" s="2" t="s">
        <v>56</v>
      </c>
      <c r="F1586" s="2" t="s">
        <v>2</v>
      </c>
      <c r="G1586" s="4"/>
      <c r="H1586" s="3">
        <v>22.082432632618598</v>
      </c>
      <c r="I1586" s="3">
        <v>21.683207525645201</v>
      </c>
      <c r="J1586" s="3">
        <v>21.7502721142776</v>
      </c>
      <c r="K1586" s="3">
        <v>21.854021944452601</v>
      </c>
      <c r="L1586" s="3">
        <v>21.9210995683965</v>
      </c>
      <c r="M1586" s="3">
        <v>21.988815956038</v>
      </c>
      <c r="N1586" s="3">
        <v>22.057171107377201</v>
      </c>
      <c r="O1586" s="3">
        <v>22.351048490050299</v>
      </c>
      <c r="P1586" s="3">
        <v>22.6445577699509</v>
      </c>
      <c r="Q1586" s="3">
        <v>22.937645745496901</v>
      </c>
      <c r="R1586" s="3">
        <v>23.230429525569299</v>
      </c>
      <c r="S1586" s="3">
        <v>23.522849602547101</v>
      </c>
      <c r="T1586" s="3">
        <v>23.7403731050129</v>
      </c>
      <c r="U1586" s="3">
        <v>23.957140255909199</v>
      </c>
      <c r="V1586" s="3">
        <v>24.173151055236101</v>
      </c>
      <c r="W1586" s="3">
        <v>24.3884055029935</v>
      </c>
      <c r="X1586" s="3">
        <v>24.602903599181399</v>
      </c>
      <c r="Y1586" s="3">
        <v>27.095232569763599</v>
      </c>
      <c r="Z1586" s="3">
        <v>27.1813653161059</v>
      </c>
      <c r="AA1586" s="3">
        <v>27.2658562995498</v>
      </c>
      <c r="AB1586" s="3">
        <v>27.3487055200954</v>
      </c>
      <c r="AC1586" s="3">
        <v>27.429912977742799</v>
      </c>
      <c r="AD1586" s="3">
        <v>27.552301780597801</v>
      </c>
      <c r="AE1586" s="3">
        <v>27.6713239954322</v>
      </c>
      <c r="AF1586" s="3">
        <v>25.484948491003198</v>
      </c>
      <c r="AG1586" s="3">
        <v>25.615591252482901</v>
      </c>
      <c r="AH1586" s="3">
        <v>25.7436711920917</v>
      </c>
      <c r="AI1586" s="3">
        <v>25.823483233151201</v>
      </c>
      <c r="AJ1586" s="3">
        <v>25.90123199201</v>
      </c>
      <c r="AK1586" s="3">
        <v>25.9769174686684</v>
      </c>
      <c r="AL1586" s="3">
        <v>26.050539663126202</v>
      </c>
      <c r="AM1586" s="3">
        <v>26.122098575383401</v>
      </c>
      <c r="AN1586" s="4"/>
      <c r="AO1586" s="4"/>
    </row>
    <row r="1587" spans="1:41" x14ac:dyDescent="0.25">
      <c r="A1587" s="48" t="str">
        <f t="shared" si="1"/>
        <v>DIC5</v>
      </c>
      <c r="B1587" s="2" t="s">
        <v>4</v>
      </c>
      <c r="C1587" s="2" t="s">
        <v>2</v>
      </c>
      <c r="D1587" s="2" t="s">
        <v>19</v>
      </c>
      <c r="E1587" s="2" t="s">
        <v>72</v>
      </c>
      <c r="F1587" s="2" t="s">
        <v>2</v>
      </c>
      <c r="G1587" s="4"/>
      <c r="H1587" s="3">
        <v>13.4725340693261</v>
      </c>
      <c r="I1587" s="3">
        <v>12.7469814252399</v>
      </c>
      <c r="J1587" s="3">
        <v>13.0252850775996</v>
      </c>
      <c r="K1587" s="3">
        <v>16.520128015140902</v>
      </c>
      <c r="L1587" s="3">
        <v>16.8133286319364</v>
      </c>
      <c r="M1587" s="3">
        <v>17.106529248731899</v>
      </c>
      <c r="N1587" s="4"/>
      <c r="O1587" s="4"/>
      <c r="P1587" s="3">
        <v>6.31497054275692</v>
      </c>
      <c r="Q1587" s="3">
        <v>6.4275030876680699</v>
      </c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</row>
    <row r="1588" spans="1:41" x14ac:dyDescent="0.25">
      <c r="A1588" s="48" t="str">
        <f t="shared" si="1"/>
        <v>DIC5</v>
      </c>
      <c r="B1588" s="2" t="s">
        <v>4</v>
      </c>
      <c r="C1588" s="2" t="s">
        <v>2</v>
      </c>
      <c r="D1588" s="2" t="s">
        <v>19</v>
      </c>
      <c r="E1588" s="2" t="s">
        <v>73</v>
      </c>
      <c r="F1588" s="2" t="s">
        <v>2</v>
      </c>
      <c r="G1588" s="4"/>
      <c r="H1588" s="3">
        <v>43.4027777777778</v>
      </c>
      <c r="I1588" s="3">
        <v>43.4027777777778</v>
      </c>
      <c r="J1588" s="3">
        <v>43.4027777777778</v>
      </c>
      <c r="K1588" s="3">
        <v>43.4027777777778</v>
      </c>
      <c r="L1588" s="3">
        <v>43.4027777777778</v>
      </c>
      <c r="M1588" s="3">
        <v>43.4027777777778</v>
      </c>
      <c r="N1588" s="3">
        <v>43.4027777777778</v>
      </c>
      <c r="O1588" s="3">
        <v>43.4027777777778</v>
      </c>
      <c r="P1588" s="3">
        <v>43.4027777777778</v>
      </c>
      <c r="Q1588" s="3">
        <v>33.643513980266</v>
      </c>
      <c r="R1588" s="3">
        <v>38.924478176391801</v>
      </c>
      <c r="S1588" s="3">
        <v>43.4027777777778</v>
      </c>
      <c r="T1588" s="3">
        <v>43.4027777777778</v>
      </c>
      <c r="U1588" s="3">
        <v>43.4027777777778</v>
      </c>
      <c r="V1588" s="4"/>
      <c r="W1588" s="4"/>
      <c r="X1588" s="4"/>
      <c r="Y1588" s="4"/>
      <c r="Z1588" s="4"/>
      <c r="AA1588" s="4"/>
      <c r="AB1588" s="4"/>
      <c r="AC1588" s="4"/>
      <c r="AD1588" s="4"/>
      <c r="AE1588" s="3">
        <v>6.80407553440131</v>
      </c>
      <c r="AF1588" s="4"/>
      <c r="AG1588" s="3">
        <v>6.8352334550026201</v>
      </c>
      <c r="AH1588" s="3">
        <v>6.8508124153032703</v>
      </c>
      <c r="AI1588" s="3">
        <v>6.8905214738980503</v>
      </c>
      <c r="AJ1588" s="3">
        <v>6.9302305324928302</v>
      </c>
      <c r="AK1588" s="3">
        <v>6.9699395910876101</v>
      </c>
      <c r="AL1588" s="3">
        <v>7.00964864968239</v>
      </c>
      <c r="AM1588" s="3">
        <v>7.0493577082771699</v>
      </c>
      <c r="AN1588" s="4"/>
      <c r="AO1588" s="4"/>
    </row>
    <row r="1589" spans="1:41" x14ac:dyDescent="0.25">
      <c r="A1589" s="48" t="str">
        <f t="shared" si="1"/>
        <v>DIC5</v>
      </c>
      <c r="B1589" s="2" t="s">
        <v>4</v>
      </c>
      <c r="C1589" s="2" t="s">
        <v>2</v>
      </c>
      <c r="D1589" s="2" t="s">
        <v>19</v>
      </c>
      <c r="E1589" s="2" t="s">
        <v>74</v>
      </c>
      <c r="F1589" s="2" t="s">
        <v>2</v>
      </c>
      <c r="G1589" s="4"/>
      <c r="H1589" s="3">
        <v>29.571986562198902</v>
      </c>
      <c r="I1589" s="3">
        <v>27.8660151412804</v>
      </c>
      <c r="J1589" s="3">
        <v>31.744269032767299</v>
      </c>
      <c r="K1589" s="3">
        <v>33.1000044901878</v>
      </c>
      <c r="L1589" s="3">
        <v>34.455739947608201</v>
      </c>
      <c r="M1589" s="3">
        <v>35.819939502051902</v>
      </c>
      <c r="N1589" s="3">
        <v>37.185901078351201</v>
      </c>
      <c r="O1589" s="3">
        <v>37.996886245813101</v>
      </c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</row>
    <row r="1590" spans="1:41" x14ac:dyDescent="0.25">
      <c r="A1590" s="48" t="str">
        <f t="shared" si="1"/>
        <v>DIC5</v>
      </c>
      <c r="B1590" s="2" t="s">
        <v>4</v>
      </c>
      <c r="C1590" s="2" t="s">
        <v>2</v>
      </c>
      <c r="D1590" s="2" t="s">
        <v>19</v>
      </c>
      <c r="E1590" s="2" t="s">
        <v>75</v>
      </c>
      <c r="F1590" s="2" t="s">
        <v>2</v>
      </c>
      <c r="G1590" s="4"/>
      <c r="H1590" s="3">
        <v>29.533387086236299</v>
      </c>
      <c r="I1590" s="3">
        <v>27.814547766600001</v>
      </c>
      <c r="J1590" s="3">
        <v>29.071253786211098</v>
      </c>
      <c r="K1590" s="3">
        <v>30.3279598058221</v>
      </c>
      <c r="L1590" s="3">
        <v>31.584665825433099</v>
      </c>
      <c r="M1590" s="3">
        <v>32.8413718450442</v>
      </c>
      <c r="N1590" s="3">
        <v>34.098077864655203</v>
      </c>
      <c r="O1590" s="3">
        <v>34.844196905957801</v>
      </c>
      <c r="P1590" s="3">
        <v>35.5903159472604</v>
      </c>
      <c r="Q1590" s="3">
        <v>18.573587799975002</v>
      </c>
      <c r="R1590" s="3">
        <v>6.5400356325792304</v>
      </c>
      <c r="S1590" s="3">
        <v>6.65256817749039</v>
      </c>
      <c r="T1590" s="3">
        <v>6.6667604097770399</v>
      </c>
      <c r="U1590" s="3">
        <v>6.68095264206368</v>
      </c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</row>
    <row r="1591" spans="1:41" x14ac:dyDescent="0.25">
      <c r="A1591" s="48" t="str">
        <f t="shared" si="1"/>
        <v>DIC5</v>
      </c>
      <c r="B1591" s="2" t="s">
        <v>4</v>
      </c>
      <c r="C1591" s="2" t="s">
        <v>2</v>
      </c>
      <c r="D1591" s="2" t="s">
        <v>19</v>
      </c>
      <c r="E1591" s="2" t="s">
        <v>76</v>
      </c>
      <c r="F1591" s="2" t="s">
        <v>2</v>
      </c>
      <c r="G1591" s="4"/>
      <c r="H1591" s="3">
        <v>29.533387086236299</v>
      </c>
      <c r="I1591" s="3">
        <v>27.814547766600001</v>
      </c>
      <c r="J1591" s="3">
        <v>29.071253786211098</v>
      </c>
      <c r="K1591" s="3">
        <v>30.3279598058221</v>
      </c>
      <c r="L1591" s="3">
        <v>31.584665825433099</v>
      </c>
      <c r="M1591" s="3">
        <v>32.855206462331502</v>
      </c>
      <c r="N1591" s="3">
        <v>34.102504292594197</v>
      </c>
      <c r="O1591" s="3">
        <v>34.844196905957801</v>
      </c>
      <c r="P1591" s="3">
        <v>35.5903159472604</v>
      </c>
      <c r="Q1591" s="3">
        <v>36.336434988563099</v>
      </c>
      <c r="R1591" s="3">
        <v>37.082554029865697</v>
      </c>
      <c r="S1591" s="3">
        <v>37.828673071168303</v>
      </c>
      <c r="T1591" s="3">
        <v>38.7107971539631</v>
      </c>
      <c r="U1591" s="3">
        <v>39.592921236757803</v>
      </c>
      <c r="V1591" s="3">
        <v>31.678656721864101</v>
      </c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</row>
    <row r="1592" spans="1:41" x14ac:dyDescent="0.25">
      <c r="A1592" s="48" t="str">
        <f t="shared" si="1"/>
        <v>DIC5</v>
      </c>
      <c r="B1592" s="2" t="s">
        <v>4</v>
      </c>
      <c r="C1592" s="2" t="s">
        <v>2</v>
      </c>
      <c r="D1592" s="2" t="s">
        <v>19</v>
      </c>
      <c r="E1592" s="2" t="s">
        <v>77</v>
      </c>
      <c r="F1592" s="2" t="s">
        <v>2</v>
      </c>
      <c r="G1592" s="4"/>
      <c r="H1592" s="3">
        <v>43.4027777777778</v>
      </c>
      <c r="I1592" s="3">
        <v>43.4027777777778</v>
      </c>
      <c r="J1592" s="3">
        <v>43.4027777777778</v>
      </c>
      <c r="K1592" s="3">
        <v>43.4027777777778</v>
      </c>
      <c r="L1592" s="3">
        <v>43.4027777777778</v>
      </c>
      <c r="M1592" s="3">
        <v>43.4027777777778</v>
      </c>
      <c r="N1592" s="3">
        <v>43.4027777777778</v>
      </c>
      <c r="O1592" s="3">
        <v>43.4027777777778</v>
      </c>
      <c r="P1592" s="3">
        <v>43.4027777777778</v>
      </c>
      <c r="Q1592" s="3">
        <v>43.4027777777778</v>
      </c>
      <c r="R1592" s="3">
        <v>43.4027777777778</v>
      </c>
      <c r="S1592" s="3">
        <v>43.4027777777778</v>
      </c>
      <c r="T1592" s="3">
        <v>43.4027777777778</v>
      </c>
      <c r="U1592" s="3">
        <v>43.4027777777778</v>
      </c>
      <c r="V1592" s="3">
        <v>43.4027777777778</v>
      </c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</row>
    <row r="1593" spans="1:41" x14ac:dyDescent="0.25">
      <c r="A1593" s="48" t="str">
        <f t="shared" si="1"/>
        <v>DIC5</v>
      </c>
      <c r="B1593" s="2" t="s">
        <v>4</v>
      </c>
      <c r="C1593" s="2" t="s">
        <v>2</v>
      </c>
      <c r="D1593" s="2" t="s">
        <v>19</v>
      </c>
      <c r="E1593" s="2" t="s">
        <v>78</v>
      </c>
      <c r="F1593" s="2" t="s">
        <v>2</v>
      </c>
      <c r="G1593" s="4"/>
      <c r="H1593" s="3">
        <v>4.7153869242641298</v>
      </c>
      <c r="I1593" s="3">
        <v>4.4614434988339697</v>
      </c>
      <c r="J1593" s="3">
        <v>4.5588497771598497</v>
      </c>
      <c r="K1593" s="3">
        <v>5.7820448052993196</v>
      </c>
      <c r="L1593" s="3">
        <v>5.8846650211777503</v>
      </c>
      <c r="M1593" s="3">
        <v>5.9872852370561702</v>
      </c>
      <c r="N1593" s="4"/>
      <c r="O1593" s="4"/>
      <c r="P1593" s="3">
        <v>6.31497054275692</v>
      </c>
      <c r="Q1593" s="3">
        <v>6.4275030876680699</v>
      </c>
      <c r="R1593" s="3">
        <v>6.5400356325792304</v>
      </c>
      <c r="S1593" s="3">
        <v>6.65256817749039</v>
      </c>
      <c r="T1593" s="3">
        <v>6.6667604097770399</v>
      </c>
      <c r="U1593" s="4"/>
      <c r="V1593" s="4"/>
      <c r="W1593" s="3">
        <v>6.70933710663697</v>
      </c>
      <c r="X1593" s="4"/>
      <c r="Y1593" s="4"/>
      <c r="Z1593" s="3">
        <v>6.7432846488741696</v>
      </c>
      <c r="AA1593" s="3">
        <v>19.294749439569799</v>
      </c>
      <c r="AB1593" s="3">
        <v>19.322971310927802</v>
      </c>
      <c r="AC1593" s="3">
        <v>19.351193182285702</v>
      </c>
      <c r="AD1593" s="3">
        <v>19.395704497430401</v>
      </c>
      <c r="AE1593" s="3">
        <v>19.4402158125752</v>
      </c>
      <c r="AF1593" s="3">
        <v>19.4847271277199</v>
      </c>
      <c r="AG1593" s="3">
        <v>19.5292384428646</v>
      </c>
      <c r="AH1593" s="3">
        <v>19.573749758009399</v>
      </c>
      <c r="AI1593" s="3">
        <v>19.687204211137299</v>
      </c>
      <c r="AJ1593" s="3">
        <v>19.8006586642652</v>
      </c>
      <c r="AK1593" s="3">
        <v>19.9141131173932</v>
      </c>
      <c r="AL1593" s="3">
        <v>20.0275675705211</v>
      </c>
      <c r="AM1593" s="3">
        <v>20.1410220236491</v>
      </c>
      <c r="AN1593" s="4"/>
      <c r="AO1593" s="4"/>
    </row>
    <row r="1594" spans="1:41" x14ac:dyDescent="0.25">
      <c r="A1594" s="48" t="str">
        <f t="shared" si="1"/>
        <v>DIC5</v>
      </c>
      <c r="B1594" s="2" t="s">
        <v>4</v>
      </c>
      <c r="C1594" s="2" t="s">
        <v>2</v>
      </c>
      <c r="D1594" s="2" t="s">
        <v>19</v>
      </c>
      <c r="E1594" s="2" t="s">
        <v>79</v>
      </c>
      <c r="F1594" s="2" t="s">
        <v>2</v>
      </c>
      <c r="G1594" s="4"/>
      <c r="H1594" s="3">
        <v>34.6893413299683</v>
      </c>
      <c r="I1594" s="3">
        <v>34.689341329968499</v>
      </c>
      <c r="J1594" s="3">
        <v>34.689341329968002</v>
      </c>
      <c r="K1594" s="3">
        <v>34.689341329967803</v>
      </c>
      <c r="L1594" s="3">
        <v>34.689341329968201</v>
      </c>
      <c r="M1594" s="3">
        <v>34.689341329968201</v>
      </c>
      <c r="N1594" s="3">
        <v>34.689341329968201</v>
      </c>
      <c r="O1594" s="3">
        <v>34.689341329968101</v>
      </c>
      <c r="P1594" s="3">
        <v>34.6893413299683</v>
      </c>
      <c r="Q1594" s="3">
        <v>34.6893413299683</v>
      </c>
      <c r="R1594" s="3">
        <v>34.689341329968201</v>
      </c>
      <c r="S1594" s="3">
        <v>34.6893413299684</v>
      </c>
      <c r="T1594" s="3">
        <v>34.689341329968698</v>
      </c>
      <c r="U1594" s="3">
        <v>34.6893413299683</v>
      </c>
      <c r="V1594" s="4"/>
      <c r="W1594" s="4"/>
      <c r="X1594" s="4"/>
      <c r="Y1594" s="4"/>
      <c r="Z1594" s="3">
        <v>6.7432846488741696</v>
      </c>
      <c r="AA1594" s="3">
        <v>6.7531623038494502</v>
      </c>
      <c r="AB1594" s="3">
        <v>6.7630399588247201</v>
      </c>
      <c r="AC1594" s="3">
        <v>6.7729176137999998</v>
      </c>
      <c r="AD1594" s="3">
        <v>6.78849657410065</v>
      </c>
      <c r="AE1594" s="3">
        <v>6.80407553440131</v>
      </c>
      <c r="AF1594" s="3">
        <v>6.8196544947019699</v>
      </c>
      <c r="AG1594" s="3">
        <v>6.8352334550026201</v>
      </c>
      <c r="AH1594" s="3">
        <v>6.8508124153032703</v>
      </c>
      <c r="AI1594" s="3">
        <v>6.8905214738980503</v>
      </c>
      <c r="AJ1594" s="3">
        <v>6.9302305324928302</v>
      </c>
      <c r="AK1594" s="3">
        <v>6.9699395910876101</v>
      </c>
      <c r="AL1594" s="3">
        <v>7.00964864968239</v>
      </c>
      <c r="AM1594" s="3">
        <v>7.0493577082771699</v>
      </c>
      <c r="AN1594" s="4"/>
      <c r="AO1594" s="4"/>
    </row>
    <row r="1595" spans="1:41" x14ac:dyDescent="0.25">
      <c r="A1595" s="48" t="str">
        <f t="shared" si="1"/>
        <v>DIC5</v>
      </c>
      <c r="B1595" s="2" t="s">
        <v>4</v>
      </c>
      <c r="C1595" s="2" t="s">
        <v>2</v>
      </c>
      <c r="D1595" s="2" t="s">
        <v>19</v>
      </c>
      <c r="E1595" s="2" t="s">
        <v>80</v>
      </c>
      <c r="F1595" s="2" t="s">
        <v>2</v>
      </c>
      <c r="G1595" s="4"/>
      <c r="H1595" s="3">
        <v>29.571986562198902</v>
      </c>
      <c r="I1595" s="3">
        <v>27.8660151412804</v>
      </c>
      <c r="J1595" s="3">
        <v>31.744269032767299</v>
      </c>
      <c r="K1595" s="3">
        <v>33.1000044901878</v>
      </c>
      <c r="L1595" s="3">
        <v>34.455739947608201</v>
      </c>
      <c r="M1595" s="3">
        <v>34.689341329968101</v>
      </c>
      <c r="N1595" s="3">
        <v>34.689341329968499</v>
      </c>
      <c r="O1595" s="3">
        <v>34.689341329968101</v>
      </c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</row>
    <row r="1596" spans="1:41" x14ac:dyDescent="0.25">
      <c r="A1596" s="48" t="str">
        <f t="shared" si="1"/>
        <v>DIC5</v>
      </c>
      <c r="B1596" s="2" t="s">
        <v>4</v>
      </c>
      <c r="C1596" s="2" t="s">
        <v>2</v>
      </c>
      <c r="D1596" s="2" t="s">
        <v>19</v>
      </c>
      <c r="E1596" s="2" t="s">
        <v>81</v>
      </c>
      <c r="F1596" s="2" t="s">
        <v>2</v>
      </c>
      <c r="G1596" s="4"/>
      <c r="H1596" s="3">
        <v>34.689341329968002</v>
      </c>
      <c r="I1596" s="3">
        <v>34.689341329968201</v>
      </c>
      <c r="J1596" s="3">
        <v>34.689341329968499</v>
      </c>
      <c r="K1596" s="3">
        <v>34.689341329968201</v>
      </c>
      <c r="L1596" s="3">
        <v>34.689341329968698</v>
      </c>
      <c r="M1596" s="3">
        <v>34.689341329968101</v>
      </c>
      <c r="N1596" s="3">
        <v>34.689341329967498</v>
      </c>
      <c r="O1596" s="3">
        <v>34.689341329968698</v>
      </c>
      <c r="P1596" s="3">
        <v>34.689341329967903</v>
      </c>
      <c r="Q1596" s="4"/>
      <c r="R1596" s="3">
        <v>6.5400356325792304</v>
      </c>
      <c r="S1596" s="3">
        <v>6.65256817749039</v>
      </c>
      <c r="T1596" s="3">
        <v>6.6667604097770399</v>
      </c>
      <c r="U1596" s="3">
        <v>6.68095264206368</v>
      </c>
      <c r="V1596" s="4"/>
      <c r="W1596" s="4"/>
      <c r="X1596" s="4"/>
      <c r="Y1596" s="4"/>
      <c r="Z1596" s="4"/>
      <c r="AA1596" s="4"/>
      <c r="AB1596" s="3">
        <v>19.322971310927802</v>
      </c>
      <c r="AC1596" s="3">
        <v>19.351193182285702</v>
      </c>
      <c r="AD1596" s="3">
        <v>19.395704497430401</v>
      </c>
      <c r="AE1596" s="3">
        <v>19.4402158125752</v>
      </c>
      <c r="AF1596" s="4"/>
      <c r="AG1596" s="4"/>
      <c r="AH1596" s="4"/>
      <c r="AI1596" s="4"/>
      <c r="AJ1596" s="4"/>
      <c r="AK1596" s="4"/>
      <c r="AL1596" s="3">
        <v>20.0275675705211</v>
      </c>
      <c r="AM1596" s="4"/>
      <c r="AN1596" s="4"/>
      <c r="AO1596" s="4"/>
    </row>
    <row r="1597" spans="1:41" x14ac:dyDescent="0.25">
      <c r="A1597" s="48" t="str">
        <f t="shared" si="1"/>
        <v>DIC5</v>
      </c>
      <c r="B1597" s="2" t="s">
        <v>4</v>
      </c>
      <c r="C1597" s="2" t="s">
        <v>2</v>
      </c>
      <c r="D1597" s="2" t="s">
        <v>19</v>
      </c>
      <c r="E1597" s="2" t="s">
        <v>82</v>
      </c>
      <c r="F1597" s="2" t="s">
        <v>2</v>
      </c>
      <c r="G1597" s="4"/>
      <c r="H1597" s="3">
        <v>34.689341329968002</v>
      </c>
      <c r="I1597" s="3">
        <v>34.689341329968201</v>
      </c>
      <c r="J1597" s="3">
        <v>34.689341329968499</v>
      </c>
      <c r="K1597" s="3">
        <v>34.689341329968201</v>
      </c>
      <c r="L1597" s="3">
        <v>34.689341329968698</v>
      </c>
      <c r="M1597" s="3">
        <v>32.855206462331502</v>
      </c>
      <c r="N1597" s="3">
        <v>34.102504292594197</v>
      </c>
      <c r="O1597" s="3">
        <v>34.689341329968698</v>
      </c>
      <c r="P1597" s="3">
        <v>34.689341329967903</v>
      </c>
      <c r="Q1597" s="3">
        <v>34.689341329968798</v>
      </c>
      <c r="R1597" s="3">
        <v>34.689341329968698</v>
      </c>
      <c r="S1597" s="3">
        <v>34.689341329967903</v>
      </c>
      <c r="T1597" s="3">
        <v>34.689341329968599</v>
      </c>
      <c r="U1597" s="3">
        <v>34.6893413299684</v>
      </c>
      <c r="V1597" s="3">
        <v>31.678656721864101</v>
      </c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</row>
    <row r="1598" spans="1:41" x14ac:dyDescent="0.25">
      <c r="A1598" s="48" t="str">
        <f t="shared" si="1"/>
        <v>DIC5</v>
      </c>
      <c r="B1598" s="2" t="s">
        <v>4</v>
      </c>
      <c r="C1598" s="2" t="s">
        <v>2</v>
      </c>
      <c r="D1598" s="2" t="s">
        <v>19</v>
      </c>
      <c r="E1598" s="2" t="s">
        <v>83</v>
      </c>
      <c r="F1598" s="2" t="s">
        <v>2</v>
      </c>
      <c r="G1598" s="4"/>
      <c r="H1598" s="3">
        <v>4.7153869242641298</v>
      </c>
      <c r="I1598" s="3">
        <v>4.4614434988339697</v>
      </c>
      <c r="J1598" s="3">
        <v>4.5588497771598497</v>
      </c>
      <c r="K1598" s="3">
        <v>5.7820448052993196</v>
      </c>
      <c r="L1598" s="3">
        <v>5.8846650211777503</v>
      </c>
      <c r="M1598" s="3">
        <v>5.9872852370561702</v>
      </c>
      <c r="N1598" s="3">
        <v>6.0899054529345999</v>
      </c>
      <c r="O1598" s="3">
        <v>6.2024379978457604</v>
      </c>
      <c r="P1598" s="3">
        <v>6.31497054275692</v>
      </c>
      <c r="Q1598" s="3">
        <v>6.4275030876680699</v>
      </c>
      <c r="R1598" s="3">
        <v>6.5400356325792304</v>
      </c>
      <c r="S1598" s="3">
        <v>6.65256817749039</v>
      </c>
      <c r="T1598" s="3">
        <v>6.6667604097770399</v>
      </c>
      <c r="U1598" s="3">
        <v>6.68095264206368</v>
      </c>
      <c r="V1598" s="3">
        <v>6.6951448743503299</v>
      </c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</row>
    <row r="1599" spans="1:41" x14ac:dyDescent="0.25">
      <c r="A1599" s="48" t="str">
        <f t="shared" si="1"/>
        <v>DIC5</v>
      </c>
      <c r="B1599" s="2" t="s">
        <v>4</v>
      </c>
      <c r="C1599" s="2" t="s">
        <v>2</v>
      </c>
      <c r="D1599" s="2" t="s">
        <v>19</v>
      </c>
      <c r="E1599" s="2" t="s">
        <v>89</v>
      </c>
      <c r="F1599" s="2" t="s">
        <v>2</v>
      </c>
      <c r="G1599" s="4"/>
      <c r="H1599" s="3">
        <v>43.4027777777778</v>
      </c>
      <c r="I1599" s="3">
        <v>43.4027777777778</v>
      </c>
      <c r="J1599" s="3">
        <v>43.4027777777778</v>
      </c>
      <c r="K1599" s="3">
        <v>43.4027777777778</v>
      </c>
      <c r="L1599" s="3">
        <v>43.4027777777778</v>
      </c>
      <c r="M1599" s="3">
        <v>43.4027777777778</v>
      </c>
      <c r="N1599" s="3">
        <v>43.4027777777778</v>
      </c>
      <c r="O1599" s="3">
        <v>43.4027777777778</v>
      </c>
      <c r="P1599" s="3">
        <v>43.4027777777778</v>
      </c>
      <c r="Q1599" s="3">
        <v>43.4027777777778</v>
      </c>
      <c r="R1599" s="3">
        <v>43.4027777777778</v>
      </c>
      <c r="S1599" s="3">
        <v>43.4027777777778</v>
      </c>
      <c r="T1599" s="3">
        <v>43.4027777777778</v>
      </c>
      <c r="U1599" s="3">
        <v>43.4027777777778</v>
      </c>
      <c r="V1599" s="3">
        <v>-5.2087531994803197E-14</v>
      </c>
      <c r="W1599" s="3">
        <v>-3.1599769410180601E-13</v>
      </c>
      <c r="X1599" s="3">
        <v>3.9747648415021102E-13</v>
      </c>
      <c r="Y1599" s="3">
        <v>4.86336980332833E-13</v>
      </c>
      <c r="Z1599" s="3">
        <v>8.4370954848463295</v>
      </c>
      <c r="AA1599" s="3">
        <v>8.4494542569489006</v>
      </c>
      <c r="AB1599" s="3">
        <v>8.4618130290506102</v>
      </c>
      <c r="AC1599" s="3">
        <v>8.4741718011523801</v>
      </c>
      <c r="AD1599" s="3">
        <v>8.4936639600119701</v>
      </c>
      <c r="AE1599" s="3">
        <v>8.51315611887164</v>
      </c>
      <c r="AF1599" s="3">
        <v>8.5326482777310009</v>
      </c>
      <c r="AG1599" s="3">
        <v>8.5521404365906708</v>
      </c>
      <c r="AH1599" s="3">
        <v>8.5716325954500192</v>
      </c>
      <c r="AI1599" s="3">
        <v>8.6213159673412303</v>
      </c>
      <c r="AJ1599" s="3">
        <v>8.6709993392319493</v>
      </c>
      <c r="AK1599" s="3">
        <v>8.7206827111237999</v>
      </c>
      <c r="AL1599" s="3">
        <v>8.7703660830137498</v>
      </c>
      <c r="AM1599" s="3">
        <v>8.8200494549046695</v>
      </c>
      <c r="AN1599" s="4"/>
      <c r="AO1599" s="4"/>
    </row>
    <row r="1600" spans="1:41" x14ac:dyDescent="0.25">
      <c r="A1600" s="48" t="str">
        <f t="shared" si="1"/>
        <v>DIC5</v>
      </c>
      <c r="B1600" s="2" t="s">
        <v>4</v>
      </c>
      <c r="C1600" s="2" t="s">
        <v>2</v>
      </c>
      <c r="D1600" s="2" t="s">
        <v>19</v>
      </c>
      <c r="E1600" s="2" t="s">
        <v>90</v>
      </c>
      <c r="F1600" s="2" t="s">
        <v>2</v>
      </c>
      <c r="G1600" s="4"/>
      <c r="H1600" s="3">
        <v>37.0000211015182</v>
      </c>
      <c r="I1600" s="3">
        <v>34.865535532216001</v>
      </c>
      <c r="J1600" s="3">
        <v>39.717947984124599</v>
      </c>
      <c r="K1600" s="3">
        <v>41.414223627530902</v>
      </c>
      <c r="L1600" s="3">
        <v>43.110499270938803</v>
      </c>
      <c r="M1600" s="3">
        <v>43.4027777777778</v>
      </c>
      <c r="N1600" s="3">
        <v>43.4027777777778</v>
      </c>
      <c r="O1600" s="3">
        <v>43.4027777777778</v>
      </c>
      <c r="P1600" s="4"/>
      <c r="Q1600" s="3">
        <v>7.6598948834228601E-13</v>
      </c>
      <c r="R1600" s="3">
        <v>-9.5721593166992291E-13</v>
      </c>
      <c r="S1600" s="3">
        <v>-2.56434561982813E-13</v>
      </c>
      <c r="T1600" s="3">
        <v>-3.8063539802749998E-14</v>
      </c>
      <c r="U1600" s="3">
        <v>-5.6776960098502104E-13</v>
      </c>
      <c r="V1600" s="3">
        <v>-2.7780017063895102E-13</v>
      </c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</row>
    <row r="1601" spans="1:41" x14ac:dyDescent="0.25">
      <c r="A1601" s="48" t="str">
        <f t="shared" si="1"/>
        <v>DIC5</v>
      </c>
      <c r="B1601" s="2" t="s">
        <v>4</v>
      </c>
      <c r="C1601" s="2" t="s">
        <v>2</v>
      </c>
      <c r="D1601" s="2" t="s">
        <v>19</v>
      </c>
      <c r="E1601" s="2" t="s">
        <v>91</v>
      </c>
      <c r="F1601" s="2" t="s">
        <v>2</v>
      </c>
      <c r="G1601" s="4"/>
      <c r="H1601" s="3">
        <v>43.4027777777778</v>
      </c>
      <c r="I1601" s="3">
        <v>43.4027777777778</v>
      </c>
      <c r="J1601" s="3">
        <v>43.4027777777778</v>
      </c>
      <c r="K1601" s="3">
        <v>43.4027777777778</v>
      </c>
      <c r="L1601" s="3">
        <v>43.4027777777778</v>
      </c>
      <c r="M1601" s="3">
        <v>43.4027777777778</v>
      </c>
      <c r="N1601" s="3">
        <v>43.4027777777778</v>
      </c>
      <c r="O1601" s="3">
        <v>43.4027777777778</v>
      </c>
      <c r="P1601" s="3">
        <v>43.4027777777778</v>
      </c>
      <c r="Q1601" s="3">
        <v>-6.7732189483642597E-13</v>
      </c>
      <c r="R1601" s="3">
        <v>8.18279339810816</v>
      </c>
      <c r="S1601" s="3">
        <v>8.3235924116467093</v>
      </c>
      <c r="T1601" s="3">
        <v>8.3413495174460106</v>
      </c>
      <c r="U1601" s="3">
        <v>8.3591066232452995</v>
      </c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</row>
    <row r="1602" spans="1:41" x14ac:dyDescent="0.25">
      <c r="A1602" s="48" t="str">
        <f t="shared" si="1"/>
        <v>DIC5</v>
      </c>
      <c r="B1602" s="2" t="s">
        <v>4</v>
      </c>
      <c r="C1602" s="2" t="s">
        <v>2</v>
      </c>
      <c r="D1602" s="2" t="s">
        <v>19</v>
      </c>
      <c r="E1602" s="2" t="s">
        <v>92</v>
      </c>
      <c r="F1602" s="2" t="s">
        <v>2</v>
      </c>
      <c r="G1602" s="4"/>
      <c r="H1602" s="3">
        <v>43.4027777777778</v>
      </c>
      <c r="I1602" s="3">
        <v>43.4027777777778</v>
      </c>
      <c r="J1602" s="3">
        <v>43.4027777777778</v>
      </c>
      <c r="K1602" s="3">
        <v>43.4027777777778</v>
      </c>
      <c r="L1602" s="3">
        <v>43.4027777777778</v>
      </c>
      <c r="M1602" s="3">
        <v>41.107936047654299</v>
      </c>
      <c r="N1602" s="3">
        <v>42.668536176514202</v>
      </c>
      <c r="O1602" s="3">
        <v>43.4027777777778</v>
      </c>
      <c r="P1602" s="3">
        <v>43.4027777777778</v>
      </c>
      <c r="Q1602" s="3">
        <v>43.4027777777778</v>
      </c>
      <c r="R1602" s="3">
        <v>43.4027777777778</v>
      </c>
      <c r="S1602" s="3">
        <v>43.4027777777778</v>
      </c>
      <c r="T1602" s="3">
        <v>43.4027777777778</v>
      </c>
      <c r="U1602" s="3">
        <v>43.4027777777778</v>
      </c>
      <c r="V1602" s="3">
        <v>39.635854855790001</v>
      </c>
      <c r="W1602" s="4"/>
      <c r="X1602" s="4"/>
      <c r="Y1602" s="4"/>
      <c r="Z1602" s="4"/>
      <c r="AA1602" s="4"/>
      <c r="AB1602" s="3">
        <v>2.5917078800536302E-13</v>
      </c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</row>
    <row r="1603" spans="1:41" x14ac:dyDescent="0.25">
      <c r="A1603" s="48" t="str">
        <f t="shared" si="1"/>
        <v>DIC5</v>
      </c>
      <c r="B1603" s="2" t="s">
        <v>4</v>
      </c>
      <c r="C1603" s="2" t="s">
        <v>2</v>
      </c>
      <c r="D1603" s="2" t="s">
        <v>19</v>
      </c>
      <c r="E1603" s="2" t="s">
        <v>35</v>
      </c>
      <c r="F1603" s="2" t="s">
        <v>2</v>
      </c>
      <c r="G1603" s="4"/>
      <c r="H1603" s="3">
        <v>43.4027777777778</v>
      </c>
      <c r="I1603" s="3">
        <v>43.4027777777778</v>
      </c>
      <c r="J1603" s="3">
        <v>43.4027777777778</v>
      </c>
      <c r="K1603" s="3">
        <v>43.4027777777778</v>
      </c>
      <c r="L1603" s="3">
        <v>43.4027777777778</v>
      </c>
      <c r="M1603" s="3">
        <v>43.4027777777778</v>
      </c>
      <c r="N1603" s="3">
        <v>43.4027777777778</v>
      </c>
      <c r="O1603" s="3">
        <v>43.4027777777778</v>
      </c>
      <c r="P1603" s="3">
        <v>43.4027777777778</v>
      </c>
      <c r="Q1603" s="3">
        <v>43.4027777777778</v>
      </c>
      <c r="R1603" s="3">
        <v>43.4027777777778</v>
      </c>
      <c r="S1603" s="3">
        <v>43.4027777777778</v>
      </c>
      <c r="T1603" s="3">
        <v>43.4027777777778</v>
      </c>
      <c r="U1603" s="3">
        <v>43.4027777777778</v>
      </c>
      <c r="V1603" s="3">
        <v>43.4027777777778</v>
      </c>
      <c r="W1603" s="3">
        <v>34.7222222222222</v>
      </c>
      <c r="X1603" s="3">
        <v>34.7222222222222</v>
      </c>
      <c r="Y1603" s="3">
        <v>34.7222222222222</v>
      </c>
      <c r="Z1603" s="3">
        <v>34.7222222222222</v>
      </c>
      <c r="AA1603" s="3">
        <v>34.7222222222222</v>
      </c>
      <c r="AB1603" s="3">
        <v>34.7222222222222</v>
      </c>
      <c r="AC1603" s="3">
        <v>34.7222222222222</v>
      </c>
      <c r="AD1603" s="3">
        <v>34.7222222222222</v>
      </c>
      <c r="AE1603" s="3">
        <v>34.7222222222222</v>
      </c>
      <c r="AF1603" s="3">
        <v>34.7222222222222</v>
      </c>
      <c r="AG1603" s="3">
        <v>34.7222222222222</v>
      </c>
      <c r="AH1603" s="3">
        <v>34.7222222222222</v>
      </c>
      <c r="AI1603" s="3">
        <v>34.7222222222222</v>
      </c>
      <c r="AJ1603" s="3">
        <v>34.7222222222222</v>
      </c>
      <c r="AK1603" s="3">
        <v>34.7222222222222</v>
      </c>
      <c r="AL1603" s="3">
        <v>34.7222222222222</v>
      </c>
      <c r="AM1603" s="3">
        <v>34.7222222222222</v>
      </c>
      <c r="AN1603" s="4"/>
      <c r="AO1603" s="4"/>
    </row>
    <row r="1604" spans="1:41" x14ac:dyDescent="0.25">
      <c r="A1604" s="48" t="str">
        <f t="shared" si="1"/>
        <v>DIC5</v>
      </c>
      <c r="B1604" s="2" t="s">
        <v>4</v>
      </c>
      <c r="C1604" s="2" t="s">
        <v>2</v>
      </c>
      <c r="D1604" s="2" t="s">
        <v>19</v>
      </c>
      <c r="E1604" s="2" t="s">
        <v>36</v>
      </c>
      <c r="F1604" s="2" t="s">
        <v>2</v>
      </c>
      <c r="G1604" s="4"/>
      <c r="H1604" s="3">
        <v>19.355462190721902</v>
      </c>
      <c r="I1604" s="3">
        <v>18.846051901838599</v>
      </c>
      <c r="J1604" s="3">
        <v>19.287447451026701</v>
      </c>
      <c r="K1604" s="3">
        <v>19.728843000214901</v>
      </c>
      <c r="L1604" s="3">
        <v>20.170238549402999</v>
      </c>
      <c r="M1604" s="3">
        <v>20.6116340985912</v>
      </c>
      <c r="N1604" s="3">
        <v>21.053029647779301</v>
      </c>
      <c r="O1604" s="3">
        <v>21.7424652778598</v>
      </c>
      <c r="P1604" s="3">
        <v>22.4319009079403</v>
      </c>
      <c r="Q1604" s="3">
        <v>23.121336538020799</v>
      </c>
      <c r="R1604" s="3">
        <v>23.810772168101298</v>
      </c>
      <c r="S1604" s="3">
        <v>24.500207798181801</v>
      </c>
      <c r="T1604" s="3">
        <v>24.537122642693902</v>
      </c>
      <c r="U1604" s="3">
        <v>24.574037487205999</v>
      </c>
      <c r="V1604" s="3">
        <v>24.610952331718099</v>
      </c>
      <c r="W1604" s="3">
        <v>24.6478671762302</v>
      </c>
      <c r="X1604" s="3">
        <v>24.684782020742301</v>
      </c>
      <c r="Y1604" s="3">
        <v>24.823962664870201</v>
      </c>
      <c r="Z1604" s="3">
        <v>24.963143308998099</v>
      </c>
      <c r="AA1604" s="3">
        <v>25.102323953126099</v>
      </c>
      <c r="AB1604" s="3">
        <v>25.241504597254</v>
      </c>
      <c r="AC1604" s="3">
        <v>25.380685241381901</v>
      </c>
      <c r="AD1604" s="3">
        <v>25.656853318980399</v>
      </c>
      <c r="AE1604" s="3">
        <v>25.933021396578901</v>
      </c>
      <c r="AF1604" s="3">
        <v>26.209189474177499</v>
      </c>
      <c r="AG1604" s="3">
        <v>26.485357551776001</v>
      </c>
      <c r="AH1604" s="3">
        <v>26.7615256293745</v>
      </c>
      <c r="AI1604" s="3">
        <v>27.447006197579999</v>
      </c>
      <c r="AJ1604" s="3">
        <v>28.132486765785401</v>
      </c>
      <c r="AK1604" s="3">
        <v>28.8179673339909</v>
      </c>
      <c r="AL1604" s="3">
        <v>29.503447902196299</v>
      </c>
      <c r="AM1604" s="3">
        <v>30.188928470401802</v>
      </c>
      <c r="AN1604" s="4"/>
      <c r="AO1604" s="4"/>
    </row>
    <row r="1605" spans="1:41" x14ac:dyDescent="0.25">
      <c r="A1605" s="48" t="str">
        <f t="shared" si="1"/>
        <v>DIC5</v>
      </c>
      <c r="B1605" s="2" t="s">
        <v>4</v>
      </c>
      <c r="C1605" s="2" t="s">
        <v>2</v>
      </c>
      <c r="D1605" s="2" t="s">
        <v>19</v>
      </c>
      <c r="E1605" s="2" t="s">
        <v>93</v>
      </c>
      <c r="F1605" s="2" t="s">
        <v>2</v>
      </c>
      <c r="G1605" s="4"/>
      <c r="H1605" s="3">
        <v>4.7153869242641298</v>
      </c>
      <c r="I1605" s="3">
        <v>4.4614434988339697</v>
      </c>
      <c r="J1605" s="3">
        <v>4.5588497771598497</v>
      </c>
      <c r="K1605" s="3">
        <v>5.7820448052993196</v>
      </c>
      <c r="L1605" s="3">
        <v>5.8846650211777503</v>
      </c>
      <c r="M1605" s="3">
        <v>5.9872852370561702</v>
      </c>
      <c r="N1605" s="3">
        <v>6.1593105795975003</v>
      </c>
      <c r="O1605" s="3">
        <v>6.2731256297287503</v>
      </c>
      <c r="P1605" s="3">
        <v>6.31497054275692</v>
      </c>
      <c r="Q1605" s="3">
        <v>6.4275030876680699</v>
      </c>
      <c r="R1605" s="3">
        <v>6.5400356325792304</v>
      </c>
      <c r="S1605" s="3">
        <v>6.65256817749039</v>
      </c>
      <c r="T1605" s="3">
        <v>6.6667604097770399</v>
      </c>
      <c r="U1605" s="3">
        <v>6.7570937854582498</v>
      </c>
      <c r="V1605" s="3">
        <v>6.7714477630605003</v>
      </c>
      <c r="W1605" s="3">
        <v>6.70933710663697</v>
      </c>
      <c r="X1605" s="3">
        <v>6.8001557182649996</v>
      </c>
      <c r="Y1605" s="3">
        <v>6.81014594639925</v>
      </c>
      <c r="Z1605" s="3">
        <v>6.7432846488741696</v>
      </c>
      <c r="AA1605" s="3">
        <v>6.7531623038494502</v>
      </c>
      <c r="AB1605" s="3">
        <v>6.7630399588247201</v>
      </c>
      <c r="AC1605" s="3">
        <v>6.7729176137999998</v>
      </c>
      <c r="AD1605" s="3">
        <v>6.78849657410065</v>
      </c>
      <c r="AE1605" s="3">
        <v>6.80407553440131</v>
      </c>
      <c r="AF1605" s="3">
        <v>6.8196544947019699</v>
      </c>
      <c r="AG1605" s="3">
        <v>6.8352334550026201</v>
      </c>
      <c r="AH1605" s="3">
        <v>6.8508124153032703</v>
      </c>
      <c r="AI1605" s="3">
        <v>6.8905214738980503</v>
      </c>
      <c r="AJ1605" s="3">
        <v>2222</v>
      </c>
      <c r="AK1605" s="3">
        <v>2222</v>
      </c>
      <c r="AL1605" s="3">
        <v>2222</v>
      </c>
      <c r="AM1605" s="3">
        <v>2222</v>
      </c>
      <c r="AN1605" s="4"/>
      <c r="AO1605" s="4"/>
    </row>
    <row r="1606" spans="1:41" x14ac:dyDescent="0.25">
      <c r="A1606" s="48" t="str">
        <f t="shared" si="1"/>
        <v>DIC5</v>
      </c>
      <c r="B1606" s="2" t="s">
        <v>4</v>
      </c>
      <c r="C1606" s="2" t="s">
        <v>2</v>
      </c>
      <c r="D1606" s="2" t="s">
        <v>19</v>
      </c>
      <c r="E1606" s="2" t="s">
        <v>94</v>
      </c>
      <c r="F1606" s="2" t="s">
        <v>2</v>
      </c>
      <c r="G1606" s="4"/>
      <c r="H1606" s="3">
        <v>6.3937026013092</v>
      </c>
      <c r="I1606" s="3">
        <v>6.0359634062757399</v>
      </c>
      <c r="J1606" s="3">
        <v>6.5126116139135899</v>
      </c>
      <c r="K1606" s="3">
        <v>7.5133443008947296</v>
      </c>
      <c r="L1606" s="3">
        <v>7.7280651339795696</v>
      </c>
      <c r="M1606" s="3">
        <v>8.4798192835717998</v>
      </c>
      <c r="N1606" s="3">
        <v>9.3217839311150996</v>
      </c>
      <c r="O1606" s="3">
        <v>10.264784336363601</v>
      </c>
      <c r="P1606" s="3">
        <v>11.320944790241899</v>
      </c>
      <c r="Q1606" s="3">
        <v>12.3996370246151</v>
      </c>
      <c r="R1606" s="3">
        <v>13.780873781237799</v>
      </c>
      <c r="S1606" s="3">
        <v>14.9650542077138</v>
      </c>
      <c r="T1606" s="3">
        <v>15.065247699055201</v>
      </c>
      <c r="U1606" s="3">
        <v>15.165441190396599</v>
      </c>
      <c r="V1606" s="3">
        <v>12.4556715890219</v>
      </c>
      <c r="W1606" s="3">
        <v>12.5950201778807</v>
      </c>
      <c r="X1606" s="3">
        <v>12.7343687667396</v>
      </c>
      <c r="Y1606" s="3">
        <v>12.874189697870101</v>
      </c>
      <c r="Z1606" s="3">
        <v>12.965804039518501</v>
      </c>
      <c r="AA1606" s="3">
        <v>13.1055543569819</v>
      </c>
      <c r="AB1606" s="3">
        <v>13.245304674445199</v>
      </c>
      <c r="AC1606" s="3">
        <v>13.3850549919085</v>
      </c>
      <c r="AD1606" s="3">
        <v>13.541407999266401</v>
      </c>
      <c r="AE1606" s="3">
        <v>13.697761006624299</v>
      </c>
      <c r="AF1606" s="3">
        <v>13.854114013982199</v>
      </c>
      <c r="AG1606" s="3">
        <v>14.010467021340199</v>
      </c>
      <c r="AH1606" s="3">
        <v>14.166820028698099</v>
      </c>
      <c r="AI1606" s="3">
        <v>14.336548808226</v>
      </c>
      <c r="AJ1606" s="3">
        <v>14.506277587753999</v>
      </c>
      <c r="AK1606" s="3">
        <v>14.676006367282</v>
      </c>
      <c r="AL1606" s="3">
        <v>14.84573514681</v>
      </c>
      <c r="AM1606" s="3">
        <v>15.015463926337899</v>
      </c>
      <c r="AN1606" s="4"/>
      <c r="AO1606" s="4"/>
    </row>
    <row r="1607" spans="1:41" x14ac:dyDescent="0.25">
      <c r="A1607" s="48" t="str">
        <f t="shared" si="1"/>
        <v>DIC5</v>
      </c>
      <c r="B1607" s="2" t="s">
        <v>4</v>
      </c>
      <c r="C1607" s="2" t="s">
        <v>2</v>
      </c>
      <c r="D1607" s="2" t="s">
        <v>19</v>
      </c>
      <c r="E1607" s="2" t="s">
        <v>95</v>
      </c>
      <c r="F1607" s="2" t="s">
        <v>2</v>
      </c>
      <c r="G1607" s="4"/>
      <c r="H1607" s="3">
        <v>6.1200337122224298</v>
      </c>
      <c r="I1607" s="3">
        <v>5.7223883994112201</v>
      </c>
      <c r="J1607" s="3">
        <v>6.01311832904537</v>
      </c>
      <c r="K1607" s="3">
        <v>6.3044960017621499</v>
      </c>
      <c r="L1607" s="3">
        <v>6.5952289313303298</v>
      </c>
      <c r="M1607" s="3">
        <v>6.8859618608985098</v>
      </c>
      <c r="N1607" s="3">
        <v>7.1766947904666898</v>
      </c>
      <c r="O1607" s="3">
        <v>7.3493700244745801</v>
      </c>
      <c r="P1607" s="3">
        <v>7.5244922166289001</v>
      </c>
      <c r="Q1607" s="3">
        <v>7.6972181919505998</v>
      </c>
      <c r="R1607" s="3">
        <v>8.1101832945950001</v>
      </c>
      <c r="S1607" s="3">
        <v>8.9605108454143299</v>
      </c>
      <c r="T1607" s="3">
        <v>9.8375183951849792</v>
      </c>
      <c r="U1607" s="3">
        <v>10.819766850928101</v>
      </c>
      <c r="V1607" s="3">
        <v>11.1661986023061</v>
      </c>
      <c r="W1607" s="3">
        <v>11.421102609869999</v>
      </c>
      <c r="X1607" s="3">
        <v>11.676006617433901</v>
      </c>
      <c r="Y1607" s="3">
        <v>11.879004449077399</v>
      </c>
      <c r="Z1607" s="3">
        <v>12.064174438537499</v>
      </c>
      <c r="AA1607" s="3">
        <v>12.267146155715499</v>
      </c>
      <c r="AB1607" s="3">
        <v>12.470117872893599</v>
      </c>
      <c r="AC1607" s="3">
        <v>12.673089590071701</v>
      </c>
      <c r="AD1607" s="3">
        <v>12.9152474301263</v>
      </c>
      <c r="AE1607" s="3">
        <v>13.157405270180901</v>
      </c>
      <c r="AF1607" s="3">
        <v>13.399563110235601</v>
      </c>
      <c r="AG1607" s="3">
        <v>13.6417209502902</v>
      </c>
      <c r="AH1607" s="3">
        <v>13.8838787903448</v>
      </c>
      <c r="AI1607" s="3">
        <v>14.118258226900201</v>
      </c>
      <c r="AJ1607" s="3">
        <v>14.352637663455599</v>
      </c>
      <c r="AK1607" s="3">
        <v>14.587017100011</v>
      </c>
      <c r="AL1607" s="3">
        <v>14.8213965365664</v>
      </c>
      <c r="AM1607" s="3">
        <v>15.055775973121801</v>
      </c>
      <c r="AN1607" s="4"/>
      <c r="AO1607" s="4"/>
    </row>
    <row r="1608" spans="1:41" x14ac:dyDescent="0.25">
      <c r="A1608" s="48" t="str">
        <f t="shared" si="1"/>
        <v>DIC5</v>
      </c>
      <c r="B1608" s="2" t="s">
        <v>4</v>
      </c>
      <c r="C1608" s="2" t="s">
        <v>2</v>
      </c>
      <c r="D1608" s="2" t="s">
        <v>19</v>
      </c>
      <c r="E1608" s="2" t="s">
        <v>96</v>
      </c>
      <c r="F1608" s="2" t="s">
        <v>2</v>
      </c>
      <c r="G1608" s="4"/>
      <c r="H1608" s="3">
        <v>10.3501952967696</v>
      </c>
      <c r="I1608" s="3">
        <v>9.7531052994481495</v>
      </c>
      <c r="J1608" s="3">
        <v>11.110494161468599</v>
      </c>
      <c r="K1608" s="3">
        <v>11.5850015715657</v>
      </c>
      <c r="L1608" s="3">
        <v>12.0595089816629</v>
      </c>
      <c r="M1608" s="3">
        <v>12.536978825718201</v>
      </c>
      <c r="N1608" s="3">
        <v>13.0150653774229</v>
      </c>
      <c r="O1608" s="3">
        <v>13.2989101860346</v>
      </c>
      <c r="P1608" s="3">
        <v>13.6743348557573</v>
      </c>
      <c r="Q1608" s="3">
        <v>13.958179664369</v>
      </c>
      <c r="R1608" s="3">
        <v>14.242024472980701</v>
      </c>
      <c r="S1608" s="3">
        <v>14.5258692815923</v>
      </c>
      <c r="T1608" s="3">
        <v>14.861454258777</v>
      </c>
      <c r="U1608" s="3">
        <v>15.1970392359617</v>
      </c>
      <c r="V1608" s="3">
        <v>15.5326242131464</v>
      </c>
      <c r="W1608" s="3">
        <v>15.8682091903311</v>
      </c>
      <c r="X1608" s="3">
        <v>16.203794167515799</v>
      </c>
      <c r="Y1608" s="3">
        <v>16.4709161687368</v>
      </c>
      <c r="Z1608" s="3">
        <v>16.738038169957701</v>
      </c>
      <c r="AA1608" s="3">
        <v>17.005160171178598</v>
      </c>
      <c r="AB1608" s="3">
        <v>17.272282172399599</v>
      </c>
      <c r="AC1608" s="3">
        <v>17.5394041736205</v>
      </c>
      <c r="AD1608" s="3">
        <v>17.858161861710599</v>
      </c>
      <c r="AE1608" s="3">
        <v>18.1769195498008</v>
      </c>
      <c r="AF1608" s="3">
        <v>18.495677237890899</v>
      </c>
      <c r="AG1608" s="3">
        <v>18.814434925981001</v>
      </c>
      <c r="AH1608" s="3">
        <v>19.133192614071099</v>
      </c>
      <c r="AI1608" s="3">
        <v>19.441758103577701</v>
      </c>
      <c r="AJ1608" s="3">
        <v>19.7503235930843</v>
      </c>
      <c r="AK1608" s="3">
        <v>20.058889082590898</v>
      </c>
      <c r="AL1608" s="3">
        <v>20.367454572097401</v>
      </c>
      <c r="AM1608" s="3">
        <v>20.676020061604</v>
      </c>
      <c r="AN1608" s="4"/>
      <c r="AO1608" s="4"/>
    </row>
    <row r="1609" spans="1:41" x14ac:dyDescent="0.25">
      <c r="A1609" s="48" t="str">
        <f t="shared" si="1"/>
        <v>DIC5</v>
      </c>
      <c r="B1609" s="2" t="s">
        <v>4</v>
      </c>
      <c r="C1609" s="2" t="s">
        <v>2</v>
      </c>
      <c r="D1609" s="2" t="s">
        <v>19</v>
      </c>
      <c r="E1609" s="2" t="s">
        <v>97</v>
      </c>
      <c r="F1609" s="2" t="s">
        <v>2</v>
      </c>
      <c r="G1609" s="4"/>
      <c r="H1609" s="3">
        <v>10.1991528843868</v>
      </c>
      <c r="I1609" s="3">
        <v>9.6060648534807793</v>
      </c>
      <c r="J1609" s="3">
        <v>10.0375336869641</v>
      </c>
      <c r="K1609" s="3">
        <v>10.496546449583899</v>
      </c>
      <c r="L1609" s="3">
        <v>10.9281428490306</v>
      </c>
      <c r="M1609" s="3">
        <v>11.3597392484773</v>
      </c>
      <c r="N1609" s="3">
        <v>11.791335647924001</v>
      </c>
      <c r="O1609" s="3">
        <v>12.0488413912904</v>
      </c>
      <c r="P1609" s="3">
        <v>12.4566105815412</v>
      </c>
      <c r="Q1609" s="3">
        <v>12.6549843391875</v>
      </c>
      <c r="R1609" s="3">
        <v>12.8938545928312</v>
      </c>
      <c r="S1609" s="3">
        <v>13.1510705188839</v>
      </c>
      <c r="T1609" s="3">
        <v>13.452570807645399</v>
      </c>
      <c r="U1609" s="3">
        <v>13.754071096406999</v>
      </c>
      <c r="V1609" s="3">
        <v>14.074680972969499</v>
      </c>
      <c r="W1609" s="3">
        <v>14.3762217698477</v>
      </c>
      <c r="X1609" s="3">
        <v>14.6777625667258</v>
      </c>
      <c r="Y1609" s="3">
        <v>14.9177506512032</v>
      </c>
      <c r="Z1609" s="3">
        <v>15.157738735680599</v>
      </c>
      <c r="AA1609" s="3">
        <v>15.397726820158001</v>
      </c>
      <c r="AB1609" s="3">
        <v>15.635829120653799</v>
      </c>
      <c r="AC1609" s="3">
        <v>15.875814450878099</v>
      </c>
      <c r="AD1609" s="3">
        <v>16.162282621807801</v>
      </c>
      <c r="AE1609" s="3">
        <v>16.448750792737599</v>
      </c>
      <c r="AF1609" s="3">
        <v>16.737120533861201</v>
      </c>
      <c r="AG1609" s="3">
        <v>17.0235930487773</v>
      </c>
      <c r="AH1609" s="3">
        <v>17.310065563693499</v>
      </c>
      <c r="AI1609" s="3">
        <v>17.5879876204087</v>
      </c>
      <c r="AJ1609" s="3">
        <v>17.865909677123899</v>
      </c>
      <c r="AK1609" s="3">
        <v>18.1438317338391</v>
      </c>
      <c r="AL1609" s="3">
        <v>18.419799243010502</v>
      </c>
      <c r="AM1609" s="3">
        <v>18.6996758472694</v>
      </c>
      <c r="AN1609" s="4"/>
      <c r="AO1609" s="4"/>
    </row>
    <row r="1610" spans="1:41" x14ac:dyDescent="0.25">
      <c r="A1610" s="48" t="str">
        <f t="shared" si="1"/>
        <v>DIC5</v>
      </c>
      <c r="B1610" s="2" t="s">
        <v>4</v>
      </c>
      <c r="C1610" s="2" t="s">
        <v>2</v>
      </c>
      <c r="D1610" s="2" t="s">
        <v>19</v>
      </c>
      <c r="E1610" s="2" t="s">
        <v>98</v>
      </c>
      <c r="F1610" s="2" t="s">
        <v>2</v>
      </c>
      <c r="G1610" s="4"/>
      <c r="H1610" s="3">
        <v>10.1038553502576</v>
      </c>
      <c r="I1610" s="3">
        <v>9.5166610144600998</v>
      </c>
      <c r="J1610" s="3">
        <v>9.9423244693070707</v>
      </c>
      <c r="K1610" s="3">
        <v>10.414617281815801</v>
      </c>
      <c r="L1610" s="3">
        <v>10.8404966941939</v>
      </c>
      <c r="M1610" s="3">
        <v>11.271017665669699</v>
      </c>
      <c r="N1610" s="3">
        <v>11.765361004283999</v>
      </c>
      <c r="O1610" s="3">
        <v>12.0212075762586</v>
      </c>
      <c r="P1610" s="3">
        <v>12.363007346556399</v>
      </c>
      <c r="Q1610" s="3">
        <v>12.6220905714503</v>
      </c>
      <c r="R1610" s="3">
        <v>12.8811737963442</v>
      </c>
      <c r="S1610" s="3">
        <v>13.140257021238</v>
      </c>
      <c r="T1610" s="3">
        <v>13.439753626799201</v>
      </c>
      <c r="U1610" s="3">
        <v>13.7392502323603</v>
      </c>
      <c r="V1610" s="3">
        <v>14.046365836273001</v>
      </c>
      <c r="W1610" s="3">
        <v>14.4260301328293</v>
      </c>
      <c r="X1610" s="3">
        <v>14.7255267383904</v>
      </c>
      <c r="Y1610" s="3">
        <v>14.967299941871699</v>
      </c>
      <c r="Z1610" s="3">
        <v>15.209073145353001</v>
      </c>
      <c r="AA1610" s="3">
        <v>15.4508463488343</v>
      </c>
      <c r="AB1610" s="3">
        <v>15.6926195523156</v>
      </c>
      <c r="AC1610" s="3">
        <v>15.934392755797001</v>
      </c>
      <c r="AD1610" s="3">
        <v>16.2214775364309</v>
      </c>
      <c r="AE1610" s="3">
        <v>16.508562317064801</v>
      </c>
      <c r="AF1610" s="3">
        <v>16.795647097698701</v>
      </c>
      <c r="AG1610" s="3">
        <v>17.082731878332702</v>
      </c>
      <c r="AH1610" s="3">
        <v>17.369816658966599</v>
      </c>
      <c r="AI1610" s="3">
        <v>17.6482506058355</v>
      </c>
      <c r="AJ1610" s="3">
        <v>17.926684552704302</v>
      </c>
      <c r="AK1610" s="3">
        <v>18.205118499573199</v>
      </c>
      <c r="AL1610" s="3">
        <v>18.483552446442101</v>
      </c>
      <c r="AM1610" s="3">
        <v>18.761986393310899</v>
      </c>
      <c r="AN1610" s="4"/>
      <c r="AO1610" s="4"/>
    </row>
    <row r="1611" spans="1:41" x14ac:dyDescent="0.25">
      <c r="A1611" s="48" t="str">
        <f t="shared" si="1"/>
        <v>DIC5</v>
      </c>
      <c r="B1611" s="2" t="s">
        <v>4</v>
      </c>
      <c r="C1611" s="2" t="s">
        <v>2</v>
      </c>
      <c r="D1611" s="2" t="s">
        <v>19</v>
      </c>
      <c r="E1611" s="2" t="s">
        <v>99</v>
      </c>
      <c r="F1611" s="2" t="s">
        <v>2</v>
      </c>
      <c r="G1611" s="4"/>
      <c r="H1611" s="3">
        <v>4.6893397373296803</v>
      </c>
      <c r="I1611" s="3">
        <v>4.4367990625070899</v>
      </c>
      <c r="J1611" s="3">
        <v>4.5336672811613203</v>
      </c>
      <c r="K1611" s="3">
        <v>5.7501055383153004</v>
      </c>
      <c r="L1611" s="3">
        <v>5.8521588934060196</v>
      </c>
      <c r="M1611" s="3">
        <v>5.9542122484967397</v>
      </c>
      <c r="N1611" s="3">
        <v>6.0562656035874598</v>
      </c>
      <c r="O1611" s="3">
        <v>6.1681765332885403</v>
      </c>
      <c r="P1611" s="3">
        <v>6.2800874629896297</v>
      </c>
      <c r="Q1611" s="3">
        <v>6.3919983926907102</v>
      </c>
      <c r="R1611" s="3">
        <v>6.5039093223917899</v>
      </c>
      <c r="S1611" s="3">
        <v>6.6158202520928704</v>
      </c>
      <c r="T1611" s="3">
        <v>6.6299340883256397</v>
      </c>
      <c r="U1611" s="3">
        <v>6.6440479245584001</v>
      </c>
      <c r="V1611" s="3">
        <v>6.6711058505368701</v>
      </c>
      <c r="W1611" s="3">
        <v>6.7483178503101504</v>
      </c>
      <c r="X1611" s="3">
        <v>6.7625925383983398</v>
      </c>
      <c r="Y1611" s="3">
        <v>6.7725275818056696</v>
      </c>
      <c r="Z1611" s="3">
        <v>6.7824626252130003</v>
      </c>
      <c r="AA1611" s="3">
        <v>6.79239766862033</v>
      </c>
      <c r="AB1611" s="3">
        <v>6.8023327120276704</v>
      </c>
      <c r="AC1611" s="3">
        <v>6.8122677554350002</v>
      </c>
      <c r="AD1611" s="3">
        <v>6.8279372283225896</v>
      </c>
      <c r="AE1611" s="3">
        <v>6.8436067012101898</v>
      </c>
      <c r="AF1611" s="3">
        <v>6.8592761740977801</v>
      </c>
      <c r="AG1611" s="3">
        <v>6.8749456469853802</v>
      </c>
      <c r="AH1611" s="3">
        <v>6.8906151198729697</v>
      </c>
      <c r="AI1611" s="3">
        <v>6.9305548851098502</v>
      </c>
      <c r="AJ1611" s="3">
        <v>6.9704946503467298</v>
      </c>
      <c r="AK1611" s="3">
        <v>7.0104344155836102</v>
      </c>
      <c r="AL1611" s="3">
        <v>7.0503741808204898</v>
      </c>
      <c r="AM1611" s="3">
        <v>7.0903139460573703</v>
      </c>
      <c r="AN1611" s="4"/>
      <c r="AO1611" s="4"/>
    </row>
    <row r="1612" spans="1:41" x14ac:dyDescent="0.25">
      <c r="A1612" s="48" t="str">
        <f t="shared" si="1"/>
        <v>DIC5</v>
      </c>
      <c r="B1612" s="2" t="s">
        <v>4</v>
      </c>
      <c r="C1612" s="2" t="s">
        <v>2</v>
      </c>
      <c r="D1612" s="2" t="s">
        <v>19</v>
      </c>
      <c r="E1612" s="2" t="s">
        <v>100</v>
      </c>
      <c r="F1612" s="2" t="s">
        <v>2</v>
      </c>
      <c r="G1612" s="4"/>
      <c r="H1612" s="3">
        <v>15.1909722222222</v>
      </c>
      <c r="I1612" s="3">
        <v>15.1909722222222</v>
      </c>
      <c r="J1612" s="3">
        <v>15.1909722222222</v>
      </c>
      <c r="K1612" s="3">
        <v>15.1909722222222</v>
      </c>
      <c r="L1612" s="3">
        <v>15.1909722222222</v>
      </c>
      <c r="M1612" s="3">
        <v>15.1909722222222</v>
      </c>
      <c r="N1612" s="3">
        <v>15.1909722222222</v>
      </c>
      <c r="O1612" s="3">
        <v>15.1909722222222</v>
      </c>
      <c r="P1612" s="3">
        <v>15.1909722222222</v>
      </c>
      <c r="Q1612" s="3">
        <v>12.1412694654889</v>
      </c>
      <c r="R1612" s="3">
        <v>13.6235673617371</v>
      </c>
      <c r="S1612" s="3">
        <v>15.1909722222222</v>
      </c>
      <c r="T1612" s="3">
        <v>15.1909722222222</v>
      </c>
      <c r="U1612" s="3">
        <v>15.1909722222222</v>
      </c>
      <c r="V1612" s="4"/>
      <c r="W1612" s="4"/>
      <c r="X1612" s="4"/>
      <c r="Y1612" s="4"/>
      <c r="Z1612" s="3">
        <v>2.3601496271059599</v>
      </c>
      <c r="AA1612" s="3">
        <v>2.3636068063473101</v>
      </c>
      <c r="AB1612" s="3">
        <v>2.3670639855886502</v>
      </c>
      <c r="AC1612" s="3">
        <v>2.37052116483</v>
      </c>
      <c r="AD1612" s="3">
        <v>2.3759738009352298</v>
      </c>
      <c r="AE1612" s="3">
        <v>2.3814264370404601</v>
      </c>
      <c r="AF1612" s="3">
        <v>2.3868790731456899</v>
      </c>
      <c r="AG1612" s="3">
        <v>2.3923317092509202</v>
      </c>
      <c r="AH1612" s="3">
        <v>2.39778434535615</v>
      </c>
      <c r="AI1612" s="3">
        <v>2.41168251586432</v>
      </c>
      <c r="AJ1612" s="3">
        <v>2.42558068637249</v>
      </c>
      <c r="AK1612" s="3">
        <v>2.43947885688066</v>
      </c>
      <c r="AL1612" s="3">
        <v>2.4533770273888398</v>
      </c>
      <c r="AM1612" s="3">
        <v>2.4672751978970102</v>
      </c>
      <c r="AN1612" s="4"/>
      <c r="AO1612" s="4"/>
    </row>
    <row r="1613" spans="1:41" x14ac:dyDescent="0.25">
      <c r="A1613" s="48" t="str">
        <f t="shared" si="1"/>
        <v>DIC5</v>
      </c>
      <c r="B1613" s="2" t="s">
        <v>4</v>
      </c>
      <c r="C1613" s="2" t="s">
        <v>2</v>
      </c>
      <c r="D1613" s="2" t="s">
        <v>19</v>
      </c>
      <c r="E1613" s="2" t="s">
        <v>101</v>
      </c>
      <c r="F1613" s="2" t="s">
        <v>2</v>
      </c>
      <c r="G1613" s="4"/>
      <c r="H1613" s="3">
        <v>15.1909722222222</v>
      </c>
      <c r="I1613" s="3">
        <v>15.1909722222222</v>
      </c>
      <c r="J1613" s="3">
        <v>15.1909722222222</v>
      </c>
      <c r="K1613" s="3">
        <v>15.1909722222222</v>
      </c>
      <c r="L1613" s="3">
        <v>15.1909722222222</v>
      </c>
      <c r="M1613" s="3">
        <v>15.1909722222222</v>
      </c>
      <c r="N1613" s="3">
        <v>15.1909722222222</v>
      </c>
      <c r="O1613" s="3">
        <v>15.1909722222222</v>
      </c>
      <c r="P1613" s="3">
        <v>15.1909722222222</v>
      </c>
      <c r="Q1613" s="3">
        <v>12.1412694654889</v>
      </c>
      <c r="R1613" s="3">
        <v>13.6235673617371</v>
      </c>
      <c r="S1613" s="3">
        <v>15.1909722222222</v>
      </c>
      <c r="T1613" s="3">
        <v>15.1909722222222</v>
      </c>
      <c r="U1613" s="3">
        <v>15.1909722222222</v>
      </c>
      <c r="V1613" s="4"/>
      <c r="W1613" s="4"/>
      <c r="X1613" s="4"/>
      <c r="Y1613" s="4"/>
      <c r="Z1613" s="3">
        <v>2.3601496271059599</v>
      </c>
      <c r="AA1613" s="3">
        <v>2.3636068063473101</v>
      </c>
      <c r="AB1613" s="3">
        <v>2.3670639855886502</v>
      </c>
      <c r="AC1613" s="3">
        <v>2.37052116483</v>
      </c>
      <c r="AD1613" s="3">
        <v>2.3759738009352298</v>
      </c>
      <c r="AE1613" s="3">
        <v>2.3814264370404601</v>
      </c>
      <c r="AF1613" s="3">
        <v>2.3868790731456899</v>
      </c>
      <c r="AG1613" s="3">
        <v>2.3923317092509202</v>
      </c>
      <c r="AH1613" s="3">
        <v>2.39778434535615</v>
      </c>
      <c r="AI1613" s="3">
        <v>2.41168251586432</v>
      </c>
      <c r="AJ1613" s="3">
        <v>2.42558068637249</v>
      </c>
      <c r="AK1613" s="3">
        <v>2.43947885688066</v>
      </c>
      <c r="AL1613" s="3">
        <v>2.4533770273888398</v>
      </c>
      <c r="AM1613" s="3">
        <v>2.4672751978970102</v>
      </c>
      <c r="AN1613" s="4"/>
      <c r="AO1613" s="4"/>
    </row>
    <row r="1614" spans="1:41" x14ac:dyDescent="0.25">
      <c r="A1614" s="48" t="str">
        <f t="shared" si="1"/>
        <v>DIC5</v>
      </c>
      <c r="B1614" s="2" t="s">
        <v>4</v>
      </c>
      <c r="C1614" s="2" t="s">
        <v>2</v>
      </c>
      <c r="D1614" s="2" t="s">
        <v>19</v>
      </c>
      <c r="E1614" s="2" t="s">
        <v>102</v>
      </c>
      <c r="F1614" s="2" t="s">
        <v>2</v>
      </c>
      <c r="G1614" s="4"/>
      <c r="H1614" s="3">
        <v>10.3501952967696</v>
      </c>
      <c r="I1614" s="3">
        <v>9.7531052994481495</v>
      </c>
      <c r="J1614" s="3">
        <v>11.110494161468599</v>
      </c>
      <c r="K1614" s="3">
        <v>11.5850015715657</v>
      </c>
      <c r="L1614" s="3">
        <v>12.0595089816629</v>
      </c>
      <c r="M1614" s="3">
        <v>12.536978825718201</v>
      </c>
      <c r="N1614" s="3">
        <v>13.0150653774229</v>
      </c>
      <c r="O1614" s="3">
        <v>13.2989101860346</v>
      </c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</row>
    <row r="1615" spans="1:41" x14ac:dyDescent="0.25">
      <c r="A1615" s="48" t="str">
        <f t="shared" si="1"/>
        <v>DIC5</v>
      </c>
      <c r="B1615" s="2" t="s">
        <v>4</v>
      </c>
      <c r="C1615" s="2" t="s">
        <v>2</v>
      </c>
      <c r="D1615" s="2" t="s">
        <v>19</v>
      </c>
      <c r="E1615" s="2" t="s">
        <v>103</v>
      </c>
      <c r="F1615" s="2" t="s">
        <v>2</v>
      </c>
      <c r="G1615" s="4"/>
      <c r="H1615" s="3">
        <v>12.141269465488801</v>
      </c>
      <c r="I1615" s="3">
        <v>12.1412694654889</v>
      </c>
      <c r="J1615" s="3">
        <v>12.141269465489</v>
      </c>
      <c r="K1615" s="3">
        <v>12.1412694654889</v>
      </c>
      <c r="L1615" s="3">
        <v>12.141269465489</v>
      </c>
      <c r="M1615" s="3">
        <v>12.141269465488801</v>
      </c>
      <c r="N1615" s="3">
        <v>12.1412694654886</v>
      </c>
      <c r="O1615" s="3">
        <v>12.195468917085201</v>
      </c>
      <c r="P1615" s="3">
        <v>12.4566105815412</v>
      </c>
      <c r="Q1615" s="3">
        <v>6.5007557299912504</v>
      </c>
      <c r="R1615" s="3">
        <v>2.2890124714027298</v>
      </c>
      <c r="S1615" s="3">
        <v>2.3283988621216398</v>
      </c>
      <c r="T1615" s="3">
        <v>2.3333661434219599</v>
      </c>
      <c r="U1615" s="3">
        <v>2.3383334247222902</v>
      </c>
      <c r="V1615" s="4"/>
      <c r="W1615" s="4"/>
      <c r="X1615" s="4"/>
      <c r="Y1615" s="4"/>
      <c r="Z1615" s="4"/>
      <c r="AA1615" s="4"/>
      <c r="AB1615" s="3">
        <v>6.7630399588247201</v>
      </c>
      <c r="AC1615" s="3">
        <v>6.7729176137999998</v>
      </c>
      <c r="AD1615" s="3">
        <v>6.78849657410065</v>
      </c>
      <c r="AE1615" s="3">
        <v>6.80407553440131</v>
      </c>
      <c r="AF1615" s="4"/>
      <c r="AG1615" s="4"/>
      <c r="AH1615" s="4"/>
      <c r="AI1615" s="4"/>
      <c r="AJ1615" s="4"/>
      <c r="AK1615" s="4"/>
      <c r="AL1615" s="3">
        <v>7.00964864968239</v>
      </c>
      <c r="AM1615" s="4"/>
      <c r="AN1615" s="4"/>
      <c r="AO1615" s="4"/>
    </row>
    <row r="1616" spans="1:41" x14ac:dyDescent="0.25">
      <c r="A1616" s="48" t="str">
        <f t="shared" si="1"/>
        <v>DIC5</v>
      </c>
      <c r="B1616" s="2" t="s">
        <v>4</v>
      </c>
      <c r="C1616" s="2" t="s">
        <v>2</v>
      </c>
      <c r="D1616" s="2" t="s">
        <v>19</v>
      </c>
      <c r="E1616" s="2" t="s">
        <v>104</v>
      </c>
      <c r="F1616" s="2" t="s">
        <v>2</v>
      </c>
      <c r="G1616" s="4"/>
      <c r="H1616" s="3">
        <v>12.141269465488801</v>
      </c>
      <c r="I1616" s="3">
        <v>12.1412694654889</v>
      </c>
      <c r="J1616" s="3">
        <v>12.141269465489</v>
      </c>
      <c r="K1616" s="3">
        <v>12.1412694654889</v>
      </c>
      <c r="L1616" s="3">
        <v>12.141269465489</v>
      </c>
      <c r="M1616" s="3">
        <v>11.499322261815999</v>
      </c>
      <c r="N1616" s="3">
        <v>11.935876502408</v>
      </c>
      <c r="O1616" s="3">
        <v>12.195468917085201</v>
      </c>
      <c r="P1616" s="3">
        <v>12.4566105815412</v>
      </c>
      <c r="Q1616" s="3">
        <v>12.717752245997101</v>
      </c>
      <c r="R1616" s="3">
        <v>12.978893910452999</v>
      </c>
      <c r="S1616" s="3">
        <v>13.2400355749089</v>
      </c>
      <c r="T1616" s="3">
        <v>13.5487790038871</v>
      </c>
      <c r="U1616" s="3">
        <v>13.857522432865199</v>
      </c>
      <c r="V1616" s="3">
        <v>11.0875298526524</v>
      </c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</row>
    <row r="1617" spans="1:41" x14ac:dyDescent="0.25">
      <c r="A1617" s="48" t="str">
        <f t="shared" si="1"/>
        <v>DIC5</v>
      </c>
      <c r="B1617" s="2" t="s">
        <v>4</v>
      </c>
      <c r="C1617" s="2" t="s">
        <v>2</v>
      </c>
      <c r="D1617" s="2" t="s">
        <v>19</v>
      </c>
      <c r="E1617" s="2" t="s">
        <v>105</v>
      </c>
      <c r="F1617" s="2" t="s">
        <v>2</v>
      </c>
      <c r="G1617" s="4"/>
      <c r="H1617" s="3">
        <v>15.1909722222222</v>
      </c>
      <c r="I1617" s="3">
        <v>15.1909722222222</v>
      </c>
      <c r="J1617" s="3">
        <v>15.1909722222222</v>
      </c>
      <c r="K1617" s="3">
        <v>15.1909722222222</v>
      </c>
      <c r="L1617" s="3">
        <v>15.1909722222222</v>
      </c>
      <c r="M1617" s="3">
        <v>15.1909722222222</v>
      </c>
      <c r="N1617" s="3">
        <v>15.1909722222222</v>
      </c>
      <c r="O1617" s="3">
        <v>15.1909722222222</v>
      </c>
      <c r="P1617" s="3">
        <v>15.1909722222222</v>
      </c>
      <c r="Q1617" s="3">
        <v>15.1909722222222</v>
      </c>
      <c r="R1617" s="3">
        <v>15.1909722222222</v>
      </c>
      <c r="S1617" s="3">
        <v>15.1909722222222</v>
      </c>
      <c r="T1617" s="3">
        <v>15.1909722222222</v>
      </c>
      <c r="U1617" s="3">
        <v>15.1909722222222</v>
      </c>
      <c r="V1617" s="3">
        <v>15.1909722222222</v>
      </c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</row>
    <row r="1618" spans="1:41" x14ac:dyDescent="0.25">
      <c r="A1618" s="48" t="str">
        <f t="shared" si="1"/>
        <v>DIC5</v>
      </c>
      <c r="B1618" s="2" t="s">
        <v>4</v>
      </c>
      <c r="C1618" s="2" t="s">
        <v>2</v>
      </c>
      <c r="D1618" s="2" t="s">
        <v>19</v>
      </c>
      <c r="E1618" s="2" t="s">
        <v>106</v>
      </c>
      <c r="F1618" s="2" t="s">
        <v>2</v>
      </c>
      <c r="G1618" s="4"/>
      <c r="H1618" s="3">
        <v>4.7153869242641298</v>
      </c>
      <c r="I1618" s="3">
        <v>4.4614434988339697</v>
      </c>
      <c r="J1618" s="3">
        <v>4.5588497771598302</v>
      </c>
      <c r="K1618" s="3">
        <v>5.7820448052993196</v>
      </c>
      <c r="L1618" s="3">
        <v>5.8846650211777503</v>
      </c>
      <c r="M1618" s="3">
        <v>5.9872852370561702</v>
      </c>
      <c r="N1618" s="4"/>
      <c r="O1618" s="4"/>
      <c r="P1618" s="3">
        <v>2.2102396899649199</v>
      </c>
      <c r="Q1618" s="3">
        <v>2.24962608068383</v>
      </c>
      <c r="R1618" s="3">
        <v>6.5400356325792304</v>
      </c>
      <c r="S1618" s="3">
        <v>6.65256817749039</v>
      </c>
      <c r="T1618" s="3">
        <v>6.6667604097770399</v>
      </c>
      <c r="U1618" s="3">
        <v>6.7570937854582498</v>
      </c>
      <c r="V1618" s="3">
        <v>6.7714477630605003</v>
      </c>
      <c r="W1618" s="3">
        <v>6.70933710663697</v>
      </c>
      <c r="X1618" s="3">
        <v>6.8001557182649996</v>
      </c>
      <c r="Y1618" s="3">
        <v>6.81014594639925</v>
      </c>
      <c r="Z1618" s="3">
        <v>6.7432846488741696</v>
      </c>
      <c r="AA1618" s="3">
        <v>6.7531623038494502</v>
      </c>
      <c r="AB1618" s="3">
        <v>6.7630399588247201</v>
      </c>
      <c r="AC1618" s="3">
        <v>6.7729176137999998</v>
      </c>
      <c r="AD1618" s="3">
        <v>6.78849657410065</v>
      </c>
      <c r="AE1618" s="3">
        <v>6.80407553440131</v>
      </c>
      <c r="AF1618" s="3">
        <v>6.8196544947019699</v>
      </c>
      <c r="AG1618" s="3">
        <v>6.8352334550026201</v>
      </c>
      <c r="AH1618" s="3">
        <v>6.8508124153032703</v>
      </c>
      <c r="AI1618" s="3">
        <v>6.8905214738980503</v>
      </c>
      <c r="AJ1618" s="3">
        <v>6.9302305324928302</v>
      </c>
      <c r="AK1618" s="3">
        <v>6.9699395910876101</v>
      </c>
      <c r="AL1618" s="3">
        <v>7.00964864968239</v>
      </c>
      <c r="AM1618" s="3">
        <v>7.0493577082771699</v>
      </c>
      <c r="AN1618" s="4"/>
      <c r="AO1618" s="4"/>
    </row>
    <row r="1619" spans="1:41" x14ac:dyDescent="0.25">
      <c r="A1619" s="48" t="str">
        <f t="shared" si="1"/>
        <v>DIC5</v>
      </c>
      <c r="B1619" s="2" t="s">
        <v>4</v>
      </c>
      <c r="C1619" s="2" t="s">
        <v>2</v>
      </c>
      <c r="D1619" s="2" t="s">
        <v>19</v>
      </c>
      <c r="E1619" s="2" t="s">
        <v>107</v>
      </c>
      <c r="F1619" s="2" t="s">
        <v>2</v>
      </c>
      <c r="G1619" s="4"/>
      <c r="H1619" s="3">
        <v>4.7153869242641298</v>
      </c>
      <c r="I1619" s="3">
        <v>4.4614434988339697</v>
      </c>
      <c r="J1619" s="3">
        <v>4.5588497771598497</v>
      </c>
      <c r="K1619" s="3">
        <v>5.7820448052993196</v>
      </c>
      <c r="L1619" s="3">
        <v>5.8846650211777503</v>
      </c>
      <c r="M1619" s="3">
        <v>6.7529047437342404</v>
      </c>
      <c r="N1619" s="3">
        <v>7.7497527198487299</v>
      </c>
      <c r="O1619" s="3">
        <v>8.9733201996779908</v>
      </c>
      <c r="P1619" s="3">
        <v>10.358213872770399</v>
      </c>
      <c r="Q1619" s="3">
        <v>11.775229893093099</v>
      </c>
      <c r="R1619" s="3">
        <v>13.6235673617371</v>
      </c>
      <c r="S1619" s="3">
        <v>15.1909722222222</v>
      </c>
      <c r="T1619" s="3">
        <v>15.1909722222222</v>
      </c>
      <c r="U1619" s="3">
        <v>15.1909722222222</v>
      </c>
      <c r="V1619" s="3">
        <v>11.145978398553799</v>
      </c>
      <c r="W1619" s="3">
        <v>11.201799714520099</v>
      </c>
      <c r="X1619" s="3">
        <v>11.257621030486501</v>
      </c>
      <c r="Y1619" s="3">
        <v>11.343256744942099</v>
      </c>
      <c r="Z1619" s="3">
        <v>11.3677443875069</v>
      </c>
      <c r="AA1619" s="3">
        <v>11.4532905314361</v>
      </c>
      <c r="AB1619" s="3">
        <v>11.5388366753652</v>
      </c>
      <c r="AC1619" s="3">
        <v>11.6243828192944</v>
      </c>
      <c r="AD1619" s="3">
        <v>11.7116263976899</v>
      </c>
      <c r="AE1619" s="3">
        <v>11.7988699760855</v>
      </c>
      <c r="AF1619" s="3">
        <v>11.886113554481</v>
      </c>
      <c r="AG1619" s="3">
        <v>11.9733571328766</v>
      </c>
      <c r="AH1619" s="3">
        <v>12.060600711272199</v>
      </c>
      <c r="AI1619" s="3">
        <v>12.171278794154199</v>
      </c>
      <c r="AJ1619" s="3">
        <v>12.281956877036199</v>
      </c>
      <c r="AK1619" s="3">
        <v>12.392634959918199</v>
      </c>
      <c r="AL1619" s="3">
        <v>12.503313042800199</v>
      </c>
      <c r="AM1619" s="3">
        <v>12.613991125682199</v>
      </c>
      <c r="AN1619" s="4"/>
      <c r="AO1619" s="4"/>
    </row>
    <row r="1620" spans="1:41" x14ac:dyDescent="0.25">
      <c r="A1620" s="48" t="str">
        <f t="shared" si="1"/>
        <v>DIC5</v>
      </c>
      <c r="B1620" s="2" t="s">
        <v>4</v>
      </c>
      <c r="C1620" s="2" t="s">
        <v>2</v>
      </c>
      <c r="D1620" s="2" t="s">
        <v>19</v>
      </c>
      <c r="E1620" s="2" t="s">
        <v>108</v>
      </c>
      <c r="F1620" s="2" t="s">
        <v>2</v>
      </c>
      <c r="G1620" s="4"/>
      <c r="H1620" s="3">
        <v>4.7153869242641298</v>
      </c>
      <c r="I1620" s="3">
        <v>4.4614434988339697</v>
      </c>
      <c r="J1620" s="3">
        <v>4.5588497771598497</v>
      </c>
      <c r="K1620" s="3">
        <v>5.7820448052993196</v>
      </c>
      <c r="L1620" s="3">
        <v>5.8846650211777503</v>
      </c>
      <c r="M1620" s="3">
        <v>6.7529047437342404</v>
      </c>
      <c r="N1620" s="3">
        <v>7.7497527198487299</v>
      </c>
      <c r="O1620" s="3">
        <v>8.9733201996779908</v>
      </c>
      <c r="P1620" s="3">
        <v>10.358213872770399</v>
      </c>
      <c r="Q1620" s="3">
        <v>11.775229893093099</v>
      </c>
      <c r="R1620" s="3">
        <v>13.6235673617371</v>
      </c>
      <c r="S1620" s="3">
        <v>15.1909722222222</v>
      </c>
      <c r="T1620" s="3">
        <v>15.1909722222222</v>
      </c>
      <c r="U1620" s="3">
        <v>15.1909722222222</v>
      </c>
      <c r="V1620" s="3">
        <v>16.420377403102101</v>
      </c>
      <c r="W1620" s="3">
        <v>16.526196148830198</v>
      </c>
      <c r="X1620" s="3">
        <v>16.632014894558299</v>
      </c>
      <c r="Y1620" s="3">
        <v>16.808856845979101</v>
      </c>
      <c r="Z1620" s="3">
        <v>16.943484478138998</v>
      </c>
      <c r="AA1620" s="3">
        <v>17.120264593451498</v>
      </c>
      <c r="AB1620" s="3">
        <v>17.297044708763899</v>
      </c>
      <c r="AC1620" s="3">
        <v>17.473824824076299</v>
      </c>
      <c r="AD1620" s="3">
        <v>17.647474881666302</v>
      </c>
      <c r="AE1620" s="3">
        <v>17.8211249392563</v>
      </c>
      <c r="AF1620" s="3">
        <v>17.994774996846299</v>
      </c>
      <c r="AG1620" s="3">
        <v>18.168425054436302</v>
      </c>
      <c r="AH1620" s="3">
        <v>18.342075112026301</v>
      </c>
      <c r="AI1620" s="3">
        <v>18.538320992289201</v>
      </c>
      <c r="AJ1620" s="3">
        <v>18.734566872552101</v>
      </c>
      <c r="AK1620" s="3">
        <v>18.930812752815001</v>
      </c>
      <c r="AL1620" s="3">
        <v>19.127058633077901</v>
      </c>
      <c r="AM1620" s="3">
        <v>19.323304513340801</v>
      </c>
      <c r="AN1620" s="4"/>
      <c r="AO1620" s="4"/>
    </row>
    <row r="1621" spans="1:41" x14ac:dyDescent="0.25">
      <c r="A1621" s="48" t="str">
        <f t="shared" si="1"/>
        <v>DIC5</v>
      </c>
      <c r="B1621" s="2" t="s">
        <v>4</v>
      </c>
      <c r="C1621" s="2" t="s">
        <v>2</v>
      </c>
      <c r="D1621" s="2" t="s">
        <v>19</v>
      </c>
      <c r="E1621" s="2" t="s">
        <v>109</v>
      </c>
      <c r="F1621" s="2" t="s">
        <v>2</v>
      </c>
      <c r="G1621" s="4"/>
      <c r="H1621" s="3">
        <v>10.3501952967696</v>
      </c>
      <c r="I1621" s="3">
        <v>9.7531052994481495</v>
      </c>
      <c r="J1621" s="3">
        <v>11.110494161468599</v>
      </c>
      <c r="K1621" s="3">
        <v>11.5850015715657</v>
      </c>
      <c r="L1621" s="3">
        <v>12.0595089816629</v>
      </c>
      <c r="M1621" s="3">
        <v>12.141269465488801</v>
      </c>
      <c r="N1621" s="3">
        <v>12.141269465489</v>
      </c>
      <c r="O1621" s="3">
        <v>12.141269465488801</v>
      </c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</row>
    <row r="1622" spans="1:41" x14ac:dyDescent="0.25">
      <c r="A1622" s="48" t="str">
        <f t="shared" si="1"/>
        <v>DIC5</v>
      </c>
      <c r="B1622" s="2" t="s">
        <v>4</v>
      </c>
      <c r="C1622" s="2" t="s">
        <v>2</v>
      </c>
      <c r="D1622" s="2" t="s">
        <v>19</v>
      </c>
      <c r="E1622" s="2" t="s">
        <v>110</v>
      </c>
      <c r="F1622" s="2" t="s">
        <v>2</v>
      </c>
      <c r="G1622" s="4"/>
      <c r="H1622" s="3">
        <v>4.7153869242641298</v>
      </c>
      <c r="I1622" s="3">
        <v>4.4614434988339697</v>
      </c>
      <c r="J1622" s="3">
        <v>4.5588497771598497</v>
      </c>
      <c r="K1622" s="3">
        <v>5.7820448052993196</v>
      </c>
      <c r="L1622" s="3">
        <v>5.8846650211777503</v>
      </c>
      <c r="M1622" s="3">
        <v>5.9872852370561702</v>
      </c>
      <c r="N1622" s="3">
        <v>6.0899054529345999</v>
      </c>
      <c r="O1622" s="3">
        <v>6.2024379978457604</v>
      </c>
      <c r="P1622" s="3">
        <v>12.4566105815412</v>
      </c>
      <c r="Q1622" s="3">
        <v>6.5007557299912504</v>
      </c>
      <c r="R1622" s="3">
        <v>6.5400356325792304</v>
      </c>
      <c r="S1622" s="3">
        <v>6.65256817749039</v>
      </c>
      <c r="T1622" s="3">
        <v>6.6667604097770399</v>
      </c>
      <c r="U1622" s="3">
        <v>6.68095264206368</v>
      </c>
      <c r="V1622" s="3">
        <v>6.7714477630605003</v>
      </c>
      <c r="W1622" s="3">
        <v>6.78580174066275</v>
      </c>
      <c r="X1622" s="3">
        <v>6.8001557182649996</v>
      </c>
      <c r="Y1622" s="3">
        <v>6.81014594639925</v>
      </c>
      <c r="Z1622" s="3">
        <v>6.8201361745335003</v>
      </c>
      <c r="AA1622" s="3">
        <v>6.8301264026677497</v>
      </c>
      <c r="AB1622" s="3">
        <v>6.7630399588247201</v>
      </c>
      <c r="AC1622" s="3">
        <v>6.7729176137999998</v>
      </c>
      <c r="AD1622" s="3">
        <v>6.78849657410065</v>
      </c>
      <c r="AE1622" s="3">
        <v>6.80407553440131</v>
      </c>
      <c r="AF1622" s="3">
        <v>6.8973763883602501</v>
      </c>
      <c r="AG1622" s="3">
        <v>6.9131328981682501</v>
      </c>
      <c r="AH1622" s="3">
        <v>6.92888940797625</v>
      </c>
      <c r="AI1622" s="3">
        <v>6.9690510207629996</v>
      </c>
      <c r="AJ1622" s="3">
        <v>7.0092126335497502</v>
      </c>
      <c r="AK1622" s="3">
        <v>7.0493742463364999</v>
      </c>
      <c r="AL1622" s="3">
        <v>7.00964864968239</v>
      </c>
      <c r="AM1622" s="3">
        <v>7.1296974719100001</v>
      </c>
      <c r="AN1622" s="4"/>
      <c r="AO1622" s="4"/>
    </row>
    <row r="1623" spans="1:41" x14ac:dyDescent="0.25">
      <c r="A1623" s="48" t="str">
        <f t="shared" si="1"/>
        <v>DIC5</v>
      </c>
      <c r="B1623" s="2" t="s">
        <v>4</v>
      </c>
      <c r="C1623" s="2" t="s">
        <v>2</v>
      </c>
      <c r="D1623" s="2" t="s">
        <v>19</v>
      </c>
      <c r="E1623" s="2" t="s">
        <v>111</v>
      </c>
      <c r="F1623" s="2" t="s">
        <v>2</v>
      </c>
      <c r="G1623" s="4"/>
      <c r="H1623" s="3">
        <v>4.7153869242641298</v>
      </c>
      <c r="I1623" s="3">
        <v>4.4614434988339697</v>
      </c>
      <c r="J1623" s="3">
        <v>4.5588497771598497</v>
      </c>
      <c r="K1623" s="3">
        <v>5.7820448052993196</v>
      </c>
      <c r="L1623" s="3">
        <v>5.8846650211777503</v>
      </c>
      <c r="M1623" s="3">
        <v>5.9872852370561702</v>
      </c>
      <c r="N1623" s="3">
        <v>7.8190617084026197</v>
      </c>
      <c r="O1623" s="3">
        <v>7.9882169439122199</v>
      </c>
      <c r="P1623" s="3">
        <v>10.1967152242773</v>
      </c>
      <c r="Q1623" s="3">
        <v>10.4081592686642</v>
      </c>
      <c r="R1623" s="3">
        <v>10.619603313051201</v>
      </c>
      <c r="S1623" s="3">
        <v>10.8310473574382</v>
      </c>
      <c r="T1623" s="3">
        <v>10.916541522509601</v>
      </c>
      <c r="U1623" s="3">
        <v>11.002035687580999</v>
      </c>
      <c r="V1623" s="3">
        <v>11.0875298526524</v>
      </c>
      <c r="W1623" s="3">
        <v>11.173024017723799</v>
      </c>
      <c r="X1623" s="3">
        <v>11.2585181827952</v>
      </c>
      <c r="Y1623" s="3">
        <v>11.408106424335401</v>
      </c>
      <c r="Z1623" s="3">
        <v>11.5576946658755</v>
      </c>
      <c r="AA1623" s="3">
        <v>11.707282907415699</v>
      </c>
      <c r="AB1623" s="3">
        <v>11.856871148955801</v>
      </c>
      <c r="AC1623" s="3">
        <v>12.006459390496</v>
      </c>
      <c r="AD1623" s="3">
        <v>12.150581258440999</v>
      </c>
      <c r="AE1623" s="3">
        <v>12.294703126385899</v>
      </c>
      <c r="AF1623" s="3">
        <v>12.438824994330901</v>
      </c>
      <c r="AG1623" s="3">
        <v>12.5829468622759</v>
      </c>
      <c r="AH1623" s="3">
        <v>12.7270687302208</v>
      </c>
      <c r="AI1623" s="3">
        <v>12.8793452681575</v>
      </c>
      <c r="AJ1623" s="3">
        <v>13.031621806094201</v>
      </c>
      <c r="AK1623" s="3">
        <v>13.1838983440308</v>
      </c>
      <c r="AL1623" s="3">
        <v>13.3361748819675</v>
      </c>
      <c r="AM1623" s="3">
        <v>13.4884514199042</v>
      </c>
      <c r="AN1623" s="4"/>
      <c r="AO1623" s="4"/>
    </row>
    <row r="1624" spans="1:41" x14ac:dyDescent="0.25">
      <c r="A1624" s="48" t="str">
        <f t="shared" si="1"/>
        <v>DIC5</v>
      </c>
      <c r="B1624" s="2" t="s">
        <v>4</v>
      </c>
      <c r="C1624" s="2" t="s">
        <v>2</v>
      </c>
      <c r="D1624" s="2" t="s">
        <v>19</v>
      </c>
      <c r="E1624" s="2" t="s">
        <v>112</v>
      </c>
      <c r="F1624" s="2" t="s">
        <v>2</v>
      </c>
      <c r="G1624" s="4"/>
      <c r="H1624" s="3">
        <v>4.7153869242641298</v>
      </c>
      <c r="I1624" s="3">
        <v>4.4614434988339697</v>
      </c>
      <c r="J1624" s="3">
        <v>4.5588497771598497</v>
      </c>
      <c r="K1624" s="3">
        <v>5.7820448052993196</v>
      </c>
      <c r="L1624" s="3">
        <v>5.8846650211777503</v>
      </c>
      <c r="M1624" s="3">
        <v>5.9872852370561702</v>
      </c>
      <c r="N1624" s="3">
        <v>6.0899054529345999</v>
      </c>
      <c r="O1624" s="3">
        <v>6.2024379978457604</v>
      </c>
      <c r="P1624" s="3">
        <v>6.31497054275692</v>
      </c>
      <c r="Q1624" s="3">
        <v>6.4275030876680699</v>
      </c>
      <c r="R1624" s="3">
        <v>6.5400356325792304</v>
      </c>
      <c r="S1624" s="3">
        <v>6.65256817749039</v>
      </c>
      <c r="T1624" s="3">
        <v>6.6667604097770399</v>
      </c>
      <c r="U1624" s="3">
        <v>6.68095264206368</v>
      </c>
      <c r="V1624" s="3">
        <v>6.6951448743503299</v>
      </c>
      <c r="W1624" s="4"/>
      <c r="X1624" s="4"/>
      <c r="Y1624" s="4"/>
      <c r="Z1624" s="4"/>
      <c r="AA1624" s="4"/>
      <c r="AB1624" s="3">
        <v>6.8401166308020001</v>
      </c>
      <c r="AC1624" s="3">
        <v>6.8501068589362504</v>
      </c>
      <c r="AD1624" s="3">
        <v>6.8658633687442503</v>
      </c>
      <c r="AE1624" s="3">
        <v>6.8816198785522502</v>
      </c>
      <c r="AF1624" s="3">
        <v>6.8973763883602501</v>
      </c>
      <c r="AG1624" s="3">
        <v>6.9131328981682501</v>
      </c>
      <c r="AH1624" s="3">
        <v>6.92888940797625</v>
      </c>
      <c r="AI1624" s="3">
        <v>6.9690510207629996</v>
      </c>
      <c r="AJ1624" s="3">
        <v>7.0092126335497502</v>
      </c>
      <c r="AK1624" s="3">
        <v>7.0493742463364999</v>
      </c>
      <c r="AL1624" s="3">
        <v>7.0895358591232496</v>
      </c>
      <c r="AM1624" s="3">
        <v>7.1296974719100001</v>
      </c>
      <c r="AN1624" s="4"/>
      <c r="AO1624" s="4"/>
    </row>
    <row r="1625" spans="1:41" x14ac:dyDescent="0.25">
      <c r="A1625" s="48" t="str">
        <f t="shared" si="1"/>
        <v>DIC5</v>
      </c>
      <c r="B1625" s="2" t="s">
        <v>4</v>
      </c>
      <c r="C1625" s="2" t="s">
        <v>2</v>
      </c>
      <c r="D1625" s="2" t="s">
        <v>19</v>
      </c>
      <c r="E1625" s="2" t="s">
        <v>113</v>
      </c>
      <c r="F1625" s="2" t="s">
        <v>2</v>
      </c>
      <c r="G1625" s="4"/>
      <c r="H1625" s="3">
        <v>15.1909722222222</v>
      </c>
      <c r="I1625" s="3">
        <v>15.1909722222222</v>
      </c>
      <c r="J1625" s="3">
        <v>15.1909722222222</v>
      </c>
      <c r="K1625" s="3">
        <v>15.1909722222222</v>
      </c>
      <c r="L1625" s="3">
        <v>15.1909722222222</v>
      </c>
      <c r="M1625" s="3">
        <v>15.1909722222222</v>
      </c>
      <c r="N1625" s="3">
        <v>15.1909722222222</v>
      </c>
      <c r="O1625" s="3">
        <v>15.1909722222222</v>
      </c>
      <c r="P1625" s="3">
        <v>15.1909722222222</v>
      </c>
      <c r="Q1625" s="3">
        <v>11.775229893093099</v>
      </c>
      <c r="R1625" s="3">
        <v>13.6235673617371</v>
      </c>
      <c r="S1625" s="3">
        <v>15.1909722222222</v>
      </c>
      <c r="T1625" s="3">
        <v>15.1909722222222</v>
      </c>
      <c r="U1625" s="3">
        <v>15.1909722222222</v>
      </c>
      <c r="V1625" s="4"/>
      <c r="W1625" s="4"/>
      <c r="X1625" s="4"/>
      <c r="Y1625" s="4"/>
      <c r="Z1625" s="4"/>
      <c r="AA1625" s="4"/>
      <c r="AB1625" s="4"/>
      <c r="AC1625" s="4"/>
      <c r="AD1625" s="4"/>
      <c r="AE1625" s="3">
        <v>2.3814264370404601</v>
      </c>
      <c r="AF1625" s="4"/>
      <c r="AG1625" s="3">
        <v>2.3923317092509202</v>
      </c>
      <c r="AH1625" s="3">
        <v>2.39778434535615</v>
      </c>
      <c r="AI1625" s="3">
        <v>2.41168251586432</v>
      </c>
      <c r="AJ1625" s="3">
        <v>2.42558068637249</v>
      </c>
      <c r="AK1625" s="3">
        <v>2.43947885688066</v>
      </c>
      <c r="AL1625" s="3">
        <v>2.4533770273888398</v>
      </c>
      <c r="AM1625" s="3">
        <v>2.4672751978970102</v>
      </c>
      <c r="AN1625" s="4"/>
      <c r="AO1625" s="4"/>
    </row>
    <row r="1626" spans="1:41" x14ac:dyDescent="0.25">
      <c r="A1626" s="48" t="str">
        <f t="shared" si="1"/>
        <v>DIC5</v>
      </c>
      <c r="B1626" s="2" t="s">
        <v>4</v>
      </c>
      <c r="C1626" s="2" t="s">
        <v>2</v>
      </c>
      <c r="D1626" s="2" t="s">
        <v>19</v>
      </c>
      <c r="E1626" s="2" t="s">
        <v>114</v>
      </c>
      <c r="F1626" s="2" t="s">
        <v>2</v>
      </c>
      <c r="G1626" s="4"/>
      <c r="H1626" s="3">
        <v>6.1154405712888602</v>
      </c>
      <c r="I1626" s="3">
        <v>5.71784777268536</v>
      </c>
      <c r="J1626" s="3">
        <v>6.0085423464310397</v>
      </c>
      <c r="K1626" s="3">
        <v>6.29923692017673</v>
      </c>
      <c r="L1626" s="3">
        <v>6.5899314939224203</v>
      </c>
      <c r="M1626" s="3">
        <v>6.8806260676680999</v>
      </c>
      <c r="N1626" s="3">
        <v>7.1713206414137902</v>
      </c>
      <c r="O1626" s="3">
        <v>7.3439089423293398</v>
      </c>
      <c r="P1626" s="3">
        <v>7.5164972432448902</v>
      </c>
      <c r="Q1626" s="3">
        <v>7.6890855441604398</v>
      </c>
      <c r="R1626" s="3">
        <v>8.10216487779436</v>
      </c>
      <c r="S1626" s="3">
        <v>8.9530652608385104</v>
      </c>
      <c r="T1626" s="3">
        <v>9.8308815423250309</v>
      </c>
      <c r="U1626" s="3">
        <v>15.1054593748506</v>
      </c>
      <c r="V1626" s="3">
        <v>15.5326242131464</v>
      </c>
      <c r="W1626" s="3">
        <v>15.8682091903311</v>
      </c>
      <c r="X1626" s="3">
        <v>16.203794167515799</v>
      </c>
      <c r="Y1626" s="3">
        <v>16.4709161687368</v>
      </c>
      <c r="Z1626" s="3">
        <v>16.720235898484699</v>
      </c>
      <c r="AA1626" s="3">
        <v>16.9873318226965</v>
      </c>
      <c r="AB1626" s="3">
        <v>17.254427746908299</v>
      </c>
      <c r="AC1626" s="3">
        <v>17.5215236711201</v>
      </c>
      <c r="AD1626" s="3">
        <v>17.840240230755001</v>
      </c>
      <c r="AE1626" s="3">
        <v>18.158956790389901</v>
      </c>
      <c r="AF1626" s="3">
        <v>18.477673350024901</v>
      </c>
      <c r="AG1626" s="3">
        <v>18.796389909659801</v>
      </c>
      <c r="AH1626" s="3">
        <v>19.115106469294702</v>
      </c>
      <c r="AI1626" s="3">
        <v>19.423567126886599</v>
      </c>
      <c r="AJ1626" s="3">
        <v>19.7320277844785</v>
      </c>
      <c r="AK1626" s="3">
        <v>20.040488442070401</v>
      </c>
      <c r="AL1626" s="3">
        <v>20.348949099662299</v>
      </c>
      <c r="AM1626" s="3">
        <v>20.6574097572542</v>
      </c>
      <c r="AN1626" s="4"/>
      <c r="AO1626" s="4"/>
    </row>
    <row r="1627" spans="1:41" x14ac:dyDescent="0.25">
      <c r="A1627" s="48" t="str">
        <f t="shared" si="1"/>
        <v>DIC5</v>
      </c>
      <c r="B1627" s="2" t="s">
        <v>4</v>
      </c>
      <c r="C1627" s="2" t="s">
        <v>2</v>
      </c>
      <c r="D1627" s="2" t="s">
        <v>19</v>
      </c>
      <c r="E1627" s="2" t="s">
        <v>115</v>
      </c>
      <c r="F1627" s="2" t="s">
        <v>2</v>
      </c>
      <c r="G1627" s="4"/>
      <c r="H1627" s="3">
        <v>6.1154405712888602</v>
      </c>
      <c r="I1627" s="3">
        <v>5.71784777268536</v>
      </c>
      <c r="J1627" s="3">
        <v>6.0085423464310397</v>
      </c>
      <c r="K1627" s="3">
        <v>6.29923692017673</v>
      </c>
      <c r="L1627" s="3">
        <v>6.5899314939224203</v>
      </c>
      <c r="M1627" s="3">
        <v>6.8806260676680999</v>
      </c>
      <c r="N1627" s="3">
        <v>7.1713206414137902</v>
      </c>
      <c r="O1627" s="3">
        <v>7.3439089423293398</v>
      </c>
      <c r="P1627" s="3">
        <v>7.5164972432448902</v>
      </c>
      <c r="Q1627" s="3">
        <v>7.6890855441604398</v>
      </c>
      <c r="R1627" s="3">
        <v>8.10216487779436</v>
      </c>
      <c r="S1627" s="3">
        <v>8.9530652608385104</v>
      </c>
      <c r="T1627" s="3">
        <v>9.8308815423250309</v>
      </c>
      <c r="U1627" s="3">
        <v>10.8140490813007</v>
      </c>
      <c r="V1627" s="4"/>
      <c r="W1627" s="4"/>
      <c r="X1627" s="4"/>
      <c r="Y1627" s="4"/>
      <c r="Z1627" s="3">
        <v>12.0590581839965</v>
      </c>
      <c r="AA1627" s="3">
        <v>12.2620573646685</v>
      </c>
      <c r="AB1627" s="3">
        <v>12.4650565453406</v>
      </c>
      <c r="AC1627" s="3">
        <v>12.6680557260127</v>
      </c>
      <c r="AD1627" s="3">
        <v>12.910285400660801</v>
      </c>
      <c r="AE1627" s="3">
        <v>13.1525150753089</v>
      </c>
      <c r="AF1627" s="3">
        <v>13.394744749957001</v>
      </c>
      <c r="AG1627" s="3">
        <v>13.6369744246051</v>
      </c>
      <c r="AH1627" s="3">
        <v>13.879204099253201</v>
      </c>
      <c r="AI1627" s="3">
        <v>14.1136235211711</v>
      </c>
      <c r="AJ1627" s="3">
        <v>14.348042943088901</v>
      </c>
      <c r="AK1627" s="3">
        <v>14.582462365006799</v>
      </c>
      <c r="AL1627" s="3">
        <v>14.8168817869247</v>
      </c>
      <c r="AM1627" s="3">
        <v>15.051301208842499</v>
      </c>
      <c r="AN1627" s="4"/>
      <c r="AO1627" s="4"/>
    </row>
    <row r="1628" spans="1:41" x14ac:dyDescent="0.25">
      <c r="A1628" s="48" t="str">
        <f t="shared" si="1"/>
        <v>DIC5</v>
      </c>
      <c r="B1628" s="2" t="s">
        <v>4</v>
      </c>
      <c r="C1628" s="2" t="s">
        <v>2</v>
      </c>
      <c r="D1628" s="2" t="s">
        <v>19</v>
      </c>
      <c r="E1628" s="2" t="s">
        <v>116</v>
      </c>
      <c r="F1628" s="2" t="s">
        <v>2</v>
      </c>
      <c r="G1628" s="4"/>
      <c r="H1628" s="3">
        <v>10.3501952967696</v>
      </c>
      <c r="I1628" s="3">
        <v>9.7531052994481495</v>
      </c>
      <c r="J1628" s="3">
        <v>11.110494161468599</v>
      </c>
      <c r="K1628" s="3">
        <v>11.5850015715657</v>
      </c>
      <c r="L1628" s="3">
        <v>12.0595089816629</v>
      </c>
      <c r="M1628" s="3">
        <v>12.536978825718201</v>
      </c>
      <c r="N1628" s="3">
        <v>13.0150653774229</v>
      </c>
      <c r="O1628" s="3">
        <v>13.2989101860346</v>
      </c>
      <c r="P1628" s="4"/>
      <c r="Q1628" s="4"/>
      <c r="R1628" s="4"/>
      <c r="S1628" s="4"/>
      <c r="T1628" s="4"/>
      <c r="U1628" s="3">
        <v>15.1970392359617</v>
      </c>
      <c r="V1628" s="3">
        <v>15.5326242131464</v>
      </c>
      <c r="W1628" s="3">
        <v>15.8682091903311</v>
      </c>
      <c r="X1628" s="3">
        <v>16.203794167515799</v>
      </c>
      <c r="Y1628" s="3">
        <v>16.4709161687368</v>
      </c>
      <c r="Z1628" s="3">
        <v>16.738038169957701</v>
      </c>
      <c r="AA1628" s="3">
        <v>17.005160171178598</v>
      </c>
      <c r="AB1628" s="3">
        <v>17.272282172399599</v>
      </c>
      <c r="AC1628" s="3">
        <v>17.5394041736205</v>
      </c>
      <c r="AD1628" s="3">
        <v>17.858161861710599</v>
      </c>
      <c r="AE1628" s="3">
        <v>18.1769195498008</v>
      </c>
      <c r="AF1628" s="3">
        <v>18.495677237890899</v>
      </c>
      <c r="AG1628" s="3">
        <v>18.814434925981001</v>
      </c>
      <c r="AH1628" s="3">
        <v>19.133192614071099</v>
      </c>
      <c r="AI1628" s="3">
        <v>19.441758103577701</v>
      </c>
      <c r="AJ1628" s="3">
        <v>19.7503235930843</v>
      </c>
      <c r="AK1628" s="3">
        <v>20.058889082590898</v>
      </c>
      <c r="AL1628" s="3">
        <v>20.367454572097401</v>
      </c>
      <c r="AM1628" s="3">
        <v>20.676020061604</v>
      </c>
      <c r="AN1628" s="4"/>
      <c r="AO1628" s="4"/>
    </row>
    <row r="1629" spans="1:41" x14ac:dyDescent="0.25">
      <c r="A1629" s="48" t="str">
        <f t="shared" si="1"/>
        <v>DIC5</v>
      </c>
      <c r="B1629" s="2" t="s">
        <v>4</v>
      </c>
      <c r="C1629" s="2" t="s">
        <v>2</v>
      </c>
      <c r="D1629" s="2" t="s">
        <v>19</v>
      </c>
      <c r="E1629" s="2" t="s">
        <v>117</v>
      </c>
      <c r="F1629" s="2" t="s">
        <v>2</v>
      </c>
      <c r="G1629" s="4"/>
      <c r="H1629" s="3">
        <v>10.3366854801827</v>
      </c>
      <c r="I1629" s="3">
        <v>9.7350917183100201</v>
      </c>
      <c r="J1629" s="3">
        <v>10.1749388251739</v>
      </c>
      <c r="K1629" s="3">
        <v>10.6147859320377</v>
      </c>
      <c r="L1629" s="3">
        <v>11.054633038901599</v>
      </c>
      <c r="M1629" s="3">
        <v>11.4944801457655</v>
      </c>
      <c r="N1629" s="3">
        <v>11.9343272526293</v>
      </c>
      <c r="O1629" s="3">
        <v>12.195468917085201</v>
      </c>
      <c r="P1629" s="3">
        <v>12.4566105815412</v>
      </c>
      <c r="Q1629" s="3">
        <v>6.5007557299912504</v>
      </c>
      <c r="R1629" s="3">
        <v>2.2890124714027298</v>
      </c>
      <c r="S1629" s="3">
        <v>2.3283988621216398</v>
      </c>
      <c r="T1629" s="3">
        <v>2.3333661434219599</v>
      </c>
      <c r="U1629" s="3">
        <v>2.3383334247222902</v>
      </c>
      <c r="V1629" s="4"/>
      <c r="W1629" s="3">
        <v>14.5665891519327</v>
      </c>
      <c r="X1629" s="3">
        <v>14.875332580910801</v>
      </c>
      <c r="Y1629" s="3">
        <v>15.1210890009518</v>
      </c>
      <c r="Z1629" s="3">
        <v>15.366845420992901</v>
      </c>
      <c r="AA1629" s="3">
        <v>15.6126018410339</v>
      </c>
      <c r="AB1629" s="3">
        <v>15.858358261074899</v>
      </c>
      <c r="AC1629" s="3">
        <v>16.104114681115899</v>
      </c>
      <c r="AD1629" s="3">
        <v>16.3973767408771</v>
      </c>
      <c r="AE1629" s="3">
        <v>16.6906388006383</v>
      </c>
      <c r="AF1629" s="3">
        <v>16.983900860399501</v>
      </c>
      <c r="AG1629" s="3">
        <v>17.277162920160698</v>
      </c>
      <c r="AH1629" s="3">
        <v>17.570424979921899</v>
      </c>
      <c r="AI1629" s="3">
        <v>17.854310057537099</v>
      </c>
      <c r="AJ1629" s="3">
        <v>18.138195135152401</v>
      </c>
      <c r="AK1629" s="3">
        <v>18.4220802127676</v>
      </c>
      <c r="AL1629" s="3">
        <v>18.7059652903828</v>
      </c>
      <c r="AM1629" s="3">
        <v>18.989850367997999</v>
      </c>
      <c r="AN1629" s="4"/>
      <c r="AO1629" s="4"/>
    </row>
    <row r="1630" spans="1:41" x14ac:dyDescent="0.25">
      <c r="A1630" s="48" t="str">
        <f t="shared" si="1"/>
        <v>DIC5</v>
      </c>
      <c r="B1630" s="2" t="s">
        <v>4</v>
      </c>
      <c r="C1630" s="2" t="s">
        <v>2</v>
      </c>
      <c r="D1630" s="2" t="s">
        <v>19</v>
      </c>
      <c r="E1630" s="2" t="s">
        <v>118</v>
      </c>
      <c r="F1630" s="2" t="s">
        <v>2</v>
      </c>
      <c r="G1630" s="4"/>
      <c r="H1630" s="3">
        <v>10.3366854801827</v>
      </c>
      <c r="I1630" s="3">
        <v>9.7350917183100201</v>
      </c>
      <c r="J1630" s="3">
        <v>10.1749388251739</v>
      </c>
      <c r="K1630" s="3">
        <v>10.6147859320377</v>
      </c>
      <c r="L1630" s="3">
        <v>11.054633038901599</v>
      </c>
      <c r="M1630" s="3">
        <v>11.499322261815999</v>
      </c>
      <c r="N1630" s="3">
        <v>11.935876502408</v>
      </c>
      <c r="O1630" s="3">
        <v>12.195468917085201</v>
      </c>
      <c r="P1630" s="3">
        <v>12.4566105815412</v>
      </c>
      <c r="Q1630" s="3">
        <v>12.717752245997101</v>
      </c>
      <c r="R1630" s="3">
        <v>12.978893910452999</v>
      </c>
      <c r="S1630" s="3">
        <v>13.2400355749089</v>
      </c>
      <c r="T1630" s="3">
        <v>13.5487790038871</v>
      </c>
      <c r="U1630" s="3">
        <v>13.857522432865199</v>
      </c>
      <c r="V1630" s="3">
        <v>11.0875298526524</v>
      </c>
      <c r="W1630" s="4"/>
      <c r="X1630" s="4"/>
      <c r="Y1630" s="4"/>
      <c r="Z1630" s="4"/>
      <c r="AA1630" s="4"/>
      <c r="AB1630" s="4"/>
      <c r="AC1630" s="3">
        <v>16.104114681115899</v>
      </c>
      <c r="AD1630" s="3">
        <v>16.3973767408771</v>
      </c>
      <c r="AE1630" s="3">
        <v>16.6906388006383</v>
      </c>
      <c r="AF1630" s="3">
        <v>16.983900860399501</v>
      </c>
      <c r="AG1630" s="3">
        <v>17.277162920160698</v>
      </c>
      <c r="AH1630" s="3">
        <v>17.570424979921899</v>
      </c>
      <c r="AI1630" s="3">
        <v>17.854310057537099</v>
      </c>
      <c r="AJ1630" s="3">
        <v>18.138195135152401</v>
      </c>
      <c r="AK1630" s="3">
        <v>18.4220802127676</v>
      </c>
      <c r="AL1630" s="3">
        <v>18.7059652903828</v>
      </c>
      <c r="AM1630" s="3">
        <v>18.989850367997999</v>
      </c>
      <c r="AN1630" s="4"/>
      <c r="AO1630" s="4"/>
    </row>
    <row r="1631" spans="1:41" x14ac:dyDescent="0.25">
      <c r="A1631" s="48" t="str">
        <f t="shared" si="1"/>
        <v>DIC5</v>
      </c>
      <c r="B1631" s="2" t="s">
        <v>4</v>
      </c>
      <c r="C1631" s="2" t="s">
        <v>2</v>
      </c>
      <c r="D1631" s="2" t="s">
        <v>19</v>
      </c>
      <c r="E1631" s="2" t="s">
        <v>59</v>
      </c>
      <c r="F1631" s="2" t="s">
        <v>2</v>
      </c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3">
        <v>2.3433007060226099</v>
      </c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4"/>
    </row>
    <row r="1632" spans="1:41" x14ac:dyDescent="0.25">
      <c r="A1632" s="48" t="str">
        <f t="shared" si="1"/>
        <v>DIC5</v>
      </c>
      <c r="B1632" s="2" t="s">
        <v>4</v>
      </c>
      <c r="C1632" s="2" t="s">
        <v>2</v>
      </c>
      <c r="D1632" s="2" t="s">
        <v>19</v>
      </c>
      <c r="E1632" s="2" t="s">
        <v>37</v>
      </c>
      <c r="F1632" s="2" t="s">
        <v>2</v>
      </c>
      <c r="G1632" s="4"/>
      <c r="H1632" s="3">
        <v>4.769127007632</v>
      </c>
      <c r="I1632" s="3">
        <v>4.5122894526059998</v>
      </c>
      <c r="J1632" s="3">
        <v>4.6108058458814796</v>
      </c>
      <c r="K1632" s="3">
        <v>5.8479413212934999</v>
      </c>
      <c r="L1632" s="3">
        <v>5.9517310740614997</v>
      </c>
      <c r="M1632" s="3">
        <v>6.0555208268295004</v>
      </c>
      <c r="N1632" s="3">
        <v>6.1593105795975003</v>
      </c>
      <c r="O1632" s="3">
        <v>6.2731256297287503</v>
      </c>
      <c r="P1632" s="3">
        <v>6.3869406798600004</v>
      </c>
      <c r="Q1632" s="3">
        <v>6.5007557299912504</v>
      </c>
      <c r="R1632" s="3">
        <v>6.6145707801225004</v>
      </c>
      <c r="S1632" s="3">
        <v>6.7283858302537496</v>
      </c>
      <c r="T1632" s="3">
        <v>6.7427398078560001</v>
      </c>
      <c r="U1632" s="3">
        <v>6.7570937854582498</v>
      </c>
      <c r="V1632" s="3">
        <v>6.7714477630605003</v>
      </c>
      <c r="W1632" s="3">
        <v>6.78580174066275</v>
      </c>
      <c r="X1632" s="3">
        <v>6.8001557182649996</v>
      </c>
      <c r="Y1632" s="3">
        <v>6.81014594639925</v>
      </c>
      <c r="Z1632" s="3">
        <v>6.8201361745335003</v>
      </c>
      <c r="AA1632" s="3">
        <v>6.8301264026677497</v>
      </c>
      <c r="AB1632" s="3">
        <v>6.8401166308020001</v>
      </c>
      <c r="AC1632" s="3">
        <v>6.8501068589362504</v>
      </c>
      <c r="AD1632" s="3">
        <v>6.8658633687442503</v>
      </c>
      <c r="AE1632" s="3">
        <v>6.8816198785522502</v>
      </c>
      <c r="AF1632" s="3">
        <v>6.8973763883602501</v>
      </c>
      <c r="AG1632" s="3">
        <v>6.9131328981682501</v>
      </c>
      <c r="AH1632" s="3">
        <v>6.92888940797625</v>
      </c>
      <c r="AI1632" s="3">
        <v>6.9690510207629996</v>
      </c>
      <c r="AJ1632" s="3">
        <v>7.0092126335497502</v>
      </c>
      <c r="AK1632" s="3">
        <v>7.0493742463364999</v>
      </c>
      <c r="AL1632" s="3">
        <v>7.0895358591232496</v>
      </c>
      <c r="AM1632" s="3">
        <v>7.1296974719100001</v>
      </c>
      <c r="AN1632" s="4"/>
      <c r="AO1632" s="4"/>
    </row>
    <row r="1633" spans="1:41" x14ac:dyDescent="0.25">
      <c r="A1633" s="48" t="str">
        <f t="shared" si="1"/>
        <v>DIC5</v>
      </c>
      <c r="B1633" s="2" t="s">
        <v>4</v>
      </c>
      <c r="C1633" s="2" t="s">
        <v>2</v>
      </c>
      <c r="D1633" s="2" t="s">
        <v>19</v>
      </c>
      <c r="E1633" s="2" t="s">
        <v>119</v>
      </c>
      <c r="F1633" s="2" t="s">
        <v>2</v>
      </c>
      <c r="G1633" s="4"/>
      <c r="H1633" s="3">
        <v>4.7153869242641298</v>
      </c>
      <c r="I1633" s="3">
        <v>4.4614434988339697</v>
      </c>
      <c r="J1633" s="3">
        <v>4.5588497771598497</v>
      </c>
      <c r="K1633" s="3">
        <v>5.7820448052993196</v>
      </c>
      <c r="L1633" s="3">
        <v>5.8846650211777503</v>
      </c>
      <c r="M1633" s="3">
        <v>5.9872852370561702</v>
      </c>
      <c r="N1633" s="3">
        <v>6.1593105795975003</v>
      </c>
      <c r="O1633" s="3">
        <v>6.2731256297287503</v>
      </c>
      <c r="P1633" s="3">
        <v>6.31497054275692</v>
      </c>
      <c r="Q1633" s="3">
        <v>6.4275030876680699</v>
      </c>
      <c r="R1633" s="3">
        <v>6.5400356325792304</v>
      </c>
      <c r="S1633" s="3">
        <v>6.65256817749039</v>
      </c>
      <c r="T1633" s="3">
        <v>6.6667604097770399</v>
      </c>
      <c r="U1633" s="3">
        <v>6.7570937854582498</v>
      </c>
      <c r="V1633" s="3">
        <v>6.7714477630605003</v>
      </c>
      <c r="W1633" s="3">
        <v>6.70933710663697</v>
      </c>
      <c r="X1633" s="3">
        <v>6.8001557182649996</v>
      </c>
      <c r="Y1633" s="3">
        <v>6.81014594639925</v>
      </c>
      <c r="Z1633" s="3">
        <v>6.7432846488741696</v>
      </c>
      <c r="AA1633" s="3">
        <v>6.7531623038494502</v>
      </c>
      <c r="AB1633" s="3">
        <v>6.7630399588247201</v>
      </c>
      <c r="AC1633" s="3">
        <v>6.7729176137999998</v>
      </c>
      <c r="AD1633" s="3">
        <v>6.78849657410065</v>
      </c>
      <c r="AE1633" s="3">
        <v>6.80407553440131</v>
      </c>
      <c r="AF1633" s="3">
        <v>6.8196544947019699</v>
      </c>
      <c r="AG1633" s="3">
        <v>6.8352334550026201</v>
      </c>
      <c r="AH1633" s="3">
        <v>6.8508124153032703</v>
      </c>
      <c r="AI1633" s="3">
        <v>6.8905214738980503</v>
      </c>
      <c r="AJ1633" s="3">
        <v>6.9302305324928302</v>
      </c>
      <c r="AK1633" s="3">
        <v>6.9699395910876101</v>
      </c>
      <c r="AL1633" s="3">
        <v>7.00964864968239</v>
      </c>
      <c r="AM1633" s="3">
        <v>7.0493577082771699</v>
      </c>
      <c r="AN1633" s="4"/>
      <c r="AO1633" s="4"/>
    </row>
    <row r="1634" spans="1:41" x14ac:dyDescent="0.25">
      <c r="A1634" s="48" t="str">
        <f t="shared" si="1"/>
        <v>DIC5</v>
      </c>
      <c r="B1634" s="2" t="s">
        <v>4</v>
      </c>
      <c r="C1634" s="2" t="s">
        <v>2</v>
      </c>
      <c r="D1634" s="2" t="s">
        <v>19</v>
      </c>
      <c r="E1634" s="2" t="s">
        <v>120</v>
      </c>
      <c r="F1634" s="2" t="s">
        <v>2</v>
      </c>
      <c r="G1634" s="4"/>
      <c r="H1634" s="3">
        <v>4.7153869242641298</v>
      </c>
      <c r="I1634" s="3">
        <v>4.4614434988339697</v>
      </c>
      <c r="J1634" s="3">
        <v>4.5588497771598497</v>
      </c>
      <c r="K1634" s="3">
        <v>5.7820448052993196</v>
      </c>
      <c r="L1634" s="3">
        <v>5.8846650211777503</v>
      </c>
      <c r="M1634" s="3">
        <v>6.7529047437342404</v>
      </c>
      <c r="N1634" s="3">
        <v>7.7497527198487299</v>
      </c>
      <c r="O1634" s="3">
        <v>8.9733201996779908</v>
      </c>
      <c r="P1634" s="3">
        <v>10.358213872770399</v>
      </c>
      <c r="Q1634" s="3">
        <v>11.775229893093099</v>
      </c>
      <c r="R1634" s="3">
        <v>13.6235673617371</v>
      </c>
      <c r="S1634" s="3">
        <v>15.1909722222222</v>
      </c>
      <c r="T1634" s="3">
        <v>15.1909722222222</v>
      </c>
      <c r="U1634" s="3">
        <v>15.1909722222222</v>
      </c>
      <c r="V1634" s="3">
        <v>11.145978398553799</v>
      </c>
      <c r="W1634" s="3">
        <v>11.201799714520099</v>
      </c>
      <c r="X1634" s="3">
        <v>11.257621030486501</v>
      </c>
      <c r="Y1634" s="3">
        <v>11.343256744942099</v>
      </c>
      <c r="Z1634" s="3">
        <v>11.3677443875069</v>
      </c>
      <c r="AA1634" s="3">
        <v>11.4532905314361</v>
      </c>
      <c r="AB1634" s="3">
        <v>11.5388366753652</v>
      </c>
      <c r="AC1634" s="3">
        <v>11.6243828192944</v>
      </c>
      <c r="AD1634" s="3">
        <v>11.7116263976899</v>
      </c>
      <c r="AE1634" s="3">
        <v>11.7988699760855</v>
      </c>
      <c r="AF1634" s="3">
        <v>11.886113554481</v>
      </c>
      <c r="AG1634" s="3">
        <v>11.9733571328766</v>
      </c>
      <c r="AH1634" s="3">
        <v>12.060600711272199</v>
      </c>
      <c r="AI1634" s="3">
        <v>12.171278794154199</v>
      </c>
      <c r="AJ1634" s="3">
        <v>12.281956877036199</v>
      </c>
      <c r="AK1634" s="3">
        <v>12.392634959918199</v>
      </c>
      <c r="AL1634" s="3">
        <v>12.503313042800199</v>
      </c>
      <c r="AM1634" s="3">
        <v>12.613991125682199</v>
      </c>
      <c r="AN1634" s="4"/>
      <c r="AO1634" s="4"/>
    </row>
    <row r="1635" spans="1:41" x14ac:dyDescent="0.25">
      <c r="A1635" s="48" t="str">
        <f t="shared" si="1"/>
        <v>DIC5</v>
      </c>
      <c r="B1635" s="2" t="s">
        <v>4</v>
      </c>
      <c r="C1635" s="2" t="s">
        <v>2</v>
      </c>
      <c r="D1635" s="2" t="s">
        <v>19</v>
      </c>
      <c r="E1635" s="2" t="s">
        <v>121</v>
      </c>
      <c r="F1635" s="2" t="s">
        <v>2</v>
      </c>
      <c r="G1635" s="4"/>
      <c r="H1635" s="3">
        <v>10.5004566350626</v>
      </c>
      <c r="I1635" s="3">
        <v>10.052729157882</v>
      </c>
      <c r="J1635" s="3">
        <v>10.377177570472499</v>
      </c>
      <c r="K1635" s="3">
        <v>11.3200184651547</v>
      </c>
      <c r="L1635" s="3">
        <v>11.6473308784604</v>
      </c>
      <c r="M1635" s="3">
        <v>11.9746432917661</v>
      </c>
      <c r="N1635" s="3">
        <v>12.3019557050717</v>
      </c>
      <c r="O1635" s="3">
        <v>12.557537977194</v>
      </c>
      <c r="P1635" s="3">
        <v>15.1492015789972</v>
      </c>
      <c r="Q1635" s="3">
        <v>15.453225969340799</v>
      </c>
      <c r="R1635" s="3">
        <v>15.7572503596845</v>
      </c>
      <c r="S1635" s="3">
        <v>16.061274750028101</v>
      </c>
      <c r="T1635" s="3">
        <v>16.1670046495253</v>
      </c>
      <c r="U1635" s="3">
        <v>16.272734549022498</v>
      </c>
      <c r="V1635" s="3">
        <v>16.420377403102101</v>
      </c>
      <c r="W1635" s="3">
        <v>16.526196148830198</v>
      </c>
      <c r="X1635" s="3">
        <v>16.632014894558299</v>
      </c>
      <c r="Y1635" s="3">
        <v>16.808856845979101</v>
      </c>
      <c r="Z1635" s="3">
        <v>16.943484478138998</v>
      </c>
      <c r="AA1635" s="3">
        <v>17.120264593451498</v>
      </c>
      <c r="AB1635" s="3">
        <v>17.297044708763899</v>
      </c>
      <c r="AC1635" s="3">
        <v>17.473824824076299</v>
      </c>
      <c r="AD1635" s="3">
        <v>17.647474881666302</v>
      </c>
      <c r="AE1635" s="3">
        <v>17.8211249392563</v>
      </c>
      <c r="AF1635" s="3">
        <v>17.994774996846299</v>
      </c>
      <c r="AG1635" s="3">
        <v>18.168425054436302</v>
      </c>
      <c r="AH1635" s="3">
        <v>18.342075112026301</v>
      </c>
      <c r="AI1635" s="3">
        <v>18.538320992289201</v>
      </c>
      <c r="AJ1635" s="3">
        <v>18.734566872552101</v>
      </c>
      <c r="AK1635" s="3">
        <v>18.930812752815001</v>
      </c>
      <c r="AL1635" s="3">
        <v>19.127058633077901</v>
      </c>
      <c r="AM1635" s="3">
        <v>19.323304513340801</v>
      </c>
      <c r="AN1635" s="4"/>
      <c r="AO1635" s="4"/>
    </row>
    <row r="1636" spans="1:41" x14ac:dyDescent="0.25">
      <c r="A1636" s="48" t="str">
        <f t="shared" si="1"/>
        <v>DIC5</v>
      </c>
      <c r="B1636" s="2" t="s">
        <v>4</v>
      </c>
      <c r="C1636" s="2" t="s">
        <v>2</v>
      </c>
      <c r="D1636" s="2" t="s">
        <v>19</v>
      </c>
      <c r="E1636" s="2" t="s">
        <v>122</v>
      </c>
      <c r="F1636" s="2" t="s">
        <v>2</v>
      </c>
      <c r="G1636" s="4"/>
      <c r="H1636" s="3">
        <v>2222</v>
      </c>
      <c r="I1636" s="3">
        <v>2222</v>
      </c>
      <c r="J1636" s="3">
        <v>2222</v>
      </c>
      <c r="K1636" s="3">
        <v>2222</v>
      </c>
      <c r="L1636" s="3">
        <v>2222</v>
      </c>
      <c r="M1636" s="3">
        <v>2222</v>
      </c>
      <c r="N1636" s="3">
        <v>2222</v>
      </c>
      <c r="O1636" s="3">
        <v>2222</v>
      </c>
      <c r="P1636" s="3">
        <v>2222</v>
      </c>
      <c r="Q1636" s="3">
        <v>2222</v>
      </c>
      <c r="R1636" s="3">
        <v>2222</v>
      </c>
      <c r="S1636" s="3">
        <v>2222</v>
      </c>
      <c r="T1636" s="3">
        <v>2222</v>
      </c>
      <c r="U1636" s="3">
        <v>2222</v>
      </c>
      <c r="V1636" s="3">
        <v>2222</v>
      </c>
      <c r="W1636" s="3">
        <v>2222</v>
      </c>
      <c r="X1636" s="3">
        <v>2222</v>
      </c>
      <c r="Y1636" s="3">
        <v>2222</v>
      </c>
      <c r="Z1636" s="3">
        <v>2222</v>
      </c>
      <c r="AA1636" s="3">
        <v>2222</v>
      </c>
      <c r="AB1636" s="3">
        <v>2222</v>
      </c>
      <c r="AC1636" s="3">
        <v>2222</v>
      </c>
      <c r="AD1636" s="3">
        <v>2222</v>
      </c>
      <c r="AE1636" s="3">
        <v>2222</v>
      </c>
      <c r="AF1636" s="3">
        <v>2222</v>
      </c>
      <c r="AG1636" s="3">
        <v>2222</v>
      </c>
      <c r="AH1636" s="3">
        <v>2222</v>
      </c>
      <c r="AI1636" s="3">
        <v>2222</v>
      </c>
      <c r="AJ1636" s="3">
        <v>2222</v>
      </c>
      <c r="AK1636" s="3">
        <v>2222</v>
      </c>
      <c r="AL1636" s="3">
        <v>2222</v>
      </c>
      <c r="AM1636" s="3">
        <v>2222</v>
      </c>
      <c r="AN1636" s="4"/>
      <c r="AO1636" s="4"/>
    </row>
    <row r="1637" spans="1:41" x14ac:dyDescent="0.25">
      <c r="A1637" s="48" t="str">
        <f t="shared" si="1"/>
        <v>DIC5</v>
      </c>
      <c r="B1637" s="2" t="s">
        <v>4</v>
      </c>
      <c r="C1637" s="2" t="s">
        <v>2</v>
      </c>
      <c r="D1637" s="2" t="s">
        <v>19</v>
      </c>
      <c r="E1637" s="2" t="s">
        <v>123</v>
      </c>
      <c r="F1637" s="2" t="s">
        <v>2</v>
      </c>
      <c r="G1637" s="4"/>
      <c r="H1637" s="3">
        <v>4.7153869242641298</v>
      </c>
      <c r="I1637" s="3">
        <v>4.4614434988339697</v>
      </c>
      <c r="J1637" s="3">
        <v>4.5588497771598497</v>
      </c>
      <c r="K1637" s="3">
        <v>5.7820448052993196</v>
      </c>
      <c r="L1637" s="3">
        <v>5.8846650211777503</v>
      </c>
      <c r="M1637" s="3">
        <v>5.9872852370561702</v>
      </c>
      <c r="N1637" s="3">
        <v>6.0899054529345999</v>
      </c>
      <c r="O1637" s="3">
        <v>6.2024379978457604</v>
      </c>
      <c r="P1637" s="3">
        <v>12.4566105815412</v>
      </c>
      <c r="Q1637" s="3">
        <v>6.5007557299912504</v>
      </c>
      <c r="R1637" s="3">
        <v>6.5400356325792304</v>
      </c>
      <c r="S1637" s="3">
        <v>6.65256817749039</v>
      </c>
      <c r="T1637" s="3">
        <v>6.6667604097770399</v>
      </c>
      <c r="U1637" s="3">
        <v>6.68095264206368</v>
      </c>
      <c r="V1637" s="3">
        <v>6.7714477630605003</v>
      </c>
      <c r="W1637" s="3">
        <v>6.78580174066275</v>
      </c>
      <c r="X1637" s="3">
        <v>6.8001557182649996</v>
      </c>
      <c r="Y1637" s="3">
        <v>6.81014594639925</v>
      </c>
      <c r="Z1637" s="3">
        <v>6.8201361745335003</v>
      </c>
      <c r="AA1637" s="3">
        <v>6.8301264026677497</v>
      </c>
      <c r="AB1637" s="3">
        <v>6.7630399588247201</v>
      </c>
      <c r="AC1637" s="3">
        <v>6.7729176137999998</v>
      </c>
      <c r="AD1637" s="3">
        <v>6.78849657410065</v>
      </c>
      <c r="AE1637" s="3">
        <v>6.80407553440131</v>
      </c>
      <c r="AF1637" s="3">
        <v>6.8973763883602501</v>
      </c>
      <c r="AG1637" s="3">
        <v>6.9131328981682501</v>
      </c>
      <c r="AH1637" s="3">
        <v>6.92888940797625</v>
      </c>
      <c r="AI1637" s="3">
        <v>6.9690510207629996</v>
      </c>
      <c r="AJ1637" s="3">
        <v>7.0092126335497502</v>
      </c>
      <c r="AK1637" s="3">
        <v>7.0493742463364999</v>
      </c>
      <c r="AL1637" s="3">
        <v>7.00964864968239</v>
      </c>
      <c r="AM1637" s="3">
        <v>7.1296974719100001</v>
      </c>
      <c r="AN1637" s="4"/>
      <c r="AO1637" s="4"/>
    </row>
    <row r="1638" spans="1:41" x14ac:dyDescent="0.25">
      <c r="A1638" s="48" t="str">
        <f t="shared" si="1"/>
        <v>DIC5</v>
      </c>
      <c r="B1638" s="2" t="s">
        <v>4</v>
      </c>
      <c r="C1638" s="2" t="s">
        <v>2</v>
      </c>
      <c r="D1638" s="2" t="s">
        <v>19</v>
      </c>
      <c r="E1638" s="2" t="s">
        <v>124</v>
      </c>
      <c r="F1638" s="2" t="s">
        <v>2</v>
      </c>
      <c r="G1638" s="4"/>
      <c r="H1638" s="3">
        <v>4.7153869242641298</v>
      </c>
      <c r="I1638" s="3">
        <v>4.4614434988339697</v>
      </c>
      <c r="J1638" s="3">
        <v>4.5588497771598497</v>
      </c>
      <c r="K1638" s="3">
        <v>5.7820448052993196</v>
      </c>
      <c r="L1638" s="3">
        <v>5.8846650211777503</v>
      </c>
      <c r="M1638" s="3">
        <v>5.9872852370561702</v>
      </c>
      <c r="N1638" s="3">
        <v>7.8190617084026197</v>
      </c>
      <c r="O1638" s="3">
        <v>7.9882169439122199</v>
      </c>
      <c r="P1638" s="3">
        <v>10.1967152242773</v>
      </c>
      <c r="Q1638" s="3">
        <v>10.4081592686642</v>
      </c>
      <c r="R1638" s="3">
        <v>10.619603313051201</v>
      </c>
      <c r="S1638" s="3">
        <v>10.8310473574382</v>
      </c>
      <c r="T1638" s="3">
        <v>10.916541522509601</v>
      </c>
      <c r="U1638" s="3">
        <v>11.002035687580999</v>
      </c>
      <c r="V1638" s="3">
        <v>11.0875298526524</v>
      </c>
      <c r="W1638" s="3">
        <v>11.173024017723799</v>
      </c>
      <c r="X1638" s="3">
        <v>11.2585181827952</v>
      </c>
      <c r="Y1638" s="3">
        <v>11.408106424335401</v>
      </c>
      <c r="Z1638" s="3">
        <v>11.5576946658755</v>
      </c>
      <c r="AA1638" s="3">
        <v>11.707282907415699</v>
      </c>
      <c r="AB1638" s="3">
        <v>11.856871148955801</v>
      </c>
      <c r="AC1638" s="3">
        <v>12.006459390496</v>
      </c>
      <c r="AD1638" s="3">
        <v>12.150581258440999</v>
      </c>
      <c r="AE1638" s="3">
        <v>12.294703126385899</v>
      </c>
      <c r="AF1638" s="3">
        <v>12.438824994330901</v>
      </c>
      <c r="AG1638" s="3">
        <v>12.5829468622759</v>
      </c>
      <c r="AH1638" s="3">
        <v>12.7270687302208</v>
      </c>
      <c r="AI1638" s="3">
        <v>12.8793452681575</v>
      </c>
      <c r="AJ1638" s="3">
        <v>13.031621806094201</v>
      </c>
      <c r="AK1638" s="3">
        <v>13.1838983440308</v>
      </c>
      <c r="AL1638" s="3">
        <v>13.3361748819675</v>
      </c>
      <c r="AM1638" s="3">
        <v>13.4884514199042</v>
      </c>
      <c r="AN1638" s="4"/>
      <c r="AO1638" s="4"/>
    </row>
    <row r="1639" spans="1:41" x14ac:dyDescent="0.25">
      <c r="A1639" s="48" t="str">
        <f t="shared" si="1"/>
        <v>DIC5</v>
      </c>
      <c r="B1639" s="2" t="s">
        <v>4</v>
      </c>
      <c r="C1639" s="2" t="s">
        <v>2</v>
      </c>
      <c r="D1639" s="2" t="s">
        <v>19</v>
      </c>
      <c r="E1639" s="2" t="s">
        <v>125</v>
      </c>
      <c r="F1639" s="2" t="s">
        <v>2</v>
      </c>
      <c r="G1639" s="4"/>
      <c r="H1639" s="3">
        <v>4.7153869242641298</v>
      </c>
      <c r="I1639" s="3">
        <v>4.4614434988339697</v>
      </c>
      <c r="J1639" s="3">
        <v>4.5588497771598497</v>
      </c>
      <c r="K1639" s="3">
        <v>5.7820448052993196</v>
      </c>
      <c r="L1639" s="3">
        <v>5.8846650211777503</v>
      </c>
      <c r="M1639" s="3">
        <v>5.9872852370561702</v>
      </c>
      <c r="N1639" s="3">
        <v>6.0899054529345999</v>
      </c>
      <c r="O1639" s="3">
        <v>6.2024379978457604</v>
      </c>
      <c r="P1639" s="3">
        <v>6.31497054275692</v>
      </c>
      <c r="Q1639" s="3">
        <v>6.4275030876680699</v>
      </c>
      <c r="R1639" s="3">
        <v>6.5400356325792304</v>
      </c>
      <c r="S1639" s="3">
        <v>6.65256817749039</v>
      </c>
      <c r="T1639" s="3">
        <v>6.6667604097770399</v>
      </c>
      <c r="U1639" s="3">
        <v>6.68095264206368</v>
      </c>
      <c r="V1639" s="3">
        <v>6.6951448743503299</v>
      </c>
      <c r="W1639" s="3">
        <v>6.78580174066275</v>
      </c>
      <c r="X1639" s="3">
        <v>6.8001557182649996</v>
      </c>
      <c r="Y1639" s="3">
        <v>6.81014594639925</v>
      </c>
      <c r="Z1639" s="3">
        <v>6.8201361745335003</v>
      </c>
      <c r="AA1639" s="3">
        <v>6.8301264026677497</v>
      </c>
      <c r="AB1639" s="3">
        <v>6.8401166308020001</v>
      </c>
      <c r="AC1639" s="3">
        <v>6.8501068589362504</v>
      </c>
      <c r="AD1639" s="3">
        <v>6.8658633687442503</v>
      </c>
      <c r="AE1639" s="3">
        <v>6.8816198785522502</v>
      </c>
      <c r="AF1639" s="3">
        <v>6.8973763883602501</v>
      </c>
      <c r="AG1639" s="3">
        <v>6.9131328981682501</v>
      </c>
      <c r="AH1639" s="3">
        <v>6.92888940797625</v>
      </c>
      <c r="AI1639" s="3">
        <v>6.9690510207629996</v>
      </c>
      <c r="AJ1639" s="3">
        <v>7.0092126335497502</v>
      </c>
      <c r="AK1639" s="3">
        <v>7.0493742463364999</v>
      </c>
      <c r="AL1639" s="3">
        <v>7.0895358591232496</v>
      </c>
      <c r="AM1639" s="3">
        <v>7.1296974719100001</v>
      </c>
      <c r="AN1639" s="4"/>
      <c r="AO1639" s="4"/>
    </row>
    <row r="1640" spans="1:41" x14ac:dyDescent="0.25">
      <c r="A1640" s="48" t="str">
        <f t="shared" si="1"/>
        <v>DIC5</v>
      </c>
      <c r="B1640" s="2" t="s">
        <v>4</v>
      </c>
      <c r="C1640" s="2" t="s">
        <v>2</v>
      </c>
      <c r="D1640" s="2" t="s">
        <v>19</v>
      </c>
      <c r="E1640" s="2" t="s">
        <v>126</v>
      </c>
      <c r="F1640" s="2" t="s">
        <v>2</v>
      </c>
      <c r="G1640" s="4"/>
      <c r="H1640" s="3">
        <v>2222</v>
      </c>
      <c r="I1640" s="3">
        <v>2222</v>
      </c>
      <c r="J1640" s="3">
        <v>2222</v>
      </c>
      <c r="K1640" s="3">
        <v>2222</v>
      </c>
      <c r="L1640" s="3">
        <v>2222</v>
      </c>
      <c r="M1640" s="3">
        <v>2222</v>
      </c>
      <c r="N1640" s="3">
        <v>2222</v>
      </c>
      <c r="O1640" s="3">
        <v>2222</v>
      </c>
      <c r="P1640" s="3">
        <v>2222</v>
      </c>
      <c r="Q1640" s="3">
        <v>2222</v>
      </c>
      <c r="R1640" s="3">
        <v>2222</v>
      </c>
      <c r="S1640" s="3">
        <v>2222</v>
      </c>
      <c r="T1640" s="3">
        <v>2222</v>
      </c>
      <c r="U1640" s="3">
        <v>2222</v>
      </c>
      <c r="V1640" s="3">
        <v>2222</v>
      </c>
      <c r="W1640" s="3">
        <v>2222</v>
      </c>
      <c r="X1640" s="3">
        <v>2222</v>
      </c>
      <c r="Y1640" s="3">
        <v>2222</v>
      </c>
      <c r="Z1640" s="3">
        <v>2222</v>
      </c>
      <c r="AA1640" s="3">
        <v>2222</v>
      </c>
      <c r="AB1640" s="3">
        <v>2222</v>
      </c>
      <c r="AC1640" s="3">
        <v>2222</v>
      </c>
      <c r="AD1640" s="3">
        <v>2222</v>
      </c>
      <c r="AE1640" s="3">
        <v>2222</v>
      </c>
      <c r="AF1640" s="3">
        <v>2222</v>
      </c>
      <c r="AG1640" s="3">
        <v>2222</v>
      </c>
      <c r="AH1640" s="3">
        <v>2222</v>
      </c>
      <c r="AI1640" s="3">
        <v>2222</v>
      </c>
      <c r="AJ1640" s="3">
        <v>2222</v>
      </c>
      <c r="AK1640" s="3">
        <v>2222</v>
      </c>
      <c r="AL1640" s="3">
        <v>2222</v>
      </c>
      <c r="AM1640" s="3">
        <v>2222</v>
      </c>
      <c r="AN1640" s="4"/>
      <c r="AO1640" s="4"/>
    </row>
    <row r="1641" spans="1:41" x14ac:dyDescent="0.25">
      <c r="A1641" s="48" t="str">
        <f t="shared" si="1"/>
        <v>DIC5</v>
      </c>
      <c r="B1641" s="2" t="s">
        <v>4</v>
      </c>
      <c r="C1641" s="2" t="s">
        <v>2</v>
      </c>
      <c r="D1641" s="2" t="s">
        <v>19</v>
      </c>
      <c r="E1641" s="2" t="s">
        <v>127</v>
      </c>
      <c r="F1641" s="2" t="s">
        <v>2</v>
      </c>
      <c r="G1641" s="4"/>
      <c r="H1641" s="3">
        <v>4.7153869242641298</v>
      </c>
      <c r="I1641" s="3">
        <v>4.4614434988339697</v>
      </c>
      <c r="J1641" s="3">
        <v>4.5588497771598497</v>
      </c>
      <c r="K1641" s="3">
        <v>5.7820448052993196</v>
      </c>
      <c r="L1641" s="3">
        <v>5.8846650211777503</v>
      </c>
      <c r="M1641" s="3">
        <v>5.9872852370561702</v>
      </c>
      <c r="N1641" s="3">
        <v>6.0899054529345999</v>
      </c>
      <c r="O1641" s="3">
        <v>6.2024379978457604</v>
      </c>
      <c r="P1641" s="3">
        <v>6.31497054275692</v>
      </c>
      <c r="Q1641" s="3">
        <v>6.4275030876680699</v>
      </c>
      <c r="R1641" s="3">
        <v>6.5400356325792304</v>
      </c>
      <c r="S1641" s="3">
        <v>6.65256817749039</v>
      </c>
      <c r="T1641" s="3">
        <v>6.6667604097770399</v>
      </c>
      <c r="U1641" s="3">
        <v>6.68095264206368</v>
      </c>
      <c r="V1641" s="3">
        <v>6.7714477630605003</v>
      </c>
      <c r="W1641" s="3">
        <v>6.78580174066275</v>
      </c>
      <c r="X1641" s="3">
        <v>6.8001557182649996</v>
      </c>
      <c r="Y1641" s="3">
        <v>6.81014594639925</v>
      </c>
      <c r="Z1641" s="3">
        <v>6.7432846488741696</v>
      </c>
      <c r="AA1641" s="3">
        <v>6.7531623038494502</v>
      </c>
      <c r="AB1641" s="3">
        <v>6.7630399588247201</v>
      </c>
      <c r="AC1641" s="3">
        <v>6.7729176137999998</v>
      </c>
      <c r="AD1641" s="3">
        <v>6.78849657410065</v>
      </c>
      <c r="AE1641" s="3">
        <v>6.80407553440131</v>
      </c>
      <c r="AF1641" s="3">
        <v>6.8196544947019699</v>
      </c>
      <c r="AG1641" s="3">
        <v>6.8352334550026201</v>
      </c>
      <c r="AH1641" s="3">
        <v>6.8508124153032703</v>
      </c>
      <c r="AI1641" s="3">
        <v>6.8905214738980503</v>
      </c>
      <c r="AJ1641" s="3">
        <v>6.9302305324928302</v>
      </c>
      <c r="AK1641" s="3">
        <v>6.9699395910876101</v>
      </c>
      <c r="AL1641" s="3">
        <v>7.00964864968239</v>
      </c>
      <c r="AM1641" s="3">
        <v>7.0493577082771699</v>
      </c>
      <c r="AN1641" s="4"/>
      <c r="AO1641" s="4"/>
    </row>
    <row r="1642" spans="1:41" x14ac:dyDescent="0.25">
      <c r="A1642" s="48" t="str">
        <f t="shared" si="1"/>
        <v>DIC5</v>
      </c>
      <c r="B1642" s="2" t="s">
        <v>4</v>
      </c>
      <c r="C1642" s="2" t="s">
        <v>2</v>
      </c>
      <c r="D1642" s="2" t="s">
        <v>19</v>
      </c>
      <c r="E1642" s="2" t="s">
        <v>128</v>
      </c>
      <c r="F1642" s="2" t="s">
        <v>2</v>
      </c>
      <c r="G1642" s="4"/>
      <c r="H1642" s="3">
        <v>4.7153869242641298</v>
      </c>
      <c r="I1642" s="3">
        <v>4.4614434988339697</v>
      </c>
      <c r="J1642" s="3">
        <v>4.5588497771598497</v>
      </c>
      <c r="K1642" s="3">
        <v>5.7820448052993196</v>
      </c>
      <c r="L1642" s="3">
        <v>5.8846650211777503</v>
      </c>
      <c r="M1642" s="3">
        <v>5.9872852370561702</v>
      </c>
      <c r="N1642" s="3">
        <v>6.0899054529345999</v>
      </c>
      <c r="O1642" s="3">
        <v>6.2024379978457604</v>
      </c>
      <c r="P1642" s="3">
        <v>6.31497054275692</v>
      </c>
      <c r="Q1642" s="3">
        <v>6.4275030876680699</v>
      </c>
      <c r="R1642" s="3">
        <v>6.5400356325792304</v>
      </c>
      <c r="S1642" s="3">
        <v>6.65256817749039</v>
      </c>
      <c r="T1642" s="3">
        <v>6.6667604097770399</v>
      </c>
      <c r="U1642" s="3">
        <v>6.68095264206368</v>
      </c>
      <c r="V1642" s="3">
        <v>6.7714477630605003</v>
      </c>
      <c r="W1642" s="3">
        <v>6.78580174066275</v>
      </c>
      <c r="X1642" s="3">
        <v>6.8001557182649996</v>
      </c>
      <c r="Y1642" s="3">
        <v>6.81014594639925</v>
      </c>
      <c r="Z1642" s="3">
        <v>6.7432846488741696</v>
      </c>
      <c r="AA1642" s="3">
        <v>6.7531623038494502</v>
      </c>
      <c r="AB1642" s="3">
        <v>6.7630399588247201</v>
      </c>
      <c r="AC1642" s="3">
        <v>6.7729176137999998</v>
      </c>
      <c r="AD1642" s="3">
        <v>6.78849657410065</v>
      </c>
      <c r="AE1642" s="3">
        <v>6.80407553440131</v>
      </c>
      <c r="AF1642" s="3">
        <v>6.8196544947019699</v>
      </c>
      <c r="AG1642" s="3">
        <v>6.8352334550026201</v>
      </c>
      <c r="AH1642" s="3">
        <v>6.8508124153032703</v>
      </c>
      <c r="AI1642" s="3">
        <v>6.8905214738980503</v>
      </c>
      <c r="AJ1642" s="3">
        <v>6.9302305324928302</v>
      </c>
      <c r="AK1642" s="3">
        <v>6.9699395910876101</v>
      </c>
      <c r="AL1642" s="3">
        <v>7.00964864968239</v>
      </c>
      <c r="AM1642" s="3">
        <v>7.0493577082771699</v>
      </c>
      <c r="AN1642" s="4"/>
      <c r="AO1642" s="4"/>
    </row>
    <row r="1643" spans="1:41" x14ac:dyDescent="0.25">
      <c r="A1643" s="48" t="str">
        <f t="shared" si="1"/>
        <v>DIC5</v>
      </c>
      <c r="B1643" s="2" t="s">
        <v>4</v>
      </c>
      <c r="C1643" s="2" t="s">
        <v>2</v>
      </c>
      <c r="D1643" s="2" t="s">
        <v>19</v>
      </c>
      <c r="E1643" s="2" t="s">
        <v>129</v>
      </c>
      <c r="F1643" s="2" t="s">
        <v>2</v>
      </c>
      <c r="G1643" s="4"/>
      <c r="H1643" s="3">
        <v>2222</v>
      </c>
      <c r="I1643" s="3">
        <v>2222</v>
      </c>
      <c r="J1643" s="3">
        <v>2222</v>
      </c>
      <c r="K1643" s="3">
        <v>2222</v>
      </c>
      <c r="L1643" s="3">
        <v>2222</v>
      </c>
      <c r="M1643" s="3">
        <v>2222</v>
      </c>
      <c r="N1643" s="3">
        <v>2222</v>
      </c>
      <c r="O1643" s="3">
        <v>2222</v>
      </c>
      <c r="P1643" s="3">
        <v>2222</v>
      </c>
      <c r="Q1643" s="3">
        <v>2222</v>
      </c>
      <c r="R1643" s="3">
        <v>2222</v>
      </c>
      <c r="S1643" s="3">
        <v>2222</v>
      </c>
      <c r="T1643" s="3">
        <v>2222</v>
      </c>
      <c r="U1643" s="3">
        <v>2222</v>
      </c>
      <c r="V1643" s="3">
        <v>2222</v>
      </c>
      <c r="W1643" s="3">
        <v>2222</v>
      </c>
      <c r="X1643" s="3">
        <v>2222</v>
      </c>
      <c r="Y1643" s="3">
        <v>2222</v>
      </c>
      <c r="Z1643" s="3">
        <v>2222</v>
      </c>
      <c r="AA1643" s="3">
        <v>2222</v>
      </c>
      <c r="AB1643" s="3">
        <v>2222</v>
      </c>
      <c r="AC1643" s="3">
        <v>2222</v>
      </c>
      <c r="AD1643" s="3">
        <v>2222</v>
      </c>
      <c r="AE1643" s="3">
        <v>2222</v>
      </c>
      <c r="AF1643" s="3">
        <v>2222</v>
      </c>
      <c r="AG1643" s="3">
        <v>2222</v>
      </c>
      <c r="AH1643" s="3">
        <v>2222</v>
      </c>
      <c r="AI1643" s="3">
        <v>2222</v>
      </c>
      <c r="AJ1643" s="3">
        <v>2222</v>
      </c>
      <c r="AK1643" s="3">
        <v>2222</v>
      </c>
      <c r="AL1643" s="3">
        <v>2222</v>
      </c>
      <c r="AM1643" s="3">
        <v>2222</v>
      </c>
      <c r="AN1643" s="4"/>
      <c r="AO1643" s="4"/>
    </row>
    <row r="1644" spans="1:41" x14ac:dyDescent="0.25">
      <c r="A1644" s="48" t="str">
        <f t="shared" si="1"/>
        <v>DIC5</v>
      </c>
      <c r="B1644" s="2" t="s">
        <v>4</v>
      </c>
      <c r="C1644" s="2" t="s">
        <v>2</v>
      </c>
      <c r="D1644" s="2" t="s">
        <v>19</v>
      </c>
      <c r="E1644" s="2" t="s">
        <v>130</v>
      </c>
      <c r="F1644" s="2" t="s">
        <v>2</v>
      </c>
      <c r="G1644" s="4"/>
      <c r="H1644" s="3">
        <v>2222</v>
      </c>
      <c r="I1644" s="3">
        <v>2222</v>
      </c>
      <c r="J1644" s="3">
        <v>2222</v>
      </c>
      <c r="K1644" s="3">
        <v>2222</v>
      </c>
      <c r="L1644" s="3">
        <v>2222</v>
      </c>
      <c r="M1644" s="3">
        <v>2222</v>
      </c>
      <c r="N1644" s="3">
        <v>2222</v>
      </c>
      <c r="O1644" s="3">
        <v>2222</v>
      </c>
      <c r="P1644" s="3">
        <v>2222</v>
      </c>
      <c r="Q1644" s="3">
        <v>2222</v>
      </c>
      <c r="R1644" s="3">
        <v>2222</v>
      </c>
      <c r="S1644" s="3">
        <v>2222</v>
      </c>
      <c r="T1644" s="3">
        <v>2222</v>
      </c>
      <c r="U1644" s="3">
        <v>2222</v>
      </c>
      <c r="V1644" s="3">
        <v>2222</v>
      </c>
      <c r="W1644" s="3">
        <v>2222</v>
      </c>
      <c r="X1644" s="3">
        <v>2222</v>
      </c>
      <c r="Y1644" s="3">
        <v>2222</v>
      </c>
      <c r="Z1644" s="3">
        <v>2222</v>
      </c>
      <c r="AA1644" s="3">
        <v>2222</v>
      </c>
      <c r="AB1644" s="3">
        <v>2222</v>
      </c>
      <c r="AC1644" s="3">
        <v>2222</v>
      </c>
      <c r="AD1644" s="3">
        <v>2222</v>
      </c>
      <c r="AE1644" s="3">
        <v>2222</v>
      </c>
      <c r="AF1644" s="3">
        <v>2222</v>
      </c>
      <c r="AG1644" s="3">
        <v>2222</v>
      </c>
      <c r="AH1644" s="3">
        <v>2222</v>
      </c>
      <c r="AI1644" s="3">
        <v>2222</v>
      </c>
      <c r="AJ1644" s="3">
        <v>2222</v>
      </c>
      <c r="AK1644" s="3">
        <v>2222</v>
      </c>
      <c r="AL1644" s="3">
        <v>2222</v>
      </c>
      <c r="AM1644" s="3">
        <v>2222</v>
      </c>
      <c r="AN1644" s="4"/>
      <c r="AO1644" s="4"/>
    </row>
    <row r="1645" spans="1:41" x14ac:dyDescent="0.25">
      <c r="A1645" s="48" t="str">
        <f t="shared" si="1"/>
        <v>DIC5</v>
      </c>
      <c r="B1645" s="2" t="s">
        <v>4</v>
      </c>
      <c r="C1645" s="2" t="s">
        <v>2</v>
      </c>
      <c r="D1645" s="2" t="s">
        <v>19</v>
      </c>
      <c r="E1645" s="2" t="s">
        <v>131</v>
      </c>
      <c r="F1645" s="2" t="s">
        <v>2</v>
      </c>
      <c r="G1645" s="4"/>
      <c r="H1645" s="3">
        <v>2222</v>
      </c>
      <c r="I1645" s="3">
        <v>2222</v>
      </c>
      <c r="J1645" s="3">
        <v>2222</v>
      </c>
      <c r="K1645" s="3">
        <v>2222</v>
      </c>
      <c r="L1645" s="3">
        <v>2222</v>
      </c>
      <c r="M1645" s="3">
        <v>2222</v>
      </c>
      <c r="N1645" s="3">
        <v>2222</v>
      </c>
      <c r="O1645" s="3">
        <v>2222</v>
      </c>
      <c r="P1645" s="3">
        <v>2222</v>
      </c>
      <c r="Q1645" s="3">
        <v>2222</v>
      </c>
      <c r="R1645" s="3">
        <v>2222</v>
      </c>
      <c r="S1645" s="3">
        <v>2222</v>
      </c>
      <c r="T1645" s="3">
        <v>2222</v>
      </c>
      <c r="U1645" s="3">
        <v>2222</v>
      </c>
      <c r="V1645" s="3">
        <v>2222</v>
      </c>
      <c r="W1645" s="3">
        <v>2222</v>
      </c>
      <c r="X1645" s="3">
        <v>2222</v>
      </c>
      <c r="Y1645" s="3">
        <v>2222</v>
      </c>
      <c r="Z1645" s="3">
        <v>2222</v>
      </c>
      <c r="AA1645" s="3">
        <v>2222</v>
      </c>
      <c r="AB1645" s="3">
        <v>2222</v>
      </c>
      <c r="AC1645" s="3">
        <v>2222</v>
      </c>
      <c r="AD1645" s="3">
        <v>2222</v>
      </c>
      <c r="AE1645" s="3">
        <v>2222</v>
      </c>
      <c r="AF1645" s="3">
        <v>2222</v>
      </c>
      <c r="AG1645" s="3">
        <v>2222</v>
      </c>
      <c r="AH1645" s="3">
        <v>2222</v>
      </c>
      <c r="AI1645" s="3">
        <v>2222</v>
      </c>
      <c r="AJ1645" s="3">
        <v>2222</v>
      </c>
      <c r="AK1645" s="3">
        <v>2222</v>
      </c>
      <c r="AL1645" s="3">
        <v>2222</v>
      </c>
      <c r="AM1645" s="3">
        <v>2222</v>
      </c>
      <c r="AN1645" s="4"/>
      <c r="AO1645" s="4"/>
    </row>
    <row r="1646" spans="1:41" x14ac:dyDescent="0.25">
      <c r="A1646" s="48" t="str">
        <f t="shared" ref="A1646:A1709" si="2">+"DIC5"</f>
        <v>DIC5</v>
      </c>
      <c r="B1646" s="2" t="s">
        <v>4</v>
      </c>
      <c r="C1646" s="2" t="s">
        <v>2</v>
      </c>
      <c r="D1646" s="2" t="s">
        <v>19</v>
      </c>
      <c r="E1646" s="2" t="s">
        <v>132</v>
      </c>
      <c r="F1646" s="2" t="s">
        <v>2</v>
      </c>
      <c r="G1646" s="4"/>
      <c r="H1646" s="3">
        <v>4.769127007632</v>
      </c>
      <c r="I1646" s="3">
        <v>4.5122894526059998</v>
      </c>
      <c r="J1646" s="3">
        <v>4.6108058458814796</v>
      </c>
      <c r="K1646" s="3">
        <v>5.8479413212934999</v>
      </c>
      <c r="L1646" s="3">
        <v>5.9517310740614997</v>
      </c>
      <c r="M1646" s="3">
        <v>6.0555208268295004</v>
      </c>
      <c r="N1646" s="3">
        <v>6.1593105795975003</v>
      </c>
      <c r="O1646" s="3">
        <v>6.2731256297287503</v>
      </c>
      <c r="P1646" s="3">
        <v>6.3869406798600004</v>
      </c>
      <c r="Q1646" s="3">
        <v>6.5007557299912504</v>
      </c>
      <c r="R1646" s="3">
        <v>6.6145707801225004</v>
      </c>
      <c r="S1646" s="3">
        <v>6.7283858302537496</v>
      </c>
      <c r="T1646" s="3">
        <v>6.7427398078560001</v>
      </c>
      <c r="U1646" s="3">
        <v>6.7570937854582498</v>
      </c>
      <c r="V1646" s="3">
        <v>6.7714477630605003</v>
      </c>
      <c r="W1646" s="3">
        <v>6.78580174066275</v>
      </c>
      <c r="X1646" s="3">
        <v>6.8001557182649996</v>
      </c>
      <c r="Y1646" s="3">
        <v>6.81014594639925</v>
      </c>
      <c r="Z1646" s="3">
        <v>6.8201361745335003</v>
      </c>
      <c r="AA1646" s="3">
        <v>6.8301264026677497</v>
      </c>
      <c r="AB1646" s="3">
        <v>6.8401166308020001</v>
      </c>
      <c r="AC1646" s="3">
        <v>6.8501068589362504</v>
      </c>
      <c r="AD1646" s="3">
        <v>6.8658633687442503</v>
      </c>
      <c r="AE1646" s="3">
        <v>6.8816198785522502</v>
      </c>
      <c r="AF1646" s="3">
        <v>6.8973763883602501</v>
      </c>
      <c r="AG1646" s="3">
        <v>6.9131328981682501</v>
      </c>
      <c r="AH1646" s="3">
        <v>6.92888940797625</v>
      </c>
      <c r="AI1646" s="3">
        <v>6.9690510207629996</v>
      </c>
      <c r="AJ1646" s="3">
        <v>7.0092126335497502</v>
      </c>
      <c r="AK1646" s="3">
        <v>7.0493742463364999</v>
      </c>
      <c r="AL1646" s="3">
        <v>7.0895358591232496</v>
      </c>
      <c r="AM1646" s="3">
        <v>7.1296974719100001</v>
      </c>
      <c r="AN1646" s="4"/>
      <c r="AO1646" s="4"/>
    </row>
    <row r="1647" spans="1:41" x14ac:dyDescent="0.25">
      <c r="A1647" s="48" t="str">
        <f t="shared" si="2"/>
        <v>DIC5</v>
      </c>
      <c r="B1647" s="2" t="s">
        <v>4</v>
      </c>
      <c r="C1647" s="2" t="s">
        <v>2</v>
      </c>
      <c r="D1647" s="2" t="s">
        <v>19</v>
      </c>
      <c r="E1647" s="2" t="s">
        <v>133</v>
      </c>
      <c r="F1647" s="2" t="s">
        <v>2</v>
      </c>
      <c r="G1647" s="4"/>
      <c r="H1647" s="3">
        <v>4.769127007632</v>
      </c>
      <c r="I1647" s="3">
        <v>4.5122894526059998</v>
      </c>
      <c r="J1647" s="3">
        <v>4.6108058458814796</v>
      </c>
      <c r="K1647" s="3">
        <v>5.8479413212934999</v>
      </c>
      <c r="L1647" s="3">
        <v>5.9517310740614997</v>
      </c>
      <c r="M1647" s="3">
        <v>6.0555208268295004</v>
      </c>
      <c r="N1647" s="3">
        <v>6.1593105795975003</v>
      </c>
      <c r="O1647" s="3">
        <v>6.2731256297287503</v>
      </c>
      <c r="P1647" s="3">
        <v>6.3869406798600004</v>
      </c>
      <c r="Q1647" s="3">
        <v>6.5007557299912504</v>
      </c>
      <c r="R1647" s="3">
        <v>6.6145707801225004</v>
      </c>
      <c r="S1647" s="3">
        <v>6.7283858302537496</v>
      </c>
      <c r="T1647" s="3">
        <v>6.7427398078560001</v>
      </c>
      <c r="U1647" s="3">
        <v>6.7570937854582498</v>
      </c>
      <c r="V1647" s="3">
        <v>6.7714477630605003</v>
      </c>
      <c r="W1647" s="3">
        <v>6.78580174066275</v>
      </c>
      <c r="X1647" s="3">
        <v>6.8001557182649996</v>
      </c>
      <c r="Y1647" s="3">
        <v>6.81014594639925</v>
      </c>
      <c r="Z1647" s="3">
        <v>6.8201361745335003</v>
      </c>
      <c r="AA1647" s="3">
        <v>6.8301264026677497</v>
      </c>
      <c r="AB1647" s="3">
        <v>6.8401166308020001</v>
      </c>
      <c r="AC1647" s="3">
        <v>6.8501068589362504</v>
      </c>
      <c r="AD1647" s="3">
        <v>6.8658633687442503</v>
      </c>
      <c r="AE1647" s="3">
        <v>6.8816198785522502</v>
      </c>
      <c r="AF1647" s="3">
        <v>6.8973763883602501</v>
      </c>
      <c r="AG1647" s="3">
        <v>6.9131328981682501</v>
      </c>
      <c r="AH1647" s="3">
        <v>6.92888940797625</v>
      </c>
      <c r="AI1647" s="3">
        <v>6.9690510207629996</v>
      </c>
      <c r="AJ1647" s="3">
        <v>7.0092126335497502</v>
      </c>
      <c r="AK1647" s="3">
        <v>7.0493742463364999</v>
      </c>
      <c r="AL1647" s="3">
        <v>7.0895358591232496</v>
      </c>
      <c r="AM1647" s="3">
        <v>7.1296974719100001</v>
      </c>
      <c r="AN1647" s="4"/>
      <c r="AO1647" s="4"/>
    </row>
    <row r="1648" spans="1:41" x14ac:dyDescent="0.25">
      <c r="A1648" s="48" t="str">
        <f t="shared" si="2"/>
        <v>DIC5</v>
      </c>
      <c r="B1648" s="2" t="s">
        <v>4</v>
      </c>
      <c r="C1648" s="2" t="s">
        <v>2</v>
      </c>
      <c r="D1648" s="2" t="s">
        <v>19</v>
      </c>
      <c r="E1648" s="2" t="s">
        <v>38</v>
      </c>
      <c r="F1648" s="2" t="s">
        <v>2</v>
      </c>
      <c r="G1648" s="4"/>
      <c r="H1648" s="3">
        <v>26.245557442552499</v>
      </c>
      <c r="I1648" s="3">
        <v>25.994911975987499</v>
      </c>
      <c r="J1648" s="3">
        <v>25.975150228491799</v>
      </c>
      <c r="K1648" s="3">
        <v>25.955388480996</v>
      </c>
      <c r="L1648" s="3">
        <v>25.9356267335003</v>
      </c>
      <c r="M1648" s="3">
        <v>25.9158649860045</v>
      </c>
      <c r="N1648" s="3">
        <v>25.8961032385088</v>
      </c>
      <c r="O1648" s="3">
        <v>26.267399174454798</v>
      </c>
      <c r="P1648" s="3">
        <v>26.6386951104008</v>
      </c>
      <c r="Q1648" s="3">
        <v>27.009991046346801</v>
      </c>
      <c r="R1648" s="3">
        <v>27.381286982292799</v>
      </c>
      <c r="S1648" s="3">
        <v>27.752582918238801</v>
      </c>
      <c r="T1648" s="3">
        <v>28.0941076852605</v>
      </c>
      <c r="U1648" s="3">
        <v>28.435632452282299</v>
      </c>
      <c r="V1648" s="3">
        <v>28.777157219304002</v>
      </c>
      <c r="W1648" s="3">
        <v>29.1186819863258</v>
      </c>
      <c r="X1648" s="3">
        <v>29.460206753347499</v>
      </c>
      <c r="Y1648" s="3">
        <v>29.717449263186701</v>
      </c>
      <c r="Z1648" s="3">
        <v>29.974691773025999</v>
      </c>
      <c r="AA1648" s="3">
        <v>30.2319342828652</v>
      </c>
      <c r="AB1648" s="3">
        <v>30.489176792704502</v>
      </c>
      <c r="AC1648" s="3">
        <v>30.7464193025437</v>
      </c>
      <c r="AD1648" s="3">
        <v>31.068664523968501</v>
      </c>
      <c r="AE1648" s="3">
        <v>31.390909745393198</v>
      </c>
      <c r="AF1648" s="3">
        <v>31.713154966817999</v>
      </c>
      <c r="AG1648" s="3">
        <v>32.035400188242697</v>
      </c>
      <c r="AH1648" s="3">
        <v>32.357645409667498</v>
      </c>
      <c r="AI1648" s="3">
        <v>32.674606551317197</v>
      </c>
      <c r="AJ1648" s="3">
        <v>32.991567692967003</v>
      </c>
      <c r="AK1648" s="3">
        <v>33.308528834616702</v>
      </c>
      <c r="AL1648" s="3">
        <v>33.6254899762665</v>
      </c>
      <c r="AM1648" s="3">
        <v>33.9424511179162</v>
      </c>
      <c r="AN1648" s="4"/>
      <c r="AO1648" s="4"/>
    </row>
    <row r="1649" spans="1:41" x14ac:dyDescent="0.25">
      <c r="A1649" s="48" t="str">
        <f t="shared" si="2"/>
        <v>DIC5</v>
      </c>
      <c r="B1649" s="2" t="s">
        <v>4</v>
      </c>
      <c r="C1649" s="2" t="s">
        <v>2</v>
      </c>
      <c r="D1649" s="2" t="s">
        <v>19</v>
      </c>
      <c r="E1649" s="2" t="s">
        <v>134</v>
      </c>
      <c r="F1649" s="2" t="s">
        <v>2</v>
      </c>
      <c r="G1649" s="4"/>
      <c r="H1649" s="3">
        <v>6.2819762055484896</v>
      </c>
      <c r="I1649" s="3">
        <v>5.9436653560402704</v>
      </c>
      <c r="J1649" s="3">
        <v>6.0734328454408697</v>
      </c>
      <c r="K1649" s="3">
        <v>7.7030089936837998</v>
      </c>
      <c r="L1649" s="3">
        <v>7.8397226430005196</v>
      </c>
      <c r="M1649" s="3">
        <v>7.97643629231725</v>
      </c>
      <c r="N1649" s="3">
        <v>8.1131499416339796</v>
      </c>
      <c r="O1649" s="3">
        <v>8.2630690852453004</v>
      </c>
      <c r="P1649" s="3">
        <v>8.4129882288566193</v>
      </c>
      <c r="Q1649" s="3">
        <v>8.5629073724679508</v>
      </c>
      <c r="R1649" s="3">
        <v>8.7128265160792697</v>
      </c>
      <c r="S1649" s="3">
        <v>8.8627456596905905</v>
      </c>
      <c r="T1649" s="3">
        <v>8.8816529661238306</v>
      </c>
      <c r="U1649" s="3">
        <v>8.9005602725570601</v>
      </c>
      <c r="V1649" s="3">
        <v>8.9194675789903002</v>
      </c>
      <c r="W1649" s="3">
        <v>8.9383748854235296</v>
      </c>
      <c r="X1649" s="3">
        <v>8.9572821918567591</v>
      </c>
      <c r="Y1649" s="3">
        <v>8.9704414923591305</v>
      </c>
      <c r="Z1649" s="3">
        <v>8.9836007928614894</v>
      </c>
      <c r="AA1649" s="3">
        <v>8.9967600933638501</v>
      </c>
      <c r="AB1649" s="3">
        <v>9.0099193938662108</v>
      </c>
      <c r="AC1649" s="3">
        <v>9.0230786943685803</v>
      </c>
      <c r="AD1649" s="3">
        <v>9.0438334403709195</v>
      </c>
      <c r="AE1649" s="3">
        <v>9.0645881863732694</v>
      </c>
      <c r="AF1649" s="3">
        <v>9.0853429323756192</v>
      </c>
      <c r="AG1649" s="3">
        <v>9.1060976783779708</v>
      </c>
      <c r="AH1649" s="3">
        <v>9.1268524243803206</v>
      </c>
      <c r="AI1649" s="3">
        <v>9.1797539922142395</v>
      </c>
      <c r="AJ1649" s="3">
        <v>9.2326555600481601</v>
      </c>
      <c r="AK1649" s="3">
        <v>9.2855571278820808</v>
      </c>
      <c r="AL1649" s="3">
        <v>9.3384586957159907</v>
      </c>
      <c r="AM1649" s="3">
        <v>9.3913602635499096</v>
      </c>
      <c r="AN1649" s="4"/>
      <c r="AO1649" s="4"/>
    </row>
    <row r="1650" spans="1:41" x14ac:dyDescent="0.25">
      <c r="A1650" s="48" t="str">
        <f t="shared" si="2"/>
        <v>DIC5</v>
      </c>
      <c r="B1650" s="2" t="s">
        <v>4</v>
      </c>
      <c r="C1650" s="2" t="s">
        <v>2</v>
      </c>
      <c r="D1650" s="2" t="s">
        <v>19</v>
      </c>
      <c r="E1650" s="2" t="s">
        <v>135</v>
      </c>
      <c r="F1650" s="2" t="s">
        <v>2</v>
      </c>
      <c r="G1650" s="4"/>
      <c r="H1650" s="3">
        <v>6.2819762055484896</v>
      </c>
      <c r="I1650" s="3">
        <v>5.9436653560402704</v>
      </c>
      <c r="J1650" s="3">
        <v>6.0734328454408697</v>
      </c>
      <c r="K1650" s="3">
        <v>7.7030089936837998</v>
      </c>
      <c r="L1650" s="3">
        <v>7.8397226430005196</v>
      </c>
      <c r="M1650" s="3">
        <v>7.97643629231725</v>
      </c>
      <c r="N1650" s="3">
        <v>8.1131499416339796</v>
      </c>
      <c r="O1650" s="3">
        <v>8.2630690852453004</v>
      </c>
      <c r="P1650" s="3">
        <v>8.4129882288566193</v>
      </c>
      <c r="Q1650" s="3">
        <v>8.5629073724679508</v>
      </c>
      <c r="R1650" s="3">
        <v>8.7128265160792697</v>
      </c>
      <c r="S1650" s="3">
        <v>8.8627456596905905</v>
      </c>
      <c r="T1650" s="3">
        <v>8.8816529661238306</v>
      </c>
      <c r="U1650" s="3">
        <v>8.9005602725570601</v>
      </c>
      <c r="V1650" s="3">
        <v>8.9194675789903002</v>
      </c>
      <c r="W1650" s="3">
        <v>8.9383748854235296</v>
      </c>
      <c r="X1650" s="3">
        <v>8.9572821918567591</v>
      </c>
      <c r="Y1650" s="3">
        <v>8.9704414923591305</v>
      </c>
      <c r="Z1650" s="3">
        <v>8.9836007928614894</v>
      </c>
      <c r="AA1650" s="3">
        <v>8.9967600933638501</v>
      </c>
      <c r="AB1650" s="3">
        <v>9.0099193938662108</v>
      </c>
      <c r="AC1650" s="3">
        <v>9.0230786943685803</v>
      </c>
      <c r="AD1650" s="3">
        <v>9.0438334403709195</v>
      </c>
      <c r="AE1650" s="3">
        <v>9.0645881863732694</v>
      </c>
      <c r="AF1650" s="3">
        <v>9.0853429323756192</v>
      </c>
      <c r="AG1650" s="3">
        <v>9.1060976783779708</v>
      </c>
      <c r="AH1650" s="3">
        <v>9.1268524243803206</v>
      </c>
      <c r="AI1650" s="3">
        <v>9.1797539922142395</v>
      </c>
      <c r="AJ1650" s="3">
        <v>9.2326555600481601</v>
      </c>
      <c r="AK1650" s="3">
        <v>9.2855571278820808</v>
      </c>
      <c r="AL1650" s="3">
        <v>9.3384586957159907</v>
      </c>
      <c r="AM1650" s="3">
        <v>9.3913602635499096</v>
      </c>
      <c r="AN1650" s="4"/>
      <c r="AO1650" s="4"/>
    </row>
    <row r="1651" spans="1:41" x14ac:dyDescent="0.25">
      <c r="A1651" s="48" t="str">
        <f t="shared" si="2"/>
        <v>DIC5</v>
      </c>
      <c r="B1651" s="2" t="s">
        <v>4</v>
      </c>
      <c r="C1651" s="2" t="s">
        <v>2</v>
      </c>
      <c r="D1651" s="2" t="s">
        <v>19</v>
      </c>
      <c r="E1651" s="2" t="s">
        <v>39</v>
      </c>
      <c r="F1651" s="2" t="s">
        <v>2</v>
      </c>
      <c r="G1651" s="4"/>
      <c r="H1651" s="3">
        <v>9.2415067298189992</v>
      </c>
      <c r="I1651" s="3">
        <v>9.6605963379900004</v>
      </c>
      <c r="J1651" s="3">
        <v>9.6007797966833994</v>
      </c>
      <c r="K1651" s="3">
        <v>9.5409632553768002</v>
      </c>
      <c r="L1651" s="3">
        <v>9.4811467140701993</v>
      </c>
      <c r="M1651" s="3">
        <v>9.4213301727636001</v>
      </c>
      <c r="N1651" s="3">
        <v>9.3615136314570009</v>
      </c>
      <c r="O1651" s="3">
        <v>9.6447022051535996</v>
      </c>
      <c r="P1651" s="3">
        <v>9.9278907788502</v>
      </c>
      <c r="Q1651" s="3">
        <v>10.2110793525468</v>
      </c>
      <c r="R1651" s="3">
        <v>10.494267926243401</v>
      </c>
      <c r="S1651" s="3">
        <v>10.77745649994</v>
      </c>
      <c r="T1651" s="3">
        <v>11.028976801596</v>
      </c>
      <c r="U1651" s="3">
        <v>11.280497103251999</v>
      </c>
      <c r="V1651" s="3">
        <v>11.532017404908</v>
      </c>
      <c r="W1651" s="3">
        <v>11.783537706563999</v>
      </c>
      <c r="X1651" s="3">
        <v>12.03505800822</v>
      </c>
      <c r="Y1651" s="3">
        <v>12.303440922123</v>
      </c>
      <c r="Z1651" s="3">
        <v>12.571823836026001</v>
      </c>
      <c r="AA1651" s="3">
        <v>12.840206749928999</v>
      </c>
      <c r="AB1651" s="3">
        <v>13.108589663831999</v>
      </c>
      <c r="AC1651" s="3">
        <v>13.376972577735</v>
      </c>
      <c r="AD1651" s="3">
        <v>13.561516528466401</v>
      </c>
      <c r="AE1651" s="3">
        <v>13.7460604791978</v>
      </c>
      <c r="AF1651" s="3">
        <v>13.9306044299292</v>
      </c>
      <c r="AG1651" s="3">
        <v>14.1151483806606</v>
      </c>
      <c r="AH1651" s="3">
        <v>14.299692331392</v>
      </c>
      <c r="AI1651" s="3">
        <v>14.457699112194</v>
      </c>
      <c r="AJ1651" s="3">
        <v>14.615705892996001</v>
      </c>
      <c r="AK1651" s="3">
        <v>14.773712673798</v>
      </c>
      <c r="AL1651" s="3">
        <v>14.9317194546</v>
      </c>
      <c r="AM1651" s="3">
        <v>15.089726235402001</v>
      </c>
      <c r="AN1651" s="4"/>
      <c r="AO1651" s="4"/>
    </row>
    <row r="1652" spans="1:41" x14ac:dyDescent="0.25">
      <c r="A1652" s="48" t="str">
        <f t="shared" si="2"/>
        <v>DIC5</v>
      </c>
      <c r="B1652" s="2" t="s">
        <v>4</v>
      </c>
      <c r="C1652" s="2" t="s">
        <v>2</v>
      </c>
      <c r="D1652" s="2" t="s">
        <v>19</v>
      </c>
      <c r="E1652" s="2" t="s">
        <v>136</v>
      </c>
      <c r="F1652" s="2" t="s">
        <v>2</v>
      </c>
      <c r="G1652" s="4"/>
      <c r="H1652" s="3">
        <v>9.2415067298189992</v>
      </c>
      <c r="I1652" s="3">
        <v>9.6605963379900004</v>
      </c>
      <c r="J1652" s="3">
        <v>9.6007797966833994</v>
      </c>
      <c r="K1652" s="3">
        <v>9.5409632553768002</v>
      </c>
      <c r="L1652" s="3">
        <v>9.4811467140701993</v>
      </c>
      <c r="M1652" s="3">
        <v>9.4213301727636001</v>
      </c>
      <c r="N1652" s="3">
        <v>9.3615136314570009</v>
      </c>
      <c r="O1652" s="3">
        <v>9.6447022051535996</v>
      </c>
      <c r="P1652" s="3">
        <v>9.9278907788502</v>
      </c>
      <c r="Q1652" s="3">
        <v>10.2110793525468</v>
      </c>
      <c r="R1652" s="3">
        <v>10.494267926243401</v>
      </c>
      <c r="S1652" s="3">
        <v>10.77745649994</v>
      </c>
      <c r="T1652" s="3">
        <v>11.028976801596</v>
      </c>
      <c r="U1652" s="3">
        <v>11.280497103251999</v>
      </c>
      <c r="V1652" s="3">
        <v>11.532017404908</v>
      </c>
      <c r="W1652" s="3">
        <v>11.783537706563999</v>
      </c>
      <c r="X1652" s="3">
        <v>12.03505800822</v>
      </c>
      <c r="Y1652" s="3">
        <v>12.303440922123</v>
      </c>
      <c r="Z1652" s="3">
        <v>12.571823836026001</v>
      </c>
      <c r="AA1652" s="3">
        <v>12.840206749928999</v>
      </c>
      <c r="AB1652" s="3">
        <v>13.108589663831999</v>
      </c>
      <c r="AC1652" s="3">
        <v>13.376972577735</v>
      </c>
      <c r="AD1652" s="3">
        <v>13.561516528466401</v>
      </c>
      <c r="AE1652" s="3">
        <v>13.7460604791978</v>
      </c>
      <c r="AF1652" s="3">
        <v>13.9306044299292</v>
      </c>
      <c r="AG1652" s="3">
        <v>14.1151483806606</v>
      </c>
      <c r="AH1652" s="3">
        <v>14.299692331392</v>
      </c>
      <c r="AI1652" s="3">
        <v>14.457699112194</v>
      </c>
      <c r="AJ1652" s="3">
        <v>14.615705892996001</v>
      </c>
      <c r="AK1652" s="3">
        <v>14.773712673798</v>
      </c>
      <c r="AL1652" s="3">
        <v>14.9317194546</v>
      </c>
      <c r="AM1652" s="3">
        <v>15.089726235402001</v>
      </c>
      <c r="AN1652" s="4"/>
      <c r="AO1652" s="4"/>
    </row>
    <row r="1653" spans="1:41" x14ac:dyDescent="0.25">
      <c r="A1653" s="48" t="str">
        <f t="shared" si="2"/>
        <v>DIC5</v>
      </c>
      <c r="B1653" s="2" t="s">
        <v>4</v>
      </c>
      <c r="C1653" s="2" t="s">
        <v>2</v>
      </c>
      <c r="D1653" s="2" t="s">
        <v>19</v>
      </c>
      <c r="E1653" s="2" t="s">
        <v>40</v>
      </c>
      <c r="F1653" s="2" t="s">
        <v>2</v>
      </c>
      <c r="G1653" s="4"/>
      <c r="H1653" s="3">
        <v>7.1598435060130798</v>
      </c>
      <c r="I1653" s="3">
        <v>6.7622507074095797</v>
      </c>
      <c r="J1653" s="3">
        <v>7.0529452811552602</v>
      </c>
      <c r="K1653" s="3">
        <v>7.3436398549009496</v>
      </c>
      <c r="L1653" s="3">
        <v>7.6343344286466399</v>
      </c>
      <c r="M1653" s="3">
        <v>7.9250290023923204</v>
      </c>
      <c r="N1653" s="3">
        <v>8.2157235761380107</v>
      </c>
      <c r="O1653" s="3">
        <v>8.3883118770535603</v>
      </c>
      <c r="P1653" s="3">
        <v>8.5609001779691098</v>
      </c>
      <c r="Q1653" s="3">
        <v>8.7334884788846594</v>
      </c>
      <c r="R1653" s="3">
        <v>9.1465678125185796</v>
      </c>
      <c r="S1653" s="3">
        <v>9.99746819556273</v>
      </c>
      <c r="T1653" s="3">
        <v>10.8752844770493</v>
      </c>
      <c r="U1653" s="3">
        <v>11.8584520160249</v>
      </c>
      <c r="V1653" s="3">
        <v>12.11351234859</v>
      </c>
      <c r="W1653" s="3">
        <v>12.368572681155101</v>
      </c>
      <c r="X1653" s="3">
        <v>12.6236330137202</v>
      </c>
      <c r="Y1653" s="3">
        <v>12.826658271401399</v>
      </c>
      <c r="Z1653" s="3">
        <v>13.0296835290826</v>
      </c>
      <c r="AA1653" s="3">
        <v>13.2327087867638</v>
      </c>
      <c r="AB1653" s="3">
        <v>13.435734044445001</v>
      </c>
      <c r="AC1653" s="3">
        <v>13.6387593021262</v>
      </c>
      <c r="AD1653" s="3">
        <v>13.881030105229501</v>
      </c>
      <c r="AE1653" s="3">
        <v>14.1233009083328</v>
      </c>
      <c r="AF1653" s="3">
        <v>14.3655717114361</v>
      </c>
      <c r="AG1653" s="3">
        <v>14.607842514539399</v>
      </c>
      <c r="AH1653" s="3">
        <v>14.8501133176427</v>
      </c>
      <c r="AI1653" s="3">
        <v>15.0846375714753</v>
      </c>
      <c r="AJ1653" s="3">
        <v>15.3191618253078</v>
      </c>
      <c r="AK1653" s="3">
        <v>15.5536860791404</v>
      </c>
      <c r="AL1653" s="3">
        <v>15.7882103329729</v>
      </c>
      <c r="AM1653" s="3">
        <v>16.022734586805498</v>
      </c>
      <c r="AN1653" s="4"/>
      <c r="AO1653" s="4"/>
    </row>
    <row r="1654" spans="1:41" x14ac:dyDescent="0.25">
      <c r="A1654" s="48" t="str">
        <f t="shared" si="2"/>
        <v>DIC5</v>
      </c>
      <c r="B1654" s="2" t="s">
        <v>4</v>
      </c>
      <c r="C1654" s="2" t="s">
        <v>2</v>
      </c>
      <c r="D1654" s="2" t="s">
        <v>19</v>
      </c>
      <c r="E1654" s="2" t="s">
        <v>137</v>
      </c>
      <c r="F1654" s="2" t="s">
        <v>2</v>
      </c>
      <c r="G1654" s="4"/>
      <c r="H1654" s="3">
        <v>6.1154405712888602</v>
      </c>
      <c r="I1654" s="3">
        <v>5.71784777268536</v>
      </c>
      <c r="J1654" s="3">
        <v>6.0085423464310397</v>
      </c>
      <c r="K1654" s="3">
        <v>6.29923692017673</v>
      </c>
      <c r="L1654" s="3">
        <v>6.5899314939224203</v>
      </c>
      <c r="M1654" s="3">
        <v>6.8806260676680999</v>
      </c>
      <c r="N1654" s="3">
        <v>7.1713206414137902</v>
      </c>
      <c r="O1654" s="3">
        <v>7.3439089423293398</v>
      </c>
      <c r="P1654" s="3">
        <v>7.5164972432448902</v>
      </c>
      <c r="Q1654" s="3">
        <v>7.6890855441604398</v>
      </c>
      <c r="R1654" s="3">
        <v>8.10216487779436</v>
      </c>
      <c r="S1654" s="3">
        <v>8.9530652608385104</v>
      </c>
      <c r="T1654" s="3">
        <v>9.8308815423250309</v>
      </c>
      <c r="U1654" s="3">
        <v>10.8140490813007</v>
      </c>
      <c r="V1654" s="3">
        <v>11.1606892749769</v>
      </c>
      <c r="W1654" s="3">
        <v>11.415749607542001</v>
      </c>
      <c r="X1654" s="3">
        <v>11.6708099401071</v>
      </c>
      <c r="Y1654" s="3">
        <v>11.873835197788299</v>
      </c>
      <c r="Z1654" s="3">
        <v>12.0590581839965</v>
      </c>
      <c r="AA1654" s="3">
        <v>12.2620573646685</v>
      </c>
      <c r="AB1654" s="3">
        <v>12.4650565453406</v>
      </c>
      <c r="AC1654" s="3">
        <v>12.6680557260127</v>
      </c>
      <c r="AD1654" s="3">
        <v>12.910285400660801</v>
      </c>
      <c r="AE1654" s="3">
        <v>13.1525150753089</v>
      </c>
      <c r="AF1654" s="3">
        <v>13.394744749957001</v>
      </c>
      <c r="AG1654" s="3">
        <v>13.6369744246051</v>
      </c>
      <c r="AH1654" s="3">
        <v>13.879204099253201</v>
      </c>
      <c r="AI1654" s="3">
        <v>14.1136235211711</v>
      </c>
      <c r="AJ1654" s="3">
        <v>14.348042943088901</v>
      </c>
      <c r="AK1654" s="3">
        <v>14.582462365006799</v>
      </c>
      <c r="AL1654" s="3">
        <v>14.8168817869247</v>
      </c>
      <c r="AM1654" s="3">
        <v>15.051301208842499</v>
      </c>
      <c r="AN1654" s="4"/>
      <c r="AO1654" s="4"/>
    </row>
    <row r="1655" spans="1:41" x14ac:dyDescent="0.25">
      <c r="A1655" s="48" t="str">
        <f t="shared" si="2"/>
        <v>DIC5</v>
      </c>
      <c r="B1655" s="2" t="s">
        <v>4</v>
      </c>
      <c r="C1655" s="2" t="s">
        <v>2</v>
      </c>
      <c r="D1655" s="2" t="s">
        <v>19</v>
      </c>
      <c r="E1655" s="2" t="s">
        <v>41</v>
      </c>
      <c r="F1655" s="2" t="s">
        <v>2</v>
      </c>
      <c r="G1655" s="4"/>
      <c r="H1655" s="3">
        <v>17.346292740269998</v>
      </c>
      <c r="I1655" s="3">
        <v>17.119292938312501</v>
      </c>
      <c r="J1655" s="3">
        <v>17.309999405614501</v>
      </c>
      <c r="K1655" s="3">
        <v>17.500705872916502</v>
      </c>
      <c r="L1655" s="3">
        <v>17.691412340218498</v>
      </c>
      <c r="M1655" s="3">
        <v>17.882118807520499</v>
      </c>
      <c r="N1655" s="3">
        <v>18.072825274822499</v>
      </c>
      <c r="O1655" s="3">
        <v>18.407060144342999</v>
      </c>
      <c r="P1655" s="3">
        <v>18.7412950138635</v>
      </c>
      <c r="Q1655" s="3">
        <v>19.075529883384</v>
      </c>
      <c r="R1655" s="3">
        <v>19.409764752904501</v>
      </c>
      <c r="S1655" s="3">
        <v>19.743999622425001</v>
      </c>
      <c r="T1655" s="3">
        <v>20.093158818427501</v>
      </c>
      <c r="U1655" s="3">
        <v>20.442318014430001</v>
      </c>
      <c r="V1655" s="3">
        <v>20.7914772104325</v>
      </c>
      <c r="W1655" s="3">
        <v>21.140636406435</v>
      </c>
      <c r="X1655" s="3">
        <v>21.4897956024375</v>
      </c>
      <c r="Y1655" s="3">
        <v>21.740870667057798</v>
      </c>
      <c r="Z1655" s="3">
        <v>21.991945731678001</v>
      </c>
      <c r="AA1655" s="3">
        <v>22.2430207962983</v>
      </c>
      <c r="AB1655" s="3">
        <v>22.494095860918499</v>
      </c>
      <c r="AC1655" s="3">
        <v>22.745170925538801</v>
      </c>
      <c r="AD1655" s="3">
        <v>23.101220040268501</v>
      </c>
      <c r="AE1655" s="3">
        <v>23.457269154998301</v>
      </c>
      <c r="AF1655" s="3">
        <v>23.813318269728001</v>
      </c>
      <c r="AG1655" s="3">
        <v>24.1693673844578</v>
      </c>
      <c r="AH1655" s="3">
        <v>24.5254164991875</v>
      </c>
      <c r="AI1655" s="3">
        <v>24.7998576224002</v>
      </c>
      <c r="AJ1655" s="3">
        <v>25.074298745613</v>
      </c>
      <c r="AK1655" s="3">
        <v>25.3487398688257</v>
      </c>
      <c r="AL1655" s="3">
        <v>25.623180992038499</v>
      </c>
      <c r="AM1655" s="3">
        <v>25.897622115251199</v>
      </c>
      <c r="AN1655" s="4"/>
      <c r="AO1655" s="4"/>
    </row>
    <row r="1656" spans="1:41" x14ac:dyDescent="0.25">
      <c r="A1656" s="48" t="str">
        <f t="shared" si="2"/>
        <v>DIC5</v>
      </c>
      <c r="B1656" s="2" t="s">
        <v>4</v>
      </c>
      <c r="C1656" s="2" t="s">
        <v>2</v>
      </c>
      <c r="D1656" s="2" t="s">
        <v>19</v>
      </c>
      <c r="E1656" s="2" t="s">
        <v>42</v>
      </c>
      <c r="F1656" s="2" t="s">
        <v>2</v>
      </c>
      <c r="G1656" s="4"/>
      <c r="H1656" s="3">
        <v>10.833488947313199</v>
      </c>
      <c r="I1656" s="3">
        <v>10.2318951854405</v>
      </c>
      <c r="J1656" s="3">
        <v>11.599522637734401</v>
      </c>
      <c r="K1656" s="3">
        <v>12.077609189439199</v>
      </c>
      <c r="L1656" s="3">
        <v>12.5556957411439</v>
      </c>
      <c r="M1656" s="3">
        <v>13.0337822928487</v>
      </c>
      <c r="N1656" s="3">
        <v>13.511868844553399</v>
      </c>
      <c r="O1656" s="3">
        <v>13.7957136531651</v>
      </c>
      <c r="P1656" s="3">
        <v>14.079558461776699</v>
      </c>
      <c r="Q1656" s="3">
        <v>14.3634032703884</v>
      </c>
      <c r="R1656" s="3">
        <v>14.647248079000001</v>
      </c>
      <c r="S1656" s="3">
        <v>14.931092887611699</v>
      </c>
      <c r="T1656" s="3">
        <v>15.266677864796399</v>
      </c>
      <c r="U1656" s="3">
        <v>15.6022628419811</v>
      </c>
      <c r="V1656" s="3">
        <v>15.9378478191658</v>
      </c>
      <c r="W1656" s="3">
        <v>16.273432796350502</v>
      </c>
      <c r="X1656" s="3">
        <v>16.6090177735352</v>
      </c>
      <c r="Y1656" s="3">
        <v>16.876139774756101</v>
      </c>
      <c r="Z1656" s="3">
        <v>17.143261775977098</v>
      </c>
      <c r="AA1656" s="3">
        <v>17.410383777198</v>
      </c>
      <c r="AB1656" s="3">
        <v>17.677505778419</v>
      </c>
      <c r="AC1656" s="3">
        <v>17.944627779639902</v>
      </c>
      <c r="AD1656" s="3">
        <v>18.26338546773</v>
      </c>
      <c r="AE1656" s="3">
        <v>18.582143155820098</v>
      </c>
      <c r="AF1656" s="3">
        <v>18.9009008439103</v>
      </c>
      <c r="AG1656" s="3">
        <v>19.219658532000398</v>
      </c>
      <c r="AH1656" s="3">
        <v>19.5384162200905</v>
      </c>
      <c r="AI1656" s="3">
        <v>19.846981709597099</v>
      </c>
      <c r="AJ1656" s="3">
        <v>20.155547199103701</v>
      </c>
      <c r="AK1656" s="3">
        <v>20.4641126886102</v>
      </c>
      <c r="AL1656" s="3">
        <v>20.772678178116799</v>
      </c>
      <c r="AM1656" s="3">
        <v>21.081243667623401</v>
      </c>
      <c r="AN1656" s="4"/>
      <c r="AO1656" s="4"/>
    </row>
    <row r="1657" spans="1:41" x14ac:dyDescent="0.25">
      <c r="A1657" s="48" t="str">
        <f t="shared" si="2"/>
        <v>DIC5</v>
      </c>
      <c r="B1657" s="2" t="s">
        <v>4</v>
      </c>
      <c r="C1657" s="2" t="s">
        <v>2</v>
      </c>
      <c r="D1657" s="2" t="s">
        <v>19</v>
      </c>
      <c r="E1657" s="2" t="s">
        <v>138</v>
      </c>
      <c r="F1657" s="2" t="s">
        <v>2</v>
      </c>
      <c r="G1657" s="4"/>
      <c r="H1657" s="3">
        <v>10.3366854801827</v>
      </c>
      <c r="I1657" s="3">
        <v>9.7350917183100201</v>
      </c>
      <c r="J1657" s="3">
        <v>11.102719170604001</v>
      </c>
      <c r="K1657" s="3">
        <v>11.5808057223087</v>
      </c>
      <c r="L1657" s="3">
        <v>12.058892274013401</v>
      </c>
      <c r="M1657" s="3">
        <v>12.536978825718201</v>
      </c>
      <c r="N1657" s="3">
        <v>13.0150653774229</v>
      </c>
      <c r="O1657" s="3">
        <v>13.2989101860346</v>
      </c>
      <c r="P1657" s="3">
        <v>13.5827549946462</v>
      </c>
      <c r="Q1657" s="3">
        <v>13.8665998032579</v>
      </c>
      <c r="R1657" s="3">
        <v>14.150444611869601</v>
      </c>
      <c r="S1657" s="3">
        <v>14.4342894204812</v>
      </c>
      <c r="T1657" s="3">
        <v>14.7698743976659</v>
      </c>
      <c r="U1657" s="3">
        <v>15.1054593748506</v>
      </c>
      <c r="V1657" s="3">
        <v>15.5326242131464</v>
      </c>
      <c r="W1657" s="3">
        <v>15.8682091903311</v>
      </c>
      <c r="X1657" s="3">
        <v>16.203794167515799</v>
      </c>
      <c r="Y1657" s="3">
        <v>16.4709161687368</v>
      </c>
      <c r="Z1657" s="3">
        <v>16.720235898484699</v>
      </c>
      <c r="AA1657" s="3">
        <v>16.9873318226965</v>
      </c>
      <c r="AB1657" s="3">
        <v>17.254427746908299</v>
      </c>
      <c r="AC1657" s="3">
        <v>17.5215236711201</v>
      </c>
      <c r="AD1657" s="3">
        <v>17.840240230755001</v>
      </c>
      <c r="AE1657" s="3">
        <v>18.158956790389901</v>
      </c>
      <c r="AF1657" s="3">
        <v>18.477673350024901</v>
      </c>
      <c r="AG1657" s="3">
        <v>18.796389909659801</v>
      </c>
      <c r="AH1657" s="3">
        <v>19.115106469294702</v>
      </c>
      <c r="AI1657" s="3">
        <v>19.423567126886599</v>
      </c>
      <c r="AJ1657" s="3">
        <v>19.7320277844785</v>
      </c>
      <c r="AK1657" s="3">
        <v>20.040488442070401</v>
      </c>
      <c r="AL1657" s="3">
        <v>20.348949099662299</v>
      </c>
      <c r="AM1657" s="3">
        <v>20.6574097572542</v>
      </c>
      <c r="AN1657" s="4"/>
      <c r="AO1657" s="4"/>
    </row>
    <row r="1658" spans="1:41" x14ac:dyDescent="0.25">
      <c r="A1658" s="48" t="str">
        <f t="shared" si="2"/>
        <v>DIC5</v>
      </c>
      <c r="B1658" s="2" t="s">
        <v>4</v>
      </c>
      <c r="C1658" s="2" t="s">
        <v>2</v>
      </c>
      <c r="D1658" s="2" t="s">
        <v>19</v>
      </c>
      <c r="E1658" s="2" t="s">
        <v>139</v>
      </c>
      <c r="F1658" s="2" t="s">
        <v>2</v>
      </c>
      <c r="G1658" s="4"/>
      <c r="H1658" s="3">
        <v>10.3501952967696</v>
      </c>
      <c r="I1658" s="3">
        <v>9.7531052994481495</v>
      </c>
      <c r="J1658" s="3">
        <v>11.110494161468599</v>
      </c>
      <c r="K1658" s="3">
        <v>11.5850015715657</v>
      </c>
      <c r="L1658" s="3">
        <v>12.0595089816629</v>
      </c>
      <c r="M1658" s="3">
        <v>12.536978825718201</v>
      </c>
      <c r="N1658" s="3">
        <v>13.0150653774229</v>
      </c>
      <c r="O1658" s="3">
        <v>13.2989101860346</v>
      </c>
      <c r="P1658" s="3">
        <v>13.6743348557573</v>
      </c>
      <c r="Q1658" s="3">
        <v>13.958179664369</v>
      </c>
      <c r="R1658" s="3">
        <v>14.242024472980701</v>
      </c>
      <c r="S1658" s="3">
        <v>14.5258692815923</v>
      </c>
      <c r="T1658" s="3">
        <v>14.861454258777</v>
      </c>
      <c r="U1658" s="3">
        <v>15.1970392359617</v>
      </c>
      <c r="V1658" s="3">
        <v>15.5326242131464</v>
      </c>
      <c r="W1658" s="3">
        <v>15.8682091903311</v>
      </c>
      <c r="X1658" s="3">
        <v>16.203794167515799</v>
      </c>
      <c r="Y1658" s="3">
        <v>16.4709161687368</v>
      </c>
      <c r="Z1658" s="3">
        <v>16.738038169957701</v>
      </c>
      <c r="AA1658" s="3">
        <v>17.005160171178598</v>
      </c>
      <c r="AB1658" s="3">
        <v>17.272282172399599</v>
      </c>
      <c r="AC1658" s="3">
        <v>17.5394041736205</v>
      </c>
      <c r="AD1658" s="3">
        <v>17.858161861710599</v>
      </c>
      <c r="AE1658" s="3">
        <v>18.1769195498008</v>
      </c>
      <c r="AF1658" s="3">
        <v>18.495677237890899</v>
      </c>
      <c r="AG1658" s="3">
        <v>18.814434925981001</v>
      </c>
      <c r="AH1658" s="3">
        <v>19.133192614071099</v>
      </c>
      <c r="AI1658" s="3">
        <v>19.441758103577701</v>
      </c>
      <c r="AJ1658" s="3">
        <v>19.7503235930843</v>
      </c>
      <c r="AK1658" s="3">
        <v>20.058889082590898</v>
      </c>
      <c r="AL1658" s="3">
        <v>20.367454572097401</v>
      </c>
      <c r="AM1658" s="3">
        <v>20.676020061604</v>
      </c>
      <c r="AN1658" s="4"/>
      <c r="AO1658" s="4"/>
    </row>
    <row r="1659" spans="1:41" x14ac:dyDescent="0.25">
      <c r="A1659" s="48" t="str">
        <f t="shared" si="2"/>
        <v>DIC5</v>
      </c>
      <c r="B1659" s="2" t="s">
        <v>4</v>
      </c>
      <c r="C1659" s="2" t="s">
        <v>2</v>
      </c>
      <c r="D1659" s="2" t="s">
        <v>19</v>
      </c>
      <c r="E1659" s="2" t="s">
        <v>140</v>
      </c>
      <c r="F1659" s="2" t="s">
        <v>2</v>
      </c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3">
        <v>2.3433007060226099</v>
      </c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</row>
    <row r="1660" spans="1:41" x14ac:dyDescent="0.25">
      <c r="A1660" s="48" t="str">
        <f t="shared" si="2"/>
        <v>DIC5</v>
      </c>
      <c r="B1660" s="2" t="s">
        <v>4</v>
      </c>
      <c r="C1660" s="2" t="s">
        <v>2</v>
      </c>
      <c r="D1660" s="2" t="s">
        <v>19</v>
      </c>
      <c r="E1660" s="2" t="s">
        <v>43</v>
      </c>
      <c r="F1660" s="2" t="s">
        <v>2</v>
      </c>
      <c r="G1660" s="4"/>
      <c r="H1660" s="3">
        <v>17.551047751146001</v>
      </c>
      <c r="I1660" s="3">
        <v>16.867144707893999</v>
      </c>
      <c r="J1660" s="3">
        <v>17.4683021896656</v>
      </c>
      <c r="K1660" s="3">
        <v>18.069459671437201</v>
      </c>
      <c r="L1660" s="3">
        <v>18.670617153208799</v>
      </c>
      <c r="M1660" s="3">
        <v>19.2717746349804</v>
      </c>
      <c r="N1660" s="3">
        <v>19.872932116752001</v>
      </c>
      <c r="O1660" s="3">
        <v>20.302857168867</v>
      </c>
      <c r="P1660" s="3">
        <v>25.9159777762275</v>
      </c>
      <c r="Q1660" s="3">
        <v>26.453384091371198</v>
      </c>
      <c r="R1660" s="3">
        <v>26.990790406515</v>
      </c>
      <c r="S1660" s="3">
        <v>27.528196721658698</v>
      </c>
      <c r="T1660" s="3">
        <v>27.745488744947998</v>
      </c>
      <c r="U1660" s="3">
        <v>27.962780768237199</v>
      </c>
      <c r="V1660" s="3">
        <v>28.180072791526499</v>
      </c>
      <c r="W1660" s="3">
        <v>28.397364814815699</v>
      </c>
      <c r="X1660" s="3">
        <v>28.614656838104999</v>
      </c>
      <c r="Y1660" s="3">
        <v>28.9948504061385</v>
      </c>
      <c r="Z1660" s="3">
        <v>29.375043974172002</v>
      </c>
      <c r="AA1660" s="3">
        <v>29.755237542205499</v>
      </c>
      <c r="AB1660" s="3">
        <v>30.135431110239001</v>
      </c>
      <c r="AC1660" s="3">
        <v>30.515624678272498</v>
      </c>
      <c r="AD1660" s="3">
        <v>30.8819249077658</v>
      </c>
      <c r="AE1660" s="3">
        <v>31.248225137258999</v>
      </c>
      <c r="AF1660" s="3">
        <v>31.6145253667523</v>
      </c>
      <c r="AG1660" s="3">
        <v>31.980825596245499</v>
      </c>
      <c r="AH1660" s="3">
        <v>32.3471258257388</v>
      </c>
      <c r="AI1660" s="3">
        <v>32.734151969571002</v>
      </c>
      <c r="AJ1660" s="3">
        <v>33.121178113403303</v>
      </c>
      <c r="AK1660" s="3">
        <v>33.508204257235498</v>
      </c>
      <c r="AL1660" s="3">
        <v>33.895230401067799</v>
      </c>
      <c r="AM1660" s="3">
        <v>34.282256544900001</v>
      </c>
      <c r="AN1660" s="4"/>
      <c r="AO1660" s="4"/>
    </row>
    <row r="1661" spans="1:41" x14ac:dyDescent="0.25">
      <c r="A1661" s="48" t="str">
        <f t="shared" si="2"/>
        <v>DIC5</v>
      </c>
      <c r="B1661" s="2" t="s">
        <v>4</v>
      </c>
      <c r="C1661" s="2" t="s">
        <v>2</v>
      </c>
      <c r="D1661" s="2" t="s">
        <v>19</v>
      </c>
      <c r="E1661" s="2" t="s">
        <v>44</v>
      </c>
      <c r="F1661" s="2" t="s">
        <v>2</v>
      </c>
      <c r="G1661" s="4"/>
      <c r="H1661" s="3">
        <v>10.833488947313199</v>
      </c>
      <c r="I1661" s="3">
        <v>10.2318951854405</v>
      </c>
      <c r="J1661" s="3">
        <v>10.671742292304399</v>
      </c>
      <c r="K1661" s="3">
        <v>11.111589399168199</v>
      </c>
      <c r="L1661" s="3">
        <v>11.5514365060321</v>
      </c>
      <c r="M1661" s="3">
        <v>11.9912836128959</v>
      </c>
      <c r="N1661" s="3">
        <v>12.4311307197598</v>
      </c>
      <c r="O1661" s="3">
        <v>12.6922723842157</v>
      </c>
      <c r="P1661" s="3">
        <v>12.953414048671601</v>
      </c>
      <c r="Q1661" s="3">
        <v>13.2145557131276</v>
      </c>
      <c r="R1661" s="3">
        <v>13.475697377583501</v>
      </c>
      <c r="S1661" s="3">
        <v>13.736839042039399</v>
      </c>
      <c r="T1661" s="3">
        <v>14.0455824710176</v>
      </c>
      <c r="U1661" s="3">
        <v>14.3543258999957</v>
      </c>
      <c r="V1661" s="3">
        <v>14.663069328973901</v>
      </c>
      <c r="W1661" s="3">
        <v>14.971812757952</v>
      </c>
      <c r="X1661" s="3">
        <v>15.2805561869302</v>
      </c>
      <c r="Y1661" s="3">
        <v>15.526312606971199</v>
      </c>
      <c r="Z1661" s="3">
        <v>15.772069027012201</v>
      </c>
      <c r="AA1661" s="3">
        <v>16.017825447053301</v>
      </c>
      <c r="AB1661" s="3">
        <v>16.263581867094299</v>
      </c>
      <c r="AC1661" s="3">
        <v>16.5093382871353</v>
      </c>
      <c r="AD1661" s="3">
        <v>16.802600346896501</v>
      </c>
      <c r="AE1661" s="3">
        <v>17.095862406657702</v>
      </c>
      <c r="AF1661" s="3">
        <v>17.389124466418899</v>
      </c>
      <c r="AG1661" s="3">
        <v>17.6823865261801</v>
      </c>
      <c r="AH1661" s="3">
        <v>17.9756485859413</v>
      </c>
      <c r="AI1661" s="3">
        <v>18.2595336635565</v>
      </c>
      <c r="AJ1661" s="3">
        <v>18.543418741171699</v>
      </c>
      <c r="AK1661" s="3">
        <v>18.827303818787001</v>
      </c>
      <c r="AL1661" s="3">
        <v>19.111188896402201</v>
      </c>
      <c r="AM1661" s="3">
        <v>19.3950739740174</v>
      </c>
      <c r="AN1661" s="4"/>
      <c r="AO1661" s="4"/>
    </row>
    <row r="1662" spans="1:41" x14ac:dyDescent="0.25">
      <c r="A1662" s="48" t="str">
        <f t="shared" si="2"/>
        <v>DIC5</v>
      </c>
      <c r="B1662" s="2" t="s">
        <v>4</v>
      </c>
      <c r="C1662" s="2" t="s">
        <v>2</v>
      </c>
      <c r="D1662" s="2" t="s">
        <v>19</v>
      </c>
      <c r="E1662" s="2" t="s">
        <v>141</v>
      </c>
      <c r="F1662" s="2" t="s">
        <v>2</v>
      </c>
      <c r="G1662" s="4"/>
      <c r="H1662" s="3">
        <v>10.3366854801827</v>
      </c>
      <c r="I1662" s="3">
        <v>9.7350917183100201</v>
      </c>
      <c r="J1662" s="3">
        <v>10.1749388251739</v>
      </c>
      <c r="K1662" s="3">
        <v>10.6147859320377</v>
      </c>
      <c r="L1662" s="3">
        <v>11.054633038901599</v>
      </c>
      <c r="M1662" s="3">
        <v>11.4944801457655</v>
      </c>
      <c r="N1662" s="3">
        <v>11.9343272526293</v>
      </c>
      <c r="O1662" s="3">
        <v>12.195468917085201</v>
      </c>
      <c r="P1662" s="3">
        <v>12.4566105815412</v>
      </c>
      <c r="Q1662" s="3">
        <v>12.809332107108199</v>
      </c>
      <c r="R1662" s="3">
        <v>13.0532080774941</v>
      </c>
      <c r="S1662" s="3">
        <v>13.3140526560315</v>
      </c>
      <c r="T1662" s="3">
        <v>13.6227586175164</v>
      </c>
      <c r="U1662" s="3">
        <v>13.9314645790013</v>
      </c>
      <c r="V1662" s="3">
        <v>14.257845722954499</v>
      </c>
      <c r="W1662" s="3">
        <v>14.5665891519327</v>
      </c>
      <c r="X1662" s="3">
        <v>14.875332580910801</v>
      </c>
      <c r="Y1662" s="3">
        <v>15.1210890009518</v>
      </c>
      <c r="Z1662" s="3">
        <v>15.366845420992901</v>
      </c>
      <c r="AA1662" s="3">
        <v>15.6126018410339</v>
      </c>
      <c r="AB1662" s="3">
        <v>15.858358261074899</v>
      </c>
      <c r="AC1662" s="3">
        <v>16.104114681115899</v>
      </c>
      <c r="AD1662" s="3">
        <v>16.3973767408771</v>
      </c>
      <c r="AE1662" s="3">
        <v>16.6906388006383</v>
      </c>
      <c r="AF1662" s="3">
        <v>16.983900860399501</v>
      </c>
      <c r="AG1662" s="3">
        <v>17.277162920160698</v>
      </c>
      <c r="AH1662" s="3">
        <v>17.570424979921899</v>
      </c>
      <c r="AI1662" s="3">
        <v>17.854310057537099</v>
      </c>
      <c r="AJ1662" s="3">
        <v>18.138195135152401</v>
      </c>
      <c r="AK1662" s="3">
        <v>18.4220802127676</v>
      </c>
      <c r="AL1662" s="3">
        <v>18.7059652903828</v>
      </c>
      <c r="AM1662" s="3">
        <v>18.989850367997999</v>
      </c>
      <c r="AN1662" s="4"/>
      <c r="AO1662" s="4"/>
    </row>
    <row r="1663" spans="1:41" x14ac:dyDescent="0.25">
      <c r="A1663" s="48" t="str">
        <f t="shared" si="2"/>
        <v>DIC5</v>
      </c>
      <c r="B1663" s="2" t="s">
        <v>4</v>
      </c>
      <c r="C1663" s="2" t="s">
        <v>2</v>
      </c>
      <c r="D1663" s="2" t="s">
        <v>19</v>
      </c>
      <c r="E1663" s="2" t="s">
        <v>142</v>
      </c>
      <c r="F1663" s="2" t="s">
        <v>2</v>
      </c>
      <c r="G1663" s="4"/>
      <c r="H1663" s="3">
        <v>10.3366854801827</v>
      </c>
      <c r="I1663" s="3">
        <v>9.7350917183100201</v>
      </c>
      <c r="J1663" s="3">
        <v>10.1749388251739</v>
      </c>
      <c r="K1663" s="3">
        <v>10.6147859320377</v>
      </c>
      <c r="L1663" s="3">
        <v>11.054633038901599</v>
      </c>
      <c r="M1663" s="3">
        <v>11.499322261815999</v>
      </c>
      <c r="N1663" s="3">
        <v>11.935876502408</v>
      </c>
      <c r="O1663" s="3">
        <v>12.195468917085201</v>
      </c>
      <c r="P1663" s="3">
        <v>12.4566105815412</v>
      </c>
      <c r="Q1663" s="3">
        <v>12.717752245997101</v>
      </c>
      <c r="R1663" s="3">
        <v>12.978893910452999</v>
      </c>
      <c r="S1663" s="3">
        <v>13.2400355749089</v>
      </c>
      <c r="T1663" s="3">
        <v>13.5487790038871</v>
      </c>
      <c r="U1663" s="3">
        <v>13.857522432865199</v>
      </c>
      <c r="V1663" s="3">
        <v>14.1742140692088</v>
      </c>
      <c r="W1663" s="3">
        <v>14.5665891519327</v>
      </c>
      <c r="X1663" s="3">
        <v>14.875332580910801</v>
      </c>
      <c r="Y1663" s="3">
        <v>15.1210890009518</v>
      </c>
      <c r="Z1663" s="3">
        <v>15.366845420992901</v>
      </c>
      <c r="AA1663" s="3">
        <v>15.6126018410339</v>
      </c>
      <c r="AB1663" s="3">
        <v>15.858358261074899</v>
      </c>
      <c r="AC1663" s="3">
        <v>16.104114681115899</v>
      </c>
      <c r="AD1663" s="3">
        <v>16.3973767408771</v>
      </c>
      <c r="AE1663" s="3">
        <v>16.6906388006383</v>
      </c>
      <c r="AF1663" s="3">
        <v>16.983900860399501</v>
      </c>
      <c r="AG1663" s="3">
        <v>17.277162920160698</v>
      </c>
      <c r="AH1663" s="3">
        <v>17.570424979921899</v>
      </c>
      <c r="AI1663" s="3">
        <v>17.854310057537099</v>
      </c>
      <c r="AJ1663" s="3">
        <v>18.138195135152401</v>
      </c>
      <c r="AK1663" s="3">
        <v>18.4220802127676</v>
      </c>
      <c r="AL1663" s="3">
        <v>18.7059652903828</v>
      </c>
      <c r="AM1663" s="3">
        <v>18.989850367997999</v>
      </c>
      <c r="AN1663" s="4"/>
      <c r="AO1663" s="4"/>
    </row>
    <row r="1664" spans="1:41" x14ac:dyDescent="0.25">
      <c r="A1664" s="48" t="str">
        <f t="shared" si="2"/>
        <v>DIC5</v>
      </c>
      <c r="B1664" s="2" t="s">
        <v>4</v>
      </c>
      <c r="C1664" s="2" t="s">
        <v>2</v>
      </c>
      <c r="D1664" s="2" t="s">
        <v>19</v>
      </c>
      <c r="E1664" s="2" t="s">
        <v>143</v>
      </c>
      <c r="F1664" s="2" t="s">
        <v>2</v>
      </c>
      <c r="G1664" s="4"/>
      <c r="H1664" s="3">
        <v>10.0987598590532</v>
      </c>
      <c r="I1664" s="3">
        <v>9.5379662898343192</v>
      </c>
      <c r="J1664" s="3">
        <v>10.2263169937036</v>
      </c>
      <c r="K1664" s="3">
        <v>10.647805427396101</v>
      </c>
      <c r="L1664" s="3">
        <v>11.0692938610885</v>
      </c>
      <c r="M1664" s="3">
        <v>11.490782294781001</v>
      </c>
      <c r="N1664" s="3">
        <v>11.9122707284735</v>
      </c>
      <c r="O1664" s="3">
        <v>12.1625126634681</v>
      </c>
      <c r="P1664" s="3">
        <v>12.412754598462699</v>
      </c>
      <c r="Q1664" s="3">
        <v>12.6629965334572</v>
      </c>
      <c r="R1664" s="3">
        <v>12.961336674995501</v>
      </c>
      <c r="S1664" s="3">
        <v>13.3472410264158</v>
      </c>
      <c r="T1664" s="3">
        <v>13.7778514903576</v>
      </c>
      <c r="U1664" s="3">
        <v>14.2295322057972</v>
      </c>
      <c r="V1664" s="3">
        <v>14.5355914799547</v>
      </c>
      <c r="W1664" s="3">
        <v>14.8416507541122</v>
      </c>
      <c r="X1664" s="3">
        <v>15.147710028269699</v>
      </c>
      <c r="Y1664" s="3">
        <v>15.391329890192701</v>
      </c>
      <c r="Z1664" s="3">
        <v>15.6349497521158</v>
      </c>
      <c r="AA1664" s="3">
        <v>15.878569614038801</v>
      </c>
      <c r="AB1664" s="3">
        <v>16.1221894759618</v>
      </c>
      <c r="AC1664" s="3">
        <v>16.365809337884901</v>
      </c>
      <c r="AD1664" s="3">
        <v>16.656521834813201</v>
      </c>
      <c r="AE1664" s="3">
        <v>16.947234331741502</v>
      </c>
      <c r="AF1664" s="3">
        <v>17.237946828669699</v>
      </c>
      <c r="AG1664" s="3">
        <v>17.528659325597999</v>
      </c>
      <c r="AH1664" s="3">
        <v>17.8193718225263</v>
      </c>
      <c r="AI1664" s="3">
        <v>18.100788858952399</v>
      </c>
      <c r="AJ1664" s="3">
        <v>18.382205895378501</v>
      </c>
      <c r="AK1664" s="3">
        <v>18.6636229318046</v>
      </c>
      <c r="AL1664" s="3">
        <v>18.945039968230699</v>
      </c>
      <c r="AM1664" s="3">
        <v>19.226457004656801</v>
      </c>
      <c r="AN1664" s="4"/>
      <c r="AO1664" s="4"/>
    </row>
    <row r="1665" spans="1:41" x14ac:dyDescent="0.25">
      <c r="A1665" s="48" t="str">
        <f t="shared" si="2"/>
        <v>DIC5</v>
      </c>
      <c r="B1665" s="2" t="s">
        <v>4</v>
      </c>
      <c r="C1665" s="2" t="s">
        <v>2</v>
      </c>
      <c r="D1665" s="2" t="s">
        <v>19</v>
      </c>
      <c r="E1665" s="2" t="s">
        <v>144</v>
      </c>
      <c r="F1665" s="2" t="s">
        <v>2</v>
      </c>
      <c r="G1665" s="4"/>
      <c r="H1665" s="3">
        <v>9.7313918076287003</v>
      </c>
      <c r="I1665" s="3">
        <v>9.1909985295000993</v>
      </c>
      <c r="J1665" s="3">
        <v>9.5860997340299292</v>
      </c>
      <c r="K1665" s="3">
        <v>9.9812009385597804</v>
      </c>
      <c r="L1665" s="3">
        <v>10.3763021430896</v>
      </c>
      <c r="M1665" s="3">
        <v>10.771403347619501</v>
      </c>
      <c r="N1665" s="3">
        <v>11.1665045521493</v>
      </c>
      <c r="O1665" s="3">
        <v>11.4010801229996</v>
      </c>
      <c r="P1665" s="3">
        <v>11.63565569385</v>
      </c>
      <c r="Q1665" s="3">
        <v>11.870231264700299</v>
      </c>
      <c r="R1665" s="3">
        <v>12.176954374967201</v>
      </c>
      <c r="S1665" s="3">
        <v>12.615024218052699</v>
      </c>
      <c r="T1665" s="3">
        <v>13.0944900460873</v>
      </c>
      <c r="U1665" s="3">
        <v>13.605561351949399</v>
      </c>
      <c r="V1665" s="3">
        <v>13.898199800751399</v>
      </c>
      <c r="W1665" s="3">
        <v>14.190838249553501</v>
      </c>
      <c r="X1665" s="3">
        <v>14.483476698355499</v>
      </c>
      <c r="Y1665" s="3">
        <v>14.7164137288924</v>
      </c>
      <c r="Z1665" s="3">
        <v>14.949350759429301</v>
      </c>
      <c r="AA1665" s="3">
        <v>15.1822877899661</v>
      </c>
      <c r="AB1665" s="3">
        <v>15.415224820502999</v>
      </c>
      <c r="AC1665" s="3">
        <v>15.6481618510399</v>
      </c>
      <c r="AD1665" s="3">
        <v>15.9261264851215</v>
      </c>
      <c r="AE1665" s="3">
        <v>16.204091119202999</v>
      </c>
      <c r="AF1665" s="3">
        <v>16.482055753284602</v>
      </c>
      <c r="AG1665" s="3">
        <v>16.7600203873662</v>
      </c>
      <c r="AH1665" s="3">
        <v>17.037985021447799</v>
      </c>
      <c r="AI1665" s="3">
        <v>17.307061804802501</v>
      </c>
      <c r="AJ1665" s="3">
        <v>17.576138588157299</v>
      </c>
      <c r="AK1665" s="3">
        <v>17.845215371512101</v>
      </c>
      <c r="AL1665" s="3">
        <v>18.114292154866799</v>
      </c>
      <c r="AM1665" s="3">
        <v>18.383368938221601</v>
      </c>
      <c r="AN1665" s="4"/>
      <c r="AO1665" s="4"/>
    </row>
    <row r="1666" spans="1:41" x14ac:dyDescent="0.25">
      <c r="A1666" s="48" t="str">
        <f t="shared" si="2"/>
        <v>DIC5</v>
      </c>
      <c r="B1666" s="2" t="s">
        <v>4</v>
      </c>
      <c r="C1666" s="2" t="s">
        <v>2</v>
      </c>
      <c r="D1666" s="2" t="s">
        <v>19</v>
      </c>
      <c r="E1666" s="2" t="s">
        <v>45</v>
      </c>
      <c r="F1666" s="2" t="s">
        <v>2</v>
      </c>
      <c r="G1666" s="4"/>
      <c r="H1666" s="3">
        <v>2.7233730397995002</v>
      </c>
      <c r="I1666" s="3">
        <v>3.05017768457544</v>
      </c>
      <c r="J1666" s="3">
        <v>3.4161988867244899</v>
      </c>
      <c r="K1666" s="3">
        <v>3.8261426331314299</v>
      </c>
      <c r="L1666" s="3">
        <v>4.2852796291072099</v>
      </c>
      <c r="M1666" s="3">
        <v>4.7995130646000703</v>
      </c>
      <c r="N1666" s="3">
        <v>5.15232684302108</v>
      </c>
      <c r="O1666" s="3">
        <v>5.2659878310317598</v>
      </c>
      <c r="P1666" s="3">
        <v>5.2409510837416198</v>
      </c>
      <c r="Q1666" s="3">
        <v>5.35214048316434</v>
      </c>
      <c r="R1666" s="3">
        <v>5.5325365396510202</v>
      </c>
      <c r="S1666" s="3">
        <v>5.6449167584639897</v>
      </c>
      <c r="T1666" s="3">
        <v>5.6590897798870499</v>
      </c>
      <c r="U1666" s="3">
        <v>5.7493008786690396</v>
      </c>
      <c r="V1666" s="3">
        <v>5.7636354264663101</v>
      </c>
      <c r="W1666" s="3">
        <v>5.7016088441562403</v>
      </c>
      <c r="X1666" s="3">
        <v>5.7923045220608502</v>
      </c>
      <c r="Y1666" s="3">
        <v>5.8022812272407096</v>
      </c>
      <c r="Z1666" s="3">
        <v>5.7355104343832402</v>
      </c>
      <c r="AA1666" s="3">
        <v>5.7453747187852002</v>
      </c>
      <c r="AB1666" s="3">
        <v>5.7552390031871701</v>
      </c>
      <c r="AC1666" s="3">
        <v>5.7651032875891302</v>
      </c>
      <c r="AD1666" s="3">
        <v>5.7806611599259599</v>
      </c>
      <c r="AE1666" s="3">
        <v>5.7962190322627896</v>
      </c>
      <c r="AF1666" s="3">
        <v>5.8117769045996202</v>
      </c>
      <c r="AG1666" s="3">
        <v>5.8273347769364499</v>
      </c>
      <c r="AH1666" s="3">
        <v>5.8428926492732698</v>
      </c>
      <c r="AI1666" s="3">
        <v>5.8825479569645802</v>
      </c>
      <c r="AJ1666" s="4"/>
      <c r="AK1666" s="4"/>
      <c r="AL1666" s="4"/>
      <c r="AM1666" s="4"/>
      <c r="AN1666" s="4"/>
      <c r="AO1666" s="4"/>
    </row>
    <row r="1667" spans="1:41" x14ac:dyDescent="0.25">
      <c r="A1667" s="48" t="str">
        <f t="shared" si="2"/>
        <v>DIC5</v>
      </c>
      <c r="B1667" s="2" t="s">
        <v>4</v>
      </c>
      <c r="C1667" s="2" t="s">
        <v>2</v>
      </c>
      <c r="D1667" s="2" t="s">
        <v>19</v>
      </c>
      <c r="E1667" s="2" t="s">
        <v>46</v>
      </c>
      <c r="F1667" s="2" t="s">
        <v>2</v>
      </c>
      <c r="G1667" s="4"/>
      <c r="H1667" s="3">
        <v>3.9455591032105999</v>
      </c>
      <c r="I1667" s="3">
        <v>4.4190260755958697</v>
      </c>
      <c r="J1667" s="3">
        <v>4.9493090846673704</v>
      </c>
      <c r="K1667" s="3">
        <v>5.5432260548274597</v>
      </c>
      <c r="L1667" s="3">
        <v>6.2084130614067501</v>
      </c>
      <c r="M1667" s="3">
        <v>6.9534225087755601</v>
      </c>
      <c r="N1667" s="3">
        <v>7.7878330898286299</v>
      </c>
      <c r="O1667" s="3">
        <v>8.7223729406080697</v>
      </c>
      <c r="P1667" s="3">
        <v>9.7690575734810405</v>
      </c>
      <c r="Q1667" s="3">
        <v>10.9413443622988</v>
      </c>
      <c r="R1667" s="3">
        <v>12.254305565774599</v>
      </c>
      <c r="S1667" s="3">
        <v>13.380472215800999</v>
      </c>
      <c r="T1667" s="3">
        <v>13.479766775937099</v>
      </c>
      <c r="U1667" s="3">
        <v>13.579061336073099</v>
      </c>
      <c r="V1667" s="3">
        <v>11.3528918522168</v>
      </c>
      <c r="W1667" s="3">
        <v>11.4909902122108</v>
      </c>
      <c r="X1667" s="3">
        <v>11.629088572204701</v>
      </c>
      <c r="Y1667" s="3">
        <v>11.7676550366382</v>
      </c>
      <c r="Z1667" s="3">
        <v>11.858447418801299</v>
      </c>
      <c r="AA1667" s="3">
        <v>11.996943903109999</v>
      </c>
      <c r="AB1667" s="3">
        <v>12.135440387418701</v>
      </c>
      <c r="AC1667" s="3">
        <v>12.273936871727299</v>
      </c>
      <c r="AD1667" s="3">
        <v>12.428887087392001</v>
      </c>
      <c r="AE1667" s="3">
        <v>12.511836575751699</v>
      </c>
      <c r="AF1667" s="3">
        <v>12.7387875187215</v>
      </c>
      <c r="AG1667" s="3">
        <v>12.8214072939654</v>
      </c>
      <c r="AH1667" s="3">
        <v>12.9761926530722</v>
      </c>
      <c r="AI1667" s="3">
        <v>13.143978432861701</v>
      </c>
      <c r="AJ1667" s="3">
        <v>13.3117642126512</v>
      </c>
      <c r="AK1667" s="3">
        <v>13.479549992440701</v>
      </c>
      <c r="AL1667" s="3">
        <v>13.6473357722301</v>
      </c>
      <c r="AM1667" s="3">
        <v>13.815121552019599</v>
      </c>
      <c r="AN1667" s="4"/>
      <c r="AO1667" s="4"/>
    </row>
    <row r="1668" spans="1:41" x14ac:dyDescent="0.25">
      <c r="A1668" s="48" t="str">
        <f t="shared" si="2"/>
        <v>DIC5</v>
      </c>
      <c r="B1668" s="2" t="s">
        <v>4</v>
      </c>
      <c r="C1668" s="2" t="s">
        <v>2</v>
      </c>
      <c r="D1668" s="2" t="s">
        <v>19</v>
      </c>
      <c r="E1668" s="2" t="s">
        <v>47</v>
      </c>
      <c r="F1668" s="2" t="s">
        <v>2</v>
      </c>
      <c r="G1668" s="4"/>
      <c r="H1668" s="3">
        <v>2.0972570527771199</v>
      </c>
      <c r="I1668" s="3">
        <v>2.3489277791103702</v>
      </c>
      <c r="J1668" s="3">
        <v>2.6307989926036202</v>
      </c>
      <c r="K1668" s="3">
        <v>2.9464947517160498</v>
      </c>
      <c r="L1668" s="3">
        <v>3.3000740019219799</v>
      </c>
      <c r="M1668" s="3">
        <v>3.6960827621526202</v>
      </c>
      <c r="N1668" s="3">
        <v>4.1396125736109299</v>
      </c>
      <c r="O1668" s="3">
        <v>4.6363659624442404</v>
      </c>
      <c r="P1668" s="3">
        <v>5.19272975793755</v>
      </c>
      <c r="Q1668" s="3">
        <v>5.8158572088900602</v>
      </c>
      <c r="R1668" s="3">
        <v>6.5137599539568702</v>
      </c>
      <c r="S1668" s="3">
        <v>7.2954110284316904</v>
      </c>
      <c r="T1668" s="3">
        <v>8.1708602318434895</v>
      </c>
      <c r="U1668" s="3">
        <v>9.1513633396647194</v>
      </c>
      <c r="V1668" s="3">
        <v>10.1481343808757</v>
      </c>
      <c r="W1668" s="3">
        <v>10.4025854519373</v>
      </c>
      <c r="X1668" s="3">
        <v>10.657036522998901</v>
      </c>
      <c r="Y1668" s="3">
        <v>10.859673649729601</v>
      </c>
      <c r="Z1668" s="3">
        <v>11.0445146123998</v>
      </c>
      <c r="AA1668" s="3">
        <v>11.247125671067501</v>
      </c>
      <c r="AB1668" s="3">
        <v>11.449736729735299</v>
      </c>
      <c r="AC1668" s="3">
        <v>11.6523477884031</v>
      </c>
      <c r="AD1668" s="3">
        <v>11.8940753404991</v>
      </c>
      <c r="AE1668" s="3">
        <v>12.0337553677301</v>
      </c>
      <c r="AF1668" s="3">
        <v>12.377530444691001</v>
      </c>
      <c r="AG1668" s="3">
        <v>12.516743165428901</v>
      </c>
      <c r="AH1668" s="3">
        <v>12.758237064278299</v>
      </c>
      <c r="AI1668" s="3">
        <v>12.9916044777853</v>
      </c>
      <c r="AJ1668" s="3">
        <v>13.2249718912923</v>
      </c>
      <c r="AK1668" s="3">
        <v>13.458339304799299</v>
      </c>
      <c r="AL1668" s="3">
        <v>13.6917067183063</v>
      </c>
      <c r="AM1668" s="3">
        <v>13.9250741318133</v>
      </c>
      <c r="AN1668" s="4"/>
      <c r="AO1668" s="4"/>
    </row>
    <row r="1669" spans="1:41" x14ac:dyDescent="0.25">
      <c r="A1669" s="48" t="str">
        <f t="shared" si="2"/>
        <v>DIC5</v>
      </c>
      <c r="B1669" s="2" t="s">
        <v>4</v>
      </c>
      <c r="C1669" s="2" t="s">
        <v>2</v>
      </c>
      <c r="D1669" s="2" t="s">
        <v>19</v>
      </c>
      <c r="E1669" s="2" t="s">
        <v>48</v>
      </c>
      <c r="F1669" s="2" t="s">
        <v>2</v>
      </c>
      <c r="G1669" s="4"/>
      <c r="H1669" s="3">
        <v>4.1218587792887096</v>
      </c>
      <c r="I1669" s="3">
        <v>4.6164817128033597</v>
      </c>
      <c r="J1669" s="3">
        <v>5.1704593983397604</v>
      </c>
      <c r="K1669" s="3">
        <v>5.7909144061405398</v>
      </c>
      <c r="L1669" s="3">
        <v>6.4858240148773998</v>
      </c>
      <c r="M1669" s="3">
        <v>7.2641227766626901</v>
      </c>
      <c r="N1669" s="3">
        <v>8.1358173898622095</v>
      </c>
      <c r="O1669" s="3">
        <v>9.1121153566456794</v>
      </c>
      <c r="P1669" s="3">
        <v>9.8046196507781094</v>
      </c>
      <c r="Q1669" s="3">
        <v>10.024196490111899</v>
      </c>
      <c r="R1669" s="3">
        <v>10.2437733294457</v>
      </c>
      <c r="S1669" s="3">
        <v>10.463350168779501</v>
      </c>
      <c r="T1669" s="3">
        <v>10.722952199123201</v>
      </c>
      <c r="U1669" s="3">
        <v>10.982554229466899</v>
      </c>
      <c r="V1669" s="3">
        <v>11.242156259810701</v>
      </c>
      <c r="W1669" s="3">
        <v>11.501758290154401</v>
      </c>
      <c r="X1669" s="3">
        <v>11.7613603204982</v>
      </c>
      <c r="Y1669" s="3">
        <v>11.9680007203402</v>
      </c>
      <c r="Z1669" s="3">
        <v>12.174641120182301</v>
      </c>
      <c r="AA1669" s="3">
        <v>12.3812815200244</v>
      </c>
      <c r="AB1669" s="3">
        <v>12.587921919866501</v>
      </c>
      <c r="AC1669" s="3">
        <v>12.794562319708501</v>
      </c>
      <c r="AD1669" s="3">
        <v>13.0411470855407</v>
      </c>
      <c r="AE1669" s="3">
        <v>13.287731851372801</v>
      </c>
      <c r="AF1669" s="3">
        <v>13.534316617204899</v>
      </c>
      <c r="AG1669" s="3">
        <v>13.780901383037101</v>
      </c>
      <c r="AH1669" s="3">
        <v>14.027486148869199</v>
      </c>
      <c r="AI1669" s="3">
        <v>14.266186427534601</v>
      </c>
      <c r="AJ1669" s="3">
        <v>14.504886706200001</v>
      </c>
      <c r="AK1669" s="3">
        <v>14.7435869848655</v>
      </c>
      <c r="AL1669" s="3">
        <v>14.9822872635309</v>
      </c>
      <c r="AM1669" s="3">
        <v>15.220987542196299</v>
      </c>
      <c r="AN1669" s="4"/>
      <c r="AO1669" s="4"/>
    </row>
    <row r="1670" spans="1:41" x14ac:dyDescent="0.25">
      <c r="A1670" s="48" t="str">
        <f t="shared" si="2"/>
        <v>DIC5</v>
      </c>
      <c r="B1670" s="2" t="s">
        <v>4</v>
      </c>
      <c r="C1670" s="2" t="s">
        <v>2</v>
      </c>
      <c r="D1670" s="2" t="s">
        <v>19</v>
      </c>
      <c r="E1670" s="2" t="s">
        <v>49</v>
      </c>
      <c r="F1670" s="2" t="s">
        <v>2</v>
      </c>
      <c r="G1670" s="4"/>
      <c r="H1670" s="3">
        <v>4.4534921675109196</v>
      </c>
      <c r="I1670" s="3">
        <v>4.9879111076122298</v>
      </c>
      <c r="J1670" s="3">
        <v>5.5864603205256902</v>
      </c>
      <c r="K1670" s="3">
        <v>6.2568354389887801</v>
      </c>
      <c r="L1670" s="3">
        <v>7.0076555716674296</v>
      </c>
      <c r="M1670" s="3">
        <v>7.8485741202675303</v>
      </c>
      <c r="N1670" s="3">
        <v>8.7904028946996302</v>
      </c>
      <c r="O1670" s="3">
        <v>9.8452511220635799</v>
      </c>
      <c r="P1670" s="3">
        <v>11.026681136711201</v>
      </c>
      <c r="Q1670" s="3">
        <v>11.4042027899948</v>
      </c>
      <c r="R1670" s="3">
        <v>11.769300522789401</v>
      </c>
      <c r="S1670" s="3">
        <v>12.024128688966799</v>
      </c>
      <c r="T1670" s="3">
        <v>12.324075780140101</v>
      </c>
      <c r="U1670" s="3">
        <v>12.6240228713135</v>
      </c>
      <c r="V1670" s="3">
        <v>13.0138386479085</v>
      </c>
      <c r="W1670" s="3">
        <v>13.3139762408981</v>
      </c>
      <c r="X1670" s="3">
        <v>13.6141138338877</v>
      </c>
      <c r="Y1670" s="3">
        <v>13.852985146714801</v>
      </c>
      <c r="Z1670" s="3">
        <v>14.091856459542001</v>
      </c>
      <c r="AA1670" s="3">
        <v>14.3307277723691</v>
      </c>
      <c r="AB1670" s="3">
        <v>14.567722076609099</v>
      </c>
      <c r="AC1670" s="3">
        <v>14.806590648</v>
      </c>
      <c r="AD1670" s="3">
        <v>15.0917257546957</v>
      </c>
      <c r="AE1670" s="3">
        <v>15.376860861391499</v>
      </c>
      <c r="AF1670" s="3">
        <v>15.6638886894265</v>
      </c>
      <c r="AG1670" s="3">
        <v>15.9490281198942</v>
      </c>
      <c r="AH1670" s="3">
        <v>16.234167550361899</v>
      </c>
      <c r="AI1670" s="3">
        <v>16.5107963117262</v>
      </c>
      <c r="AJ1670" s="3">
        <v>16.787425073090599</v>
      </c>
      <c r="AK1670" s="3">
        <v>17.064053834454899</v>
      </c>
      <c r="AL1670" s="3">
        <v>17.338737143657401</v>
      </c>
      <c r="AM1670" s="3">
        <v>17.617311357183599</v>
      </c>
      <c r="AN1670" s="4"/>
      <c r="AO1670" s="4"/>
    </row>
    <row r="1671" spans="1:41" x14ac:dyDescent="0.25">
      <c r="A1671" s="48" t="str">
        <f t="shared" si="2"/>
        <v>DIC5</v>
      </c>
      <c r="B1671" s="2" t="s">
        <v>4</v>
      </c>
      <c r="C1671" s="2" t="s">
        <v>2</v>
      </c>
      <c r="D1671" s="2" t="s">
        <v>19</v>
      </c>
      <c r="E1671" s="2" t="s">
        <v>50</v>
      </c>
      <c r="F1671" s="2" t="s">
        <v>2</v>
      </c>
      <c r="G1671" s="4"/>
      <c r="H1671" s="3">
        <v>2.57935627067768</v>
      </c>
      <c r="I1671" s="3">
        <v>2.8888789031590001</v>
      </c>
      <c r="J1671" s="3">
        <v>3.2355442515380899</v>
      </c>
      <c r="K1671" s="3">
        <v>3.6238094417226598</v>
      </c>
      <c r="L1671" s="3">
        <v>4.0586664547293703</v>
      </c>
      <c r="M1671" s="3">
        <v>4.5457063092969001</v>
      </c>
      <c r="N1671" s="3">
        <v>5.0911909464125298</v>
      </c>
      <c r="O1671" s="3">
        <v>5.7021337399820302</v>
      </c>
      <c r="P1671" s="3">
        <v>6.3863896687798798</v>
      </c>
      <c r="Q1671" s="3">
        <v>7.1527563090334603</v>
      </c>
      <c r="R1671" s="3">
        <v>8.0110869461174801</v>
      </c>
      <c r="S1671" s="3">
        <v>8.9724172596515803</v>
      </c>
      <c r="T1671" s="3">
        <v>10.049107210809799</v>
      </c>
      <c r="U1671" s="3">
        <v>11.2549999561069</v>
      </c>
      <c r="V1671" s="3">
        <v>12.6055998308398</v>
      </c>
      <c r="W1671" s="3">
        <v>13.3174162654835</v>
      </c>
      <c r="X1671" s="3">
        <v>13.6144900041014</v>
      </c>
      <c r="Y1671" s="3">
        <v>13.854307311283399</v>
      </c>
      <c r="Z1671" s="3">
        <v>14.0941246184655</v>
      </c>
      <c r="AA1671" s="3">
        <v>14.333941925647499</v>
      </c>
      <c r="AB1671" s="3">
        <v>14.5737592328296</v>
      </c>
      <c r="AC1671" s="3">
        <v>14.813576540011599</v>
      </c>
      <c r="AD1671" s="3">
        <v>15.098338862854799</v>
      </c>
      <c r="AE1671" s="3">
        <v>15.383101185697999</v>
      </c>
      <c r="AF1671" s="3">
        <v>15.6678635085411</v>
      </c>
      <c r="AG1671" s="3">
        <v>15.952625831384299</v>
      </c>
      <c r="AH1671" s="3">
        <v>16.237388154227499</v>
      </c>
      <c r="AI1671" s="3">
        <v>16.5135696268005</v>
      </c>
      <c r="AJ1671" s="3">
        <v>16.7897510993735</v>
      </c>
      <c r="AK1671" s="3">
        <v>17.065932571946501</v>
      </c>
      <c r="AL1671" s="3">
        <v>17.342114044519501</v>
      </c>
      <c r="AM1671" s="3">
        <v>17.618295517092498</v>
      </c>
      <c r="AN1671" s="4"/>
      <c r="AO1671" s="4"/>
    </row>
    <row r="1672" spans="1:41" x14ac:dyDescent="0.25">
      <c r="A1672" s="48" t="str">
        <f t="shared" si="2"/>
        <v>DIC5</v>
      </c>
      <c r="B1672" s="2" t="s">
        <v>4</v>
      </c>
      <c r="C1672" s="2" t="s">
        <v>2</v>
      </c>
      <c r="D1672" s="2" t="s">
        <v>19</v>
      </c>
      <c r="E1672" s="2" t="s">
        <v>51</v>
      </c>
      <c r="F1672" s="2" t="s">
        <v>2</v>
      </c>
      <c r="G1672" s="4"/>
      <c r="H1672" s="3">
        <v>1.0460697027742001</v>
      </c>
      <c r="I1672" s="3">
        <v>1.1715979471071001</v>
      </c>
      <c r="J1672" s="3">
        <v>1.31218958075996</v>
      </c>
      <c r="K1672" s="3">
        <v>1.46965221045115</v>
      </c>
      <c r="L1672" s="3">
        <v>1.6460103557052901</v>
      </c>
      <c r="M1672" s="3">
        <v>1.8435314783899199</v>
      </c>
      <c r="N1672" s="3">
        <v>2.0647551357967102</v>
      </c>
      <c r="O1672" s="3">
        <v>2.3125256320923202</v>
      </c>
      <c r="P1672" s="3">
        <v>2.5900285879434</v>
      </c>
      <c r="Q1672" s="3">
        <v>2.9008318984966102</v>
      </c>
      <c r="R1672" s="3">
        <v>3.2489316063162001</v>
      </c>
      <c r="S1672" s="3">
        <v>3.63880327907414</v>
      </c>
      <c r="T1672" s="3">
        <v>4.0754595525630402</v>
      </c>
      <c r="U1672" s="3">
        <v>4.5645145788706101</v>
      </c>
      <c r="V1672" s="3">
        <v>5.1122562083350802</v>
      </c>
      <c r="W1672" s="3">
        <v>5.6474008753092404</v>
      </c>
      <c r="X1672" s="3">
        <v>5.66142495819805</v>
      </c>
      <c r="Y1672" s="3">
        <v>5.6711855828357001</v>
      </c>
      <c r="Z1672" s="3">
        <v>5.6809462074733599</v>
      </c>
      <c r="AA1672" s="3">
        <v>5.6907068321110099</v>
      </c>
      <c r="AB1672" s="3">
        <v>5.70046745674866</v>
      </c>
      <c r="AC1672" s="3">
        <v>5.7102280813863198</v>
      </c>
      <c r="AD1672" s="3">
        <v>5.72562246235226</v>
      </c>
      <c r="AE1672" s="3">
        <v>5.7410168433182198</v>
      </c>
      <c r="AF1672" s="3">
        <v>5.7564112242841601</v>
      </c>
      <c r="AG1672" s="3">
        <v>5.7718056052501101</v>
      </c>
      <c r="AH1672" s="3">
        <v>5.7871999862160601</v>
      </c>
      <c r="AI1672" s="3">
        <v>5.8264385723610896</v>
      </c>
      <c r="AJ1672" s="3">
        <v>5.86567715850612</v>
      </c>
      <c r="AK1672" s="3">
        <v>5.9049157446511398</v>
      </c>
      <c r="AL1672" s="3">
        <v>5.9441543307961702</v>
      </c>
      <c r="AM1672" s="3">
        <v>5.9833929169411997</v>
      </c>
      <c r="AN1672" s="4"/>
      <c r="AO1672" s="4"/>
    </row>
    <row r="1673" spans="1:41" x14ac:dyDescent="0.25">
      <c r="A1673" s="48" t="str">
        <f t="shared" si="2"/>
        <v>DIC5</v>
      </c>
      <c r="B1673" s="2" t="s">
        <v>4</v>
      </c>
      <c r="C1673" s="2" t="s">
        <v>2</v>
      </c>
      <c r="D1673" s="2" t="s">
        <v>19</v>
      </c>
      <c r="E1673" s="2" t="s">
        <v>145</v>
      </c>
      <c r="F1673" s="2" t="s">
        <v>2</v>
      </c>
      <c r="G1673" s="4"/>
      <c r="H1673" s="3">
        <v>14.1971235480378</v>
      </c>
      <c r="I1673" s="3">
        <v>13.4325487118792</v>
      </c>
      <c r="J1673" s="3">
        <v>13.72582029064</v>
      </c>
      <c r="K1673" s="3">
        <v>17.4086253746685</v>
      </c>
      <c r="L1673" s="3">
        <v>17.7175951170783</v>
      </c>
      <c r="M1673" s="3">
        <v>18.026564859488101</v>
      </c>
      <c r="N1673" s="3">
        <v>18.335534601897901</v>
      </c>
      <c r="O1673" s="3">
        <v>18.6743484614897</v>
      </c>
      <c r="P1673" s="3">
        <v>19.013162321081499</v>
      </c>
      <c r="Q1673" s="3">
        <v>19.3519761806734</v>
      </c>
      <c r="R1673" s="3">
        <v>19.690790040265199</v>
      </c>
      <c r="S1673" s="3">
        <v>20.029603899857101</v>
      </c>
      <c r="T1673" s="3">
        <v>20.072333982972602</v>
      </c>
      <c r="U1673" s="3">
        <v>20.115064066088198</v>
      </c>
      <c r="V1673" s="3">
        <v>20.157794149203799</v>
      </c>
      <c r="W1673" s="3">
        <v>20.200524232319399</v>
      </c>
      <c r="X1673" s="3">
        <v>20.243254315434999</v>
      </c>
      <c r="Y1673" s="3">
        <v>20.272994035695799</v>
      </c>
      <c r="Z1673" s="3">
        <v>20.302733755956499</v>
      </c>
      <c r="AA1673" s="3">
        <v>20.332473476217299</v>
      </c>
      <c r="AB1673" s="3">
        <v>20.362213196478098</v>
      </c>
      <c r="AC1673" s="3">
        <v>20.391952916738799</v>
      </c>
      <c r="AD1673" s="3">
        <v>20.438858171321499</v>
      </c>
      <c r="AE1673" s="3">
        <v>20.485763425904199</v>
      </c>
      <c r="AF1673" s="3">
        <v>20.5326686804868</v>
      </c>
      <c r="AG1673" s="3">
        <v>20.579573935069501</v>
      </c>
      <c r="AH1673" s="3">
        <v>20.626479189652098</v>
      </c>
      <c r="AI1673" s="3">
        <v>20.746035531454201</v>
      </c>
      <c r="AJ1673" s="3">
        <v>20.865591873256299</v>
      </c>
      <c r="AK1673" s="3">
        <v>20.985148215058398</v>
      </c>
      <c r="AL1673" s="3">
        <v>21.104704556860401</v>
      </c>
      <c r="AM1673" s="3">
        <v>21.2242608986625</v>
      </c>
      <c r="AN1673" s="4"/>
      <c r="AO1673" s="4"/>
    </row>
    <row r="1674" spans="1:41" x14ac:dyDescent="0.25">
      <c r="A1674" s="48" t="str">
        <f t="shared" si="2"/>
        <v>DIC5</v>
      </c>
      <c r="B1674" s="2" t="s">
        <v>4</v>
      </c>
      <c r="C1674" s="2" t="s">
        <v>2</v>
      </c>
      <c r="D1674" s="2" t="s">
        <v>19</v>
      </c>
      <c r="E1674" s="2" t="s">
        <v>146</v>
      </c>
      <c r="F1674" s="2" t="s">
        <v>2</v>
      </c>
      <c r="G1674" s="4"/>
      <c r="H1674" s="3">
        <v>19.7797116877659</v>
      </c>
      <c r="I1674" s="3">
        <v>19.461499874426</v>
      </c>
      <c r="J1674" s="3">
        <v>19.665801734706399</v>
      </c>
      <c r="K1674" s="3">
        <v>22.7946687615526</v>
      </c>
      <c r="L1674" s="3">
        <v>23.012515347830199</v>
      </c>
      <c r="M1674" s="3">
        <v>23.230361934107801</v>
      </c>
      <c r="N1674" s="3">
        <v>23.4482085203854</v>
      </c>
      <c r="O1674" s="3">
        <v>23.971290926384</v>
      </c>
      <c r="P1674" s="3">
        <v>24.494373332382601</v>
      </c>
      <c r="Q1674" s="3">
        <v>25.017455738381098</v>
      </c>
      <c r="R1674" s="3">
        <v>25.540538144379699</v>
      </c>
      <c r="S1674" s="3">
        <v>26.0636205503783</v>
      </c>
      <c r="T1674" s="3">
        <v>26.3054314878902</v>
      </c>
      <c r="U1674" s="3">
        <v>26.5472424254021</v>
      </c>
      <c r="V1674" s="3">
        <v>26.789053362914</v>
      </c>
      <c r="W1674" s="3">
        <v>27.0308643004259</v>
      </c>
      <c r="X1674" s="3">
        <v>27.272675237937801</v>
      </c>
      <c r="Y1674" s="3">
        <v>27.5170177066943</v>
      </c>
      <c r="Z1674" s="3">
        <v>27.7613601754508</v>
      </c>
      <c r="AA1674" s="3">
        <v>28.0057026442073</v>
      </c>
      <c r="AB1674" s="3">
        <v>28.2500451129638</v>
      </c>
      <c r="AC1674" s="3">
        <v>28.4943875817204</v>
      </c>
      <c r="AD1674" s="3">
        <v>28.685227627393001</v>
      </c>
      <c r="AE1674" s="3">
        <v>28.876067673065599</v>
      </c>
      <c r="AF1674" s="3">
        <v>29.0669077187383</v>
      </c>
      <c r="AG1674" s="3">
        <v>29.257747764410901</v>
      </c>
      <c r="AH1674" s="3">
        <v>29.448587810083598</v>
      </c>
      <c r="AI1674" s="3">
        <v>29.680489956261798</v>
      </c>
      <c r="AJ1674" s="3">
        <v>29.912392102440101</v>
      </c>
      <c r="AK1674" s="3">
        <v>30.144294248618301</v>
      </c>
      <c r="AL1674" s="3">
        <v>30.376196394796501</v>
      </c>
      <c r="AM1674" s="3">
        <v>30.608098540974801</v>
      </c>
      <c r="AN1674" s="4"/>
      <c r="AO1674" s="4"/>
    </row>
    <row r="1675" spans="1:41" x14ac:dyDescent="0.25">
      <c r="A1675" s="48" t="str">
        <f t="shared" si="2"/>
        <v>DIC5</v>
      </c>
      <c r="B1675" s="2" t="s">
        <v>4</v>
      </c>
      <c r="C1675" s="2" t="s">
        <v>2</v>
      </c>
      <c r="D1675" s="2" t="s">
        <v>20</v>
      </c>
      <c r="E1675" s="2" t="s">
        <v>147</v>
      </c>
      <c r="F1675" s="2" t="s">
        <v>194</v>
      </c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3">
        <v>266.73883552000001</v>
      </c>
      <c r="AO1675" s="4"/>
    </row>
    <row r="1676" spans="1:41" x14ac:dyDescent="0.25">
      <c r="A1676" s="48" t="str">
        <f t="shared" si="2"/>
        <v>DIC5</v>
      </c>
      <c r="B1676" s="2" t="s">
        <v>4</v>
      </c>
      <c r="C1676" s="2" t="s">
        <v>2</v>
      </c>
      <c r="D1676" s="2" t="s">
        <v>20</v>
      </c>
      <c r="E1676" s="2" t="s">
        <v>147</v>
      </c>
      <c r="F1676" s="2" t="s">
        <v>195</v>
      </c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3">
        <v>2135.7396415784501</v>
      </c>
      <c r="AO1676" s="4"/>
    </row>
    <row r="1677" spans="1:41" x14ac:dyDescent="0.25">
      <c r="A1677" s="48" t="str">
        <f t="shared" si="2"/>
        <v>DIC5</v>
      </c>
      <c r="B1677" s="2" t="s">
        <v>4</v>
      </c>
      <c r="C1677" s="2" t="s">
        <v>2</v>
      </c>
      <c r="D1677" s="2" t="s">
        <v>20</v>
      </c>
      <c r="E1677" s="2" t="s">
        <v>147</v>
      </c>
      <c r="F1677" s="2" t="s">
        <v>196</v>
      </c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3">
        <v>6496.7121983715797</v>
      </c>
      <c r="AO1677" s="4"/>
    </row>
    <row r="1678" spans="1:41" x14ac:dyDescent="0.25">
      <c r="A1678" s="48" t="str">
        <f t="shared" si="2"/>
        <v>DIC5</v>
      </c>
      <c r="B1678" s="2" t="s">
        <v>4</v>
      </c>
      <c r="C1678" s="2" t="s">
        <v>2</v>
      </c>
      <c r="D1678" s="2" t="s">
        <v>20</v>
      </c>
      <c r="E1678" s="2" t="s">
        <v>147</v>
      </c>
      <c r="F1678" s="2" t="s">
        <v>197</v>
      </c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3">
        <v>44.660401360000002</v>
      </c>
      <c r="AO1678" s="4"/>
    </row>
    <row r="1679" spans="1:41" x14ac:dyDescent="0.25">
      <c r="A1679" s="48" t="str">
        <f t="shared" si="2"/>
        <v>DIC5</v>
      </c>
      <c r="B1679" s="2" t="s">
        <v>4</v>
      </c>
      <c r="C1679" s="2" t="s">
        <v>2</v>
      </c>
      <c r="D1679" s="2" t="s">
        <v>20</v>
      </c>
      <c r="E1679" s="2" t="s">
        <v>147</v>
      </c>
      <c r="F1679" s="2" t="s">
        <v>198</v>
      </c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3">
        <v>1058.6607668002</v>
      </c>
      <c r="AO1679" s="4"/>
    </row>
    <row r="1680" spans="1:41" x14ac:dyDescent="0.25">
      <c r="A1680" s="48" t="str">
        <f t="shared" si="2"/>
        <v>DIC5</v>
      </c>
      <c r="B1680" s="2" t="s">
        <v>4</v>
      </c>
      <c r="C1680" s="2" t="s">
        <v>2</v>
      </c>
      <c r="D1680" s="2" t="s">
        <v>20</v>
      </c>
      <c r="E1680" s="2" t="s">
        <v>147</v>
      </c>
      <c r="F1680" s="2" t="s">
        <v>199</v>
      </c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3">
        <v>283.33235609851999</v>
      </c>
      <c r="AO1680" s="4"/>
    </row>
    <row r="1681" spans="1:41" x14ac:dyDescent="0.25">
      <c r="A1681" s="48" t="str">
        <f t="shared" si="2"/>
        <v>DIC5</v>
      </c>
      <c r="B1681" s="2" t="s">
        <v>4</v>
      </c>
      <c r="C1681" s="2" t="s">
        <v>2</v>
      </c>
      <c r="D1681" s="2" t="s">
        <v>20</v>
      </c>
      <c r="E1681" s="2" t="s">
        <v>147</v>
      </c>
      <c r="F1681" s="2" t="s">
        <v>200</v>
      </c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3">
        <v>157.75252398843699</v>
      </c>
      <c r="AO1681" s="4"/>
    </row>
    <row r="1682" spans="1:41" x14ac:dyDescent="0.25">
      <c r="A1682" s="48" t="str">
        <f t="shared" si="2"/>
        <v>DIC5</v>
      </c>
      <c r="B1682" s="2" t="s">
        <v>4</v>
      </c>
      <c r="C1682" s="2" t="s">
        <v>2</v>
      </c>
      <c r="D1682" s="2" t="s">
        <v>21</v>
      </c>
      <c r="E1682" s="2" t="s">
        <v>147</v>
      </c>
      <c r="F1682" s="2" t="s">
        <v>194</v>
      </c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3">
        <v>-2.7233720397995</v>
      </c>
      <c r="AO1682" s="4"/>
    </row>
    <row r="1683" spans="1:41" x14ac:dyDescent="0.25">
      <c r="A1683" s="48" t="str">
        <f t="shared" si="2"/>
        <v>DIC5</v>
      </c>
      <c r="B1683" s="2" t="s">
        <v>4</v>
      </c>
      <c r="C1683" s="2" t="s">
        <v>2</v>
      </c>
      <c r="D1683" s="2" t="s">
        <v>21</v>
      </c>
      <c r="E1683" s="2" t="s">
        <v>147</v>
      </c>
      <c r="F1683" s="2" t="s">
        <v>195</v>
      </c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3">
        <v>-3.9455581032106002</v>
      </c>
      <c r="AO1683" s="4"/>
    </row>
    <row r="1684" spans="1:41" x14ac:dyDescent="0.25">
      <c r="A1684" s="48" t="str">
        <f t="shared" si="2"/>
        <v>DIC5</v>
      </c>
      <c r="B1684" s="2" t="s">
        <v>4</v>
      </c>
      <c r="C1684" s="2" t="s">
        <v>2</v>
      </c>
      <c r="D1684" s="2" t="s">
        <v>21</v>
      </c>
      <c r="E1684" s="2" t="s">
        <v>147</v>
      </c>
      <c r="F1684" s="2" t="s">
        <v>196</v>
      </c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3">
        <v>-2.0972560527771198</v>
      </c>
      <c r="AO1684" s="4"/>
    </row>
    <row r="1685" spans="1:41" x14ac:dyDescent="0.25">
      <c r="A1685" s="48" t="str">
        <f t="shared" si="2"/>
        <v>DIC5</v>
      </c>
      <c r="B1685" s="2" t="s">
        <v>4</v>
      </c>
      <c r="C1685" s="2" t="s">
        <v>2</v>
      </c>
      <c r="D1685" s="2" t="s">
        <v>21</v>
      </c>
      <c r="E1685" s="2" t="s">
        <v>147</v>
      </c>
      <c r="F1685" s="2" t="s">
        <v>197</v>
      </c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3">
        <v>-4.1218577792887103</v>
      </c>
      <c r="AO1685" s="4"/>
    </row>
    <row r="1686" spans="1:41" x14ac:dyDescent="0.25">
      <c r="A1686" s="48" t="str">
        <f t="shared" si="2"/>
        <v>DIC5</v>
      </c>
      <c r="B1686" s="2" t="s">
        <v>4</v>
      </c>
      <c r="C1686" s="2" t="s">
        <v>2</v>
      </c>
      <c r="D1686" s="2" t="s">
        <v>21</v>
      </c>
      <c r="E1686" s="2" t="s">
        <v>147</v>
      </c>
      <c r="F1686" s="2" t="s">
        <v>198</v>
      </c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3">
        <v>-4.4534911675109203</v>
      </c>
      <c r="AO1686" s="4"/>
    </row>
    <row r="1687" spans="1:41" x14ac:dyDescent="0.25">
      <c r="A1687" s="48" t="str">
        <f t="shared" si="2"/>
        <v>DIC5</v>
      </c>
      <c r="B1687" s="2" t="s">
        <v>4</v>
      </c>
      <c r="C1687" s="2" t="s">
        <v>2</v>
      </c>
      <c r="D1687" s="2" t="s">
        <v>21</v>
      </c>
      <c r="E1687" s="2" t="s">
        <v>147</v>
      </c>
      <c r="F1687" s="2" t="s">
        <v>199</v>
      </c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3">
        <v>-2.5793552706776799</v>
      </c>
      <c r="AO1687" s="4"/>
    </row>
    <row r="1688" spans="1:41" x14ac:dyDescent="0.25">
      <c r="A1688" s="48" t="str">
        <f t="shared" si="2"/>
        <v>DIC5</v>
      </c>
      <c r="B1688" s="2" t="s">
        <v>4</v>
      </c>
      <c r="C1688" s="2" t="s">
        <v>2</v>
      </c>
      <c r="D1688" s="2" t="s">
        <v>21</v>
      </c>
      <c r="E1688" s="2" t="s">
        <v>147</v>
      </c>
      <c r="F1688" s="2" t="s">
        <v>200</v>
      </c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3">
        <v>-1.0460687027741999</v>
      </c>
      <c r="AO1688" s="4"/>
    </row>
    <row r="1689" spans="1:41" x14ac:dyDescent="0.25">
      <c r="A1689" s="48" t="str">
        <f t="shared" si="2"/>
        <v>DIC5</v>
      </c>
      <c r="B1689" s="2" t="s">
        <v>4</v>
      </c>
      <c r="C1689" s="2" t="s">
        <v>2</v>
      </c>
      <c r="D1689" s="2" t="s">
        <v>22</v>
      </c>
      <c r="E1689" s="2" t="s">
        <v>2</v>
      </c>
      <c r="F1689" s="2" t="s">
        <v>2</v>
      </c>
      <c r="G1689" s="3">
        <v>80929.778910311099</v>
      </c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</row>
    <row r="1690" spans="1:41" x14ac:dyDescent="0.25">
      <c r="A1690" s="48" t="str">
        <f t="shared" si="2"/>
        <v>DIC5</v>
      </c>
      <c r="B1690" s="2" t="s">
        <v>4</v>
      </c>
      <c r="C1690" s="2" t="s">
        <v>2</v>
      </c>
      <c r="D1690" s="2" t="s">
        <v>23</v>
      </c>
      <c r="E1690" s="2" t="s">
        <v>2</v>
      </c>
      <c r="F1690" s="2" t="s">
        <v>202</v>
      </c>
      <c r="G1690" s="4"/>
      <c r="H1690" s="3">
        <v>8.5591327795199998E-2</v>
      </c>
      <c r="I1690" s="3">
        <v>8.5591327795199998E-2</v>
      </c>
      <c r="J1690" s="3">
        <v>8.5591327795199998E-2</v>
      </c>
      <c r="K1690" s="3">
        <v>8.5591327795199998E-2</v>
      </c>
      <c r="L1690" s="3">
        <v>8.5591327795199998E-2</v>
      </c>
      <c r="M1690" s="3">
        <v>8.5591327795199998E-2</v>
      </c>
      <c r="N1690" s="3">
        <v>8.5591327795199998E-2</v>
      </c>
      <c r="O1690" s="3">
        <v>8.5591327795199998E-2</v>
      </c>
      <c r="P1690" s="3">
        <v>8.5591327795199998E-2</v>
      </c>
      <c r="Q1690" s="3">
        <v>8.5591327795199998E-2</v>
      </c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</row>
    <row r="1691" spans="1:41" x14ac:dyDescent="0.25">
      <c r="A1691" s="48" t="str">
        <f t="shared" si="2"/>
        <v>DIC5</v>
      </c>
      <c r="B1691" s="2" t="s">
        <v>4</v>
      </c>
      <c r="C1691" s="2" t="s">
        <v>2</v>
      </c>
      <c r="D1691" s="2" t="s">
        <v>23</v>
      </c>
      <c r="E1691" s="2" t="s">
        <v>2</v>
      </c>
      <c r="F1691" s="2" t="s">
        <v>203</v>
      </c>
      <c r="G1691" s="4"/>
      <c r="H1691" s="3">
        <v>2.8530442598399999E-2</v>
      </c>
      <c r="I1691" s="3">
        <v>2.8530442598399999E-2</v>
      </c>
      <c r="J1691" s="3">
        <v>2.8530442598399999E-2</v>
      </c>
      <c r="K1691" s="3">
        <v>2.8530442598399999E-2</v>
      </c>
      <c r="L1691" s="3">
        <v>2.8530442598399999E-2</v>
      </c>
      <c r="M1691" s="3">
        <v>2.8530442598399999E-2</v>
      </c>
      <c r="N1691" s="3">
        <v>2.8530442598399999E-2</v>
      </c>
      <c r="O1691" s="3">
        <v>2.8530442598399999E-2</v>
      </c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</row>
    <row r="1692" spans="1:41" x14ac:dyDescent="0.25">
      <c r="A1692" s="48" t="str">
        <f t="shared" si="2"/>
        <v>DIC5</v>
      </c>
      <c r="B1692" s="2" t="s">
        <v>4</v>
      </c>
      <c r="C1692" s="2" t="s">
        <v>2</v>
      </c>
      <c r="D1692" s="2" t="s">
        <v>23</v>
      </c>
      <c r="E1692" s="2" t="s">
        <v>2</v>
      </c>
      <c r="F1692" s="2" t="s">
        <v>204</v>
      </c>
      <c r="G1692" s="4"/>
      <c r="H1692" s="3">
        <v>1.10951721216E-2</v>
      </c>
      <c r="I1692" s="3">
        <v>1.10951721216E-2</v>
      </c>
      <c r="J1692" s="3">
        <v>1.10951721216E-2</v>
      </c>
      <c r="K1692" s="3">
        <v>1.10951721216E-2</v>
      </c>
      <c r="L1692" s="3">
        <v>1.10951721216E-2</v>
      </c>
      <c r="M1692" s="3">
        <v>1.10951721216E-2</v>
      </c>
      <c r="N1692" s="3">
        <v>1.10951721216E-2</v>
      </c>
      <c r="O1692" s="3">
        <v>1.10951721216E-2</v>
      </c>
      <c r="P1692" s="3">
        <v>1.10951721216E-2</v>
      </c>
      <c r="Q1692" s="3">
        <v>1.10951721216E-2</v>
      </c>
      <c r="R1692" s="3">
        <v>1.10951721216E-2</v>
      </c>
      <c r="S1692" s="3">
        <v>1.10951721216E-2</v>
      </c>
      <c r="T1692" s="3">
        <v>1.10951721216E-2</v>
      </c>
      <c r="U1692" s="3">
        <v>1.10951721216E-2</v>
      </c>
      <c r="V1692" s="3">
        <v>8.4302838624475095E-3</v>
      </c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</row>
    <row r="1693" spans="1:41" x14ac:dyDescent="0.25">
      <c r="A1693" s="48" t="str">
        <f t="shared" si="2"/>
        <v>DIC5</v>
      </c>
      <c r="B1693" s="2" t="s">
        <v>4</v>
      </c>
      <c r="C1693" s="2" t="s">
        <v>2</v>
      </c>
      <c r="D1693" s="2" t="s">
        <v>23</v>
      </c>
      <c r="E1693" s="2" t="s">
        <v>2</v>
      </c>
      <c r="F1693" s="2" t="s">
        <v>206</v>
      </c>
      <c r="G1693" s="4"/>
      <c r="H1693" s="3">
        <v>0.34236531118079999</v>
      </c>
      <c r="I1693" s="3">
        <v>0.34236531118079999</v>
      </c>
      <c r="J1693" s="3">
        <v>0.34236531118079999</v>
      </c>
      <c r="K1693" s="3">
        <v>0.34236531118079999</v>
      </c>
      <c r="L1693" s="3">
        <v>0.34236531118079999</v>
      </c>
      <c r="M1693" s="3">
        <v>0.34236531118079999</v>
      </c>
      <c r="N1693" s="3">
        <v>0.34236531118079999</v>
      </c>
      <c r="O1693" s="3">
        <v>0.34236531118079999</v>
      </c>
      <c r="P1693" s="3">
        <v>0.34236531118079999</v>
      </c>
      <c r="Q1693" s="3">
        <v>0.34236531118079999</v>
      </c>
      <c r="R1693" s="3">
        <v>0.34236531118079999</v>
      </c>
      <c r="S1693" s="3">
        <v>0.34236531118079999</v>
      </c>
      <c r="T1693" s="3">
        <v>0.34236531118079999</v>
      </c>
      <c r="U1693" s="3">
        <v>0.34236531118079999</v>
      </c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</row>
    <row r="1694" spans="1:41" x14ac:dyDescent="0.25">
      <c r="A1694" s="48" t="str">
        <f t="shared" si="2"/>
        <v>DIC5</v>
      </c>
      <c r="B1694" s="2" t="s">
        <v>4</v>
      </c>
      <c r="C1694" s="2" t="s">
        <v>2</v>
      </c>
      <c r="D1694" s="2" t="s">
        <v>23</v>
      </c>
      <c r="E1694" s="2" t="s">
        <v>2</v>
      </c>
      <c r="F1694" s="2" t="s">
        <v>207</v>
      </c>
      <c r="G1694" s="4"/>
      <c r="H1694" s="3">
        <v>1.41886919801496E-2</v>
      </c>
      <c r="I1694" s="3">
        <v>1.34077982366938E-2</v>
      </c>
      <c r="J1694" s="3">
        <v>1.2818444468047901E-2</v>
      </c>
      <c r="K1694" s="3">
        <v>1.2229090699402E-2</v>
      </c>
      <c r="L1694" s="3">
        <v>1.1639736930756201E-2</v>
      </c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</row>
    <row r="1695" spans="1:41" x14ac:dyDescent="0.25">
      <c r="A1695" s="48" t="str">
        <f t="shared" si="2"/>
        <v>DIC5</v>
      </c>
      <c r="B1695" s="2" t="s">
        <v>4</v>
      </c>
      <c r="C1695" s="2" t="s">
        <v>2</v>
      </c>
      <c r="D1695" s="2" t="s">
        <v>23</v>
      </c>
      <c r="E1695" s="2" t="s">
        <v>2</v>
      </c>
      <c r="F1695" s="2" t="s">
        <v>208</v>
      </c>
      <c r="G1695" s="4"/>
      <c r="H1695" s="3">
        <v>0.1141217703936</v>
      </c>
      <c r="I1695" s="3">
        <v>0.1141217703936</v>
      </c>
      <c r="J1695" s="3">
        <v>0.1141217703936</v>
      </c>
      <c r="K1695" s="3">
        <v>0.1141217703936</v>
      </c>
      <c r="L1695" s="3">
        <v>0.1141217703936</v>
      </c>
      <c r="M1695" s="3">
        <v>0.1141217703936</v>
      </c>
      <c r="N1695" s="3">
        <v>0.1141217703936</v>
      </c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</row>
    <row r="1696" spans="1:41" x14ac:dyDescent="0.25">
      <c r="A1696" s="48" t="str">
        <f t="shared" si="2"/>
        <v>DIC5</v>
      </c>
      <c r="B1696" s="2" t="s">
        <v>4</v>
      </c>
      <c r="C1696" s="2" t="s">
        <v>2</v>
      </c>
      <c r="D1696" s="2" t="s">
        <v>23</v>
      </c>
      <c r="E1696" s="2" t="s">
        <v>2</v>
      </c>
      <c r="F1696" s="2" t="s">
        <v>284</v>
      </c>
      <c r="G1696" s="4"/>
      <c r="H1696" s="3">
        <v>4.4380688486399998E-2</v>
      </c>
      <c r="I1696" s="3">
        <v>4.4380688486399998E-2</v>
      </c>
      <c r="J1696" s="3">
        <v>4.4380688486399998E-2</v>
      </c>
      <c r="K1696" s="3">
        <v>4.4380688486399998E-2</v>
      </c>
      <c r="L1696" s="3">
        <v>4.4380688486399998E-2</v>
      </c>
      <c r="M1696" s="3">
        <v>4.33538345865144E-2</v>
      </c>
      <c r="N1696" s="3">
        <v>3.88318927896565E-2</v>
      </c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</row>
    <row r="1697" spans="1:41" x14ac:dyDescent="0.25">
      <c r="A1697" s="48" t="str">
        <f t="shared" si="2"/>
        <v>DIC5</v>
      </c>
      <c r="B1697" s="2" t="s">
        <v>4</v>
      </c>
      <c r="C1697" s="2" t="s">
        <v>2</v>
      </c>
      <c r="D1697" s="2" t="s">
        <v>23</v>
      </c>
      <c r="E1697" s="2" t="s">
        <v>2</v>
      </c>
      <c r="F1697" s="2" t="s">
        <v>209</v>
      </c>
      <c r="G1697" s="4"/>
      <c r="H1697" s="3">
        <v>1.26801967104E-2</v>
      </c>
      <c r="I1697" s="3">
        <v>1.26801967104E-2</v>
      </c>
      <c r="J1697" s="3">
        <v>1.26801967104E-2</v>
      </c>
      <c r="K1697" s="3">
        <v>1.26801967104E-2</v>
      </c>
      <c r="L1697" s="3">
        <v>1.26801967104E-2</v>
      </c>
      <c r="M1697" s="3">
        <v>1.26801967104E-2</v>
      </c>
      <c r="N1697" s="3">
        <v>1.26801967104E-2</v>
      </c>
      <c r="O1697" s="3">
        <v>1.26801967104E-2</v>
      </c>
      <c r="P1697" s="3">
        <v>1.26801967104E-2</v>
      </c>
      <c r="Q1697" s="3">
        <v>1.26801967104E-2</v>
      </c>
      <c r="R1697" s="3">
        <v>1.26801967104E-2</v>
      </c>
      <c r="S1697" s="3">
        <v>1.26801967104E-2</v>
      </c>
      <c r="T1697" s="3">
        <v>1.26801967104E-2</v>
      </c>
      <c r="U1697" s="3">
        <v>1.26801967104E-2</v>
      </c>
      <c r="V1697" s="3">
        <v>6.2878107326414601E-3</v>
      </c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</row>
    <row r="1698" spans="1:41" x14ac:dyDescent="0.25">
      <c r="A1698" s="48" t="str">
        <f t="shared" si="2"/>
        <v>DIC5</v>
      </c>
      <c r="B1698" s="2" t="s">
        <v>4</v>
      </c>
      <c r="C1698" s="2" t="s">
        <v>2</v>
      </c>
      <c r="D1698" s="2" t="s">
        <v>23</v>
      </c>
      <c r="E1698" s="2" t="s">
        <v>2</v>
      </c>
      <c r="F1698" s="2" t="s">
        <v>210</v>
      </c>
      <c r="G1698" s="4"/>
      <c r="H1698" s="3">
        <v>0.72675796819485805</v>
      </c>
      <c r="I1698" s="3">
        <v>0.58728001537639796</v>
      </c>
      <c r="J1698" s="3">
        <v>0.32920926174965298</v>
      </c>
      <c r="K1698" s="3">
        <v>0.536969701929635</v>
      </c>
      <c r="L1698" s="3">
        <v>0.51181454520625302</v>
      </c>
      <c r="M1698" s="3">
        <v>0.13059886501597201</v>
      </c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</row>
    <row r="1699" spans="1:41" x14ac:dyDescent="0.25">
      <c r="A1699" s="48" t="str">
        <f t="shared" si="2"/>
        <v>DIC5</v>
      </c>
      <c r="B1699" s="2" t="s">
        <v>4</v>
      </c>
      <c r="C1699" s="2" t="s">
        <v>2</v>
      </c>
      <c r="D1699" s="2" t="s">
        <v>23</v>
      </c>
      <c r="E1699" s="2" t="s">
        <v>2</v>
      </c>
      <c r="F1699" s="2" t="s">
        <v>211</v>
      </c>
      <c r="G1699" s="4"/>
      <c r="H1699" s="3">
        <v>4.73281163597236</v>
      </c>
      <c r="I1699" s="3">
        <v>4.73281163597236</v>
      </c>
      <c r="J1699" s="3">
        <v>4.73281163597236</v>
      </c>
      <c r="K1699" s="3">
        <v>4.73281163597236</v>
      </c>
      <c r="L1699" s="3">
        <v>4.73281163597236</v>
      </c>
      <c r="M1699" s="3">
        <v>4.73281163597236</v>
      </c>
      <c r="N1699" s="3">
        <v>4.73281163597236</v>
      </c>
      <c r="O1699" s="3">
        <v>4.73281163597236</v>
      </c>
      <c r="P1699" s="3">
        <v>4.73281163597236</v>
      </c>
      <c r="Q1699" s="3">
        <v>4.4388654758740698</v>
      </c>
      <c r="R1699" s="3">
        <v>2.2656595608219998</v>
      </c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</row>
    <row r="1700" spans="1:41" x14ac:dyDescent="0.25">
      <c r="A1700" s="48" t="str">
        <f t="shared" si="2"/>
        <v>DIC5</v>
      </c>
      <c r="B1700" s="2" t="s">
        <v>4</v>
      </c>
      <c r="C1700" s="2" t="s">
        <v>2</v>
      </c>
      <c r="D1700" s="2" t="s">
        <v>23</v>
      </c>
      <c r="E1700" s="2" t="s">
        <v>2</v>
      </c>
      <c r="F1700" s="2" t="s">
        <v>212</v>
      </c>
      <c r="G1700" s="4"/>
      <c r="H1700" s="3">
        <v>0.61324097015441703</v>
      </c>
      <c r="I1700" s="3">
        <v>0.61324097015441703</v>
      </c>
      <c r="J1700" s="3">
        <v>0.61324097015441703</v>
      </c>
      <c r="K1700" s="3">
        <v>0.61324097015441703</v>
      </c>
      <c r="L1700" s="3">
        <v>0.61324097015441703</v>
      </c>
      <c r="M1700" s="3">
        <v>0.61324097015441703</v>
      </c>
      <c r="N1700" s="3">
        <v>0.61324097015441703</v>
      </c>
      <c r="O1700" s="3">
        <v>0.61324097015441703</v>
      </c>
      <c r="P1700" s="3">
        <v>0.58303868765373101</v>
      </c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</row>
    <row r="1701" spans="1:41" x14ac:dyDescent="0.25">
      <c r="A1701" s="48" t="str">
        <f t="shared" si="2"/>
        <v>DIC5</v>
      </c>
      <c r="B1701" s="2" t="s">
        <v>4</v>
      </c>
      <c r="C1701" s="2" t="s">
        <v>2</v>
      </c>
      <c r="D1701" s="2" t="s">
        <v>23</v>
      </c>
      <c r="E1701" s="2" t="s">
        <v>2</v>
      </c>
      <c r="F1701" s="2" t="s">
        <v>213</v>
      </c>
      <c r="G1701" s="4"/>
      <c r="H1701" s="3">
        <v>7.2015258812680699E-2</v>
      </c>
      <c r="I1701" s="3">
        <v>7.2015258812680699E-2</v>
      </c>
      <c r="J1701" s="3">
        <v>7.2015258812680699E-2</v>
      </c>
      <c r="K1701" s="3">
        <v>7.2015258812680699E-2</v>
      </c>
      <c r="L1701" s="3">
        <v>7.2015258812680699E-2</v>
      </c>
      <c r="M1701" s="3">
        <v>7.2015258812680699E-2</v>
      </c>
      <c r="N1701" s="3">
        <v>7.2015258812680699E-2</v>
      </c>
      <c r="O1701" s="3">
        <v>7.2015258812680699E-2</v>
      </c>
      <c r="P1701" s="3">
        <v>7.2015258812680699E-2</v>
      </c>
      <c r="Q1701" s="3">
        <v>7.2015258812680699E-2</v>
      </c>
      <c r="R1701" s="3">
        <v>7.2015258812680699E-2</v>
      </c>
      <c r="S1701" s="3">
        <v>7.2015258812680699E-2</v>
      </c>
      <c r="T1701" s="3">
        <v>7.2015258812680699E-2</v>
      </c>
      <c r="U1701" s="3">
        <v>7.2015258812680699E-2</v>
      </c>
      <c r="V1701" s="3">
        <v>3.5538981795108102E-2</v>
      </c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</row>
    <row r="1702" spans="1:41" x14ac:dyDescent="0.25">
      <c r="A1702" s="48" t="str">
        <f t="shared" si="2"/>
        <v>DIC5</v>
      </c>
      <c r="B1702" s="2" t="s">
        <v>4</v>
      </c>
      <c r="C1702" s="2" t="s">
        <v>2</v>
      </c>
      <c r="D1702" s="2" t="s">
        <v>23</v>
      </c>
      <c r="E1702" s="2" t="s">
        <v>2</v>
      </c>
      <c r="F1702" s="2" t="s">
        <v>214</v>
      </c>
      <c r="G1702" s="4"/>
      <c r="H1702" s="3">
        <v>8.0173996489854606E-3</v>
      </c>
      <c r="I1702" s="3">
        <v>8.0173996489854606E-3</v>
      </c>
      <c r="J1702" s="3">
        <v>8.0173996489854606E-3</v>
      </c>
      <c r="K1702" s="3">
        <v>8.0173996489854606E-3</v>
      </c>
      <c r="L1702" s="3">
        <v>8.0173996489854606E-3</v>
      </c>
      <c r="M1702" s="3">
        <v>8.0173996489854606E-3</v>
      </c>
      <c r="N1702" s="3">
        <v>8.0173996489854606E-3</v>
      </c>
      <c r="O1702" s="3">
        <v>8.0173996489854606E-3</v>
      </c>
      <c r="P1702" s="3">
        <v>8.0173996489854606E-3</v>
      </c>
      <c r="Q1702" s="3">
        <v>8.0173996489854606E-3</v>
      </c>
      <c r="R1702" s="3">
        <v>8.0173996489854606E-3</v>
      </c>
      <c r="S1702" s="3">
        <v>8.0173996489854606E-3</v>
      </c>
      <c r="T1702" s="3">
        <v>8.0173996489854606E-3</v>
      </c>
      <c r="U1702" s="3">
        <v>8.0173996489854606E-3</v>
      </c>
      <c r="V1702" s="3">
        <v>8.0173996489854606E-3</v>
      </c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</row>
    <row r="1703" spans="1:41" x14ac:dyDescent="0.25">
      <c r="A1703" s="48" t="str">
        <f t="shared" si="2"/>
        <v>DIC5</v>
      </c>
      <c r="B1703" s="2" t="s">
        <v>4</v>
      </c>
      <c r="C1703" s="2" t="s">
        <v>2</v>
      </c>
      <c r="D1703" s="2" t="s">
        <v>23</v>
      </c>
      <c r="E1703" s="2" t="s">
        <v>2</v>
      </c>
      <c r="F1703" s="2" t="s">
        <v>215</v>
      </c>
      <c r="G1703" s="4"/>
      <c r="H1703" s="3">
        <v>1.5220623656853201</v>
      </c>
      <c r="I1703" s="3">
        <v>1.5220623656853201</v>
      </c>
      <c r="J1703" s="3">
        <v>1.5220623656853201</v>
      </c>
      <c r="K1703" s="3">
        <v>1.5220623656853201</v>
      </c>
      <c r="L1703" s="3">
        <v>1.5220623656853201</v>
      </c>
      <c r="M1703" s="3">
        <v>1.5220623656853201</v>
      </c>
      <c r="N1703" s="3">
        <v>1.5220623656853201</v>
      </c>
      <c r="O1703" s="3">
        <v>1.5220623656853201</v>
      </c>
      <c r="P1703" s="3">
        <v>1.5220623656853201</v>
      </c>
      <c r="Q1703" s="3">
        <v>1.5220623656853201</v>
      </c>
      <c r="R1703" s="3">
        <v>1.5220623656853201</v>
      </c>
      <c r="S1703" s="3">
        <v>1.5220623656853201</v>
      </c>
      <c r="T1703" s="3">
        <v>1.5220623656853201</v>
      </c>
      <c r="U1703" s="3">
        <v>1.5220623656853201</v>
      </c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</row>
    <row r="1704" spans="1:41" x14ac:dyDescent="0.25">
      <c r="A1704" s="48" t="str">
        <f t="shared" si="2"/>
        <v>DIC5</v>
      </c>
      <c r="B1704" s="2" t="s">
        <v>4</v>
      </c>
      <c r="C1704" s="2" t="s">
        <v>2</v>
      </c>
      <c r="D1704" s="2" t="s">
        <v>23</v>
      </c>
      <c r="E1704" s="2" t="s">
        <v>2</v>
      </c>
      <c r="F1704" s="2" t="s">
        <v>216</v>
      </c>
      <c r="G1704" s="4"/>
      <c r="H1704" s="3">
        <v>7.7086534699123396E-2</v>
      </c>
      <c r="I1704" s="3">
        <v>7.28439735993794E-2</v>
      </c>
      <c r="J1704" s="3">
        <v>6.9642040693912194E-2</v>
      </c>
      <c r="K1704" s="3">
        <v>6.6440107788444905E-2</v>
      </c>
      <c r="L1704" s="3">
        <v>6.3238174882977699E-2</v>
      </c>
      <c r="M1704" s="3">
        <v>6.0036241977510403E-2</v>
      </c>
      <c r="N1704" s="3">
        <v>5.6834309072043197E-2</v>
      </c>
      <c r="O1704" s="3">
        <v>6.4749844781502204E-3</v>
      </c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</row>
    <row r="1705" spans="1:41" x14ac:dyDescent="0.25">
      <c r="A1705" s="48" t="str">
        <f t="shared" si="2"/>
        <v>DIC5</v>
      </c>
      <c r="B1705" s="2" t="s">
        <v>4</v>
      </c>
      <c r="C1705" s="2" t="s">
        <v>2</v>
      </c>
      <c r="D1705" s="2" t="s">
        <v>23</v>
      </c>
      <c r="E1705" s="2" t="s">
        <v>2</v>
      </c>
      <c r="F1705" s="2" t="s">
        <v>217</v>
      </c>
      <c r="G1705" s="4"/>
      <c r="H1705" s="3">
        <v>1.14568083232374</v>
      </c>
      <c r="I1705" s="3">
        <v>1.0228477965262399</v>
      </c>
      <c r="J1705" s="3">
        <v>0.893335490801207</v>
      </c>
      <c r="K1705" s="3">
        <v>0.76382318507617697</v>
      </c>
      <c r="L1705" s="3">
        <v>0.63431087935114605</v>
      </c>
      <c r="M1705" s="3">
        <v>0.49549319560893801</v>
      </c>
      <c r="N1705" s="3">
        <v>0.35667551186673002</v>
      </c>
      <c r="O1705" s="3">
        <v>0.26079491042955399</v>
      </c>
      <c r="P1705" s="3">
        <v>0.14081998340742999</v>
      </c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</row>
    <row r="1706" spans="1:41" x14ac:dyDescent="0.25">
      <c r="A1706" s="48" t="str">
        <f t="shared" si="2"/>
        <v>DIC5</v>
      </c>
      <c r="B1706" s="2" t="s">
        <v>4</v>
      </c>
      <c r="C1706" s="2" t="s">
        <v>2</v>
      </c>
      <c r="D1706" s="2" t="s">
        <v>23</v>
      </c>
      <c r="E1706" s="2" t="s">
        <v>2</v>
      </c>
      <c r="F1706" s="2" t="s">
        <v>218</v>
      </c>
      <c r="G1706" s="4"/>
      <c r="H1706" s="3">
        <v>0.24657422114451399</v>
      </c>
      <c r="I1706" s="3">
        <v>0.224938143534058</v>
      </c>
      <c r="J1706" s="3">
        <v>0.21127755910745499</v>
      </c>
      <c r="K1706" s="3">
        <v>0.19761697468085099</v>
      </c>
      <c r="L1706" s="3">
        <v>0.18395639025424801</v>
      </c>
      <c r="M1706" s="3">
        <v>0.16411896669036199</v>
      </c>
      <c r="N1706" s="3">
        <v>0.14428154312647501</v>
      </c>
      <c r="O1706" s="3">
        <v>0.127761905981358</v>
      </c>
      <c r="P1706" s="3">
        <v>0.11124226883624</v>
      </c>
      <c r="Q1706" s="3">
        <v>9.5488168163755799E-2</v>
      </c>
      <c r="R1706" s="3">
        <v>7.9734067491271404E-2</v>
      </c>
      <c r="S1706" s="3">
        <v>6.3979966818787107E-2</v>
      </c>
      <c r="T1706" s="3">
        <v>5.5826726017149199E-2</v>
      </c>
      <c r="U1706" s="3">
        <v>4.7673485215511402E-2</v>
      </c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</row>
    <row r="1707" spans="1:41" x14ac:dyDescent="0.25">
      <c r="A1707" s="48" t="str">
        <f t="shared" si="2"/>
        <v>DIC5</v>
      </c>
      <c r="B1707" s="2" t="s">
        <v>4</v>
      </c>
      <c r="C1707" s="2" t="s">
        <v>2</v>
      </c>
      <c r="D1707" s="2" t="s">
        <v>23</v>
      </c>
      <c r="E1707" s="2" t="s">
        <v>2</v>
      </c>
      <c r="F1707" s="2" t="s">
        <v>219</v>
      </c>
      <c r="G1707" s="4"/>
      <c r="H1707" s="3">
        <v>5.0386982400000004</v>
      </c>
      <c r="I1707" s="3">
        <v>5.3637755458064502</v>
      </c>
      <c r="J1707" s="3">
        <v>5.3637755458064502</v>
      </c>
      <c r="K1707" s="3">
        <v>5.3637755458064502</v>
      </c>
      <c r="L1707" s="3">
        <v>5.3637755458064502</v>
      </c>
      <c r="M1707" s="3">
        <v>5.3637755458064502</v>
      </c>
      <c r="N1707" s="3">
        <v>5.3637755458064502</v>
      </c>
      <c r="O1707" s="3">
        <v>5.3637755458064502</v>
      </c>
      <c r="P1707" s="3">
        <v>5.3637755458064502</v>
      </c>
      <c r="Q1707" s="3">
        <v>5.3637755458064502</v>
      </c>
      <c r="R1707" s="3">
        <v>5.3637755458064502</v>
      </c>
      <c r="S1707" s="3">
        <v>5.3637755458064502</v>
      </c>
      <c r="T1707" s="3">
        <v>5.3637755458064502</v>
      </c>
      <c r="U1707" s="3">
        <v>5.3637755458064502</v>
      </c>
      <c r="V1707" s="3">
        <v>5.3637755458064502</v>
      </c>
      <c r="W1707" s="3">
        <v>5.3637755458064502</v>
      </c>
      <c r="X1707" s="3">
        <v>5.3637755458064502</v>
      </c>
      <c r="Y1707" s="3">
        <v>5.3637755458064502</v>
      </c>
      <c r="Z1707" s="3">
        <v>5.3637755458064502</v>
      </c>
      <c r="AA1707" s="3">
        <v>5.3637755458064502</v>
      </c>
      <c r="AB1707" s="3">
        <v>5.3637755458064502</v>
      </c>
      <c r="AC1707" s="3">
        <v>5.3637755458064502</v>
      </c>
      <c r="AD1707" s="3">
        <v>5.3637755458064502</v>
      </c>
      <c r="AE1707" s="3">
        <v>5.3637755458064502</v>
      </c>
      <c r="AF1707" s="3">
        <v>5.3637755458064502</v>
      </c>
      <c r="AG1707" s="3">
        <v>5.3637755458064502</v>
      </c>
      <c r="AH1707" s="3">
        <v>5.3637755458064502</v>
      </c>
      <c r="AI1707" s="3">
        <v>5.3637755458064502</v>
      </c>
      <c r="AJ1707" s="3">
        <v>5.3637755458064502</v>
      </c>
      <c r="AK1707" s="3">
        <v>5.3637755458064502</v>
      </c>
      <c r="AL1707" s="3">
        <v>5.3637755458064502</v>
      </c>
      <c r="AM1707" s="3">
        <v>5.3637755458064502</v>
      </c>
      <c r="AN1707" s="4"/>
      <c r="AO1707" s="4"/>
    </row>
    <row r="1708" spans="1:41" x14ac:dyDescent="0.25">
      <c r="A1708" s="48" t="str">
        <f t="shared" si="2"/>
        <v>DIC5</v>
      </c>
      <c r="B1708" s="2" t="s">
        <v>4</v>
      </c>
      <c r="C1708" s="2" t="s">
        <v>2</v>
      </c>
      <c r="D1708" s="2" t="s">
        <v>23</v>
      </c>
      <c r="E1708" s="2" t="s">
        <v>2</v>
      </c>
      <c r="F1708" s="2" t="s">
        <v>220</v>
      </c>
      <c r="G1708" s="4"/>
      <c r="H1708" s="3">
        <v>3.4419824262295</v>
      </c>
      <c r="I1708" s="3">
        <v>3.9363934426229501</v>
      </c>
      <c r="J1708" s="3">
        <v>3.9363934426229501</v>
      </c>
      <c r="K1708" s="3">
        <v>3.9363934426229501</v>
      </c>
      <c r="L1708" s="3">
        <v>3.9363934426229501</v>
      </c>
      <c r="M1708" s="3">
        <v>3.9363934426229501</v>
      </c>
      <c r="N1708" s="3">
        <v>3.9363934426229501</v>
      </c>
      <c r="O1708" s="3">
        <v>3.9363934426229501</v>
      </c>
      <c r="P1708" s="3">
        <v>3.9363934426229501</v>
      </c>
      <c r="Q1708" s="3">
        <v>3.9363934426229501</v>
      </c>
      <c r="R1708" s="3">
        <v>3.9363934426229501</v>
      </c>
      <c r="S1708" s="3">
        <v>3.9363934426229501</v>
      </c>
      <c r="T1708" s="3">
        <v>3.9363934426229501</v>
      </c>
      <c r="U1708" s="3">
        <v>3.9363934426229501</v>
      </c>
      <c r="V1708" s="3">
        <v>3.9363934426229501</v>
      </c>
      <c r="W1708" s="3">
        <v>3.9363934426229501</v>
      </c>
      <c r="X1708" s="3">
        <v>3.9363934426229501</v>
      </c>
      <c r="Y1708" s="3">
        <v>3.9363934426229501</v>
      </c>
      <c r="Z1708" s="3">
        <v>3.9363934426229501</v>
      </c>
      <c r="AA1708" s="3">
        <v>3.9363934426229501</v>
      </c>
      <c r="AB1708" s="3">
        <v>3.9363934426229501</v>
      </c>
      <c r="AC1708" s="3">
        <v>3.9363934426229501</v>
      </c>
      <c r="AD1708" s="3">
        <v>3.9363934426229501</v>
      </c>
      <c r="AE1708" s="3">
        <v>3.9363934426229501</v>
      </c>
      <c r="AF1708" s="3">
        <v>3.9363934426229501</v>
      </c>
      <c r="AG1708" s="3">
        <v>3.9363934426229501</v>
      </c>
      <c r="AH1708" s="3">
        <v>3.9363934426229501</v>
      </c>
      <c r="AI1708" s="3">
        <v>3.9363934426229501</v>
      </c>
      <c r="AJ1708" s="3">
        <v>3.9363934426229501</v>
      </c>
      <c r="AK1708" s="3">
        <v>3.9363934426229501</v>
      </c>
      <c r="AL1708" s="3">
        <v>3.9363934426229501</v>
      </c>
      <c r="AM1708" s="3">
        <v>3.9363934426229501</v>
      </c>
      <c r="AN1708" s="4"/>
      <c r="AO1708" s="4"/>
    </row>
    <row r="1709" spans="1:41" x14ac:dyDescent="0.25">
      <c r="A1709" s="48" t="str">
        <f t="shared" si="2"/>
        <v>DIC5</v>
      </c>
      <c r="B1709" s="2" t="s">
        <v>4</v>
      </c>
      <c r="C1709" s="2" t="s">
        <v>2</v>
      </c>
      <c r="D1709" s="2" t="s">
        <v>23</v>
      </c>
      <c r="E1709" s="2" t="s">
        <v>2</v>
      </c>
      <c r="F1709" s="2" t="s">
        <v>373</v>
      </c>
      <c r="G1709" s="4"/>
      <c r="H1709" s="3">
        <v>65.7598322705729</v>
      </c>
      <c r="I1709" s="3">
        <v>53.139335235546802</v>
      </c>
      <c r="J1709" s="3">
        <v>29.788109359637399</v>
      </c>
      <c r="K1709" s="3">
        <v>48.5870662291861</v>
      </c>
      <c r="L1709" s="3">
        <v>46.310931726005798</v>
      </c>
      <c r="M1709" s="3">
        <v>11.817083312494001</v>
      </c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</row>
    <row r="1710" spans="1:41" x14ac:dyDescent="0.25">
      <c r="A1710" s="48" t="str">
        <f t="shared" ref="A1710:A1773" si="3">+"DIC5"</f>
        <v>DIC5</v>
      </c>
      <c r="B1710" s="2" t="s">
        <v>4</v>
      </c>
      <c r="C1710" s="2" t="s">
        <v>2</v>
      </c>
      <c r="D1710" s="2" t="s">
        <v>23</v>
      </c>
      <c r="E1710" s="2" t="s">
        <v>2</v>
      </c>
      <c r="F1710" s="2" t="s">
        <v>221</v>
      </c>
      <c r="G1710" s="4"/>
      <c r="H1710" s="3">
        <v>216.95095714048</v>
      </c>
      <c r="I1710" s="3">
        <v>212.34174160344901</v>
      </c>
      <c r="J1710" s="3">
        <v>197.23977643985799</v>
      </c>
      <c r="K1710" s="3">
        <v>182.137811276267</v>
      </c>
      <c r="L1710" s="3">
        <v>91.151064923908095</v>
      </c>
      <c r="M1710" s="3">
        <v>84.362034689651196</v>
      </c>
      <c r="N1710" s="3">
        <v>84.362034689651196</v>
      </c>
      <c r="O1710" s="3">
        <v>84.362034689651196</v>
      </c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</row>
    <row r="1711" spans="1:41" x14ac:dyDescent="0.25">
      <c r="A1711" s="48" t="str">
        <f t="shared" si="3"/>
        <v>DIC5</v>
      </c>
      <c r="B1711" s="2" t="s">
        <v>4</v>
      </c>
      <c r="C1711" s="2" t="s">
        <v>2</v>
      </c>
      <c r="D1711" s="2" t="s">
        <v>23</v>
      </c>
      <c r="E1711" s="2" t="s">
        <v>2</v>
      </c>
      <c r="F1711" s="2" t="s">
        <v>222</v>
      </c>
      <c r="G1711" s="4"/>
      <c r="H1711" s="3">
        <v>0.41341114635822301</v>
      </c>
      <c r="I1711" s="3">
        <v>0.39131437536361502</v>
      </c>
      <c r="J1711" s="3">
        <v>0.37229376103304501</v>
      </c>
      <c r="K1711" s="3">
        <v>0.353273146702475</v>
      </c>
      <c r="L1711" s="3">
        <v>0.334252532371905</v>
      </c>
      <c r="M1711" s="3">
        <v>0.30776161692749798</v>
      </c>
      <c r="N1711" s="3">
        <v>0.28127070148309102</v>
      </c>
      <c r="O1711" s="3">
        <v>0.26026364674901498</v>
      </c>
      <c r="P1711" s="3">
        <v>0.23925659201493901</v>
      </c>
      <c r="Q1711" s="3">
        <v>0.21824953728086299</v>
      </c>
      <c r="R1711" s="3">
        <v>0.13968457964306799</v>
      </c>
      <c r="S1711" s="3">
        <v>0.13968457964306799</v>
      </c>
      <c r="T1711" s="3">
        <v>0.13968457964306799</v>
      </c>
      <c r="U1711" s="3">
        <v>9.8912813726479004E-2</v>
      </c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</row>
    <row r="1712" spans="1:41" x14ac:dyDescent="0.25">
      <c r="A1712" s="48" t="str">
        <f t="shared" si="3"/>
        <v>DIC5</v>
      </c>
      <c r="B1712" s="2" t="s">
        <v>4</v>
      </c>
      <c r="C1712" s="2" t="s">
        <v>2</v>
      </c>
      <c r="D1712" s="2" t="s">
        <v>23</v>
      </c>
      <c r="E1712" s="2" t="s">
        <v>2</v>
      </c>
      <c r="F1712" s="2" t="s">
        <v>375</v>
      </c>
      <c r="G1712" s="4"/>
      <c r="H1712" s="3">
        <v>2.1892453893414601</v>
      </c>
      <c r="I1712" s="3">
        <v>1.9097535190447801</v>
      </c>
      <c r="J1712" s="3">
        <v>1.6150637695119301</v>
      </c>
      <c r="K1712" s="3">
        <v>1.3203740199790801</v>
      </c>
      <c r="L1712" s="3">
        <v>1.0256842704462401</v>
      </c>
      <c r="M1712" s="3">
        <v>0.70982124705466598</v>
      </c>
      <c r="N1712" s="3">
        <v>0.39395822366309802</v>
      </c>
      <c r="O1712" s="3">
        <v>0.17579339164652699</v>
      </c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</row>
    <row r="1713" spans="1:41" x14ac:dyDescent="0.25">
      <c r="A1713" s="48" t="str">
        <f t="shared" si="3"/>
        <v>DIC5</v>
      </c>
      <c r="B1713" s="2" t="s">
        <v>4</v>
      </c>
      <c r="C1713" s="2" t="s">
        <v>2</v>
      </c>
      <c r="D1713" s="2" t="s">
        <v>23</v>
      </c>
      <c r="E1713" s="2" t="s">
        <v>2</v>
      </c>
      <c r="F1713" s="2" t="s">
        <v>376</v>
      </c>
      <c r="G1713" s="4"/>
      <c r="H1713" s="3">
        <v>0.33067500258354399</v>
      </c>
      <c r="I1713" s="3">
        <v>0.24762032327071701</v>
      </c>
      <c r="J1713" s="3">
        <v>0.19518126850281201</v>
      </c>
      <c r="K1713" s="3">
        <v>0.142742213734907</v>
      </c>
      <c r="L1713" s="3">
        <v>9.0303158967002403E-2</v>
      </c>
      <c r="M1713" s="3">
        <v>1.4152995237923601E-2</v>
      </c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</row>
    <row r="1714" spans="1:41" x14ac:dyDescent="0.25">
      <c r="A1714" s="48" t="str">
        <f t="shared" si="3"/>
        <v>DIC5</v>
      </c>
      <c r="B1714" s="2" t="s">
        <v>4</v>
      </c>
      <c r="C1714" s="2" t="s">
        <v>2</v>
      </c>
      <c r="D1714" s="2" t="s">
        <v>23</v>
      </c>
      <c r="E1714" s="2" t="s">
        <v>2</v>
      </c>
      <c r="F1714" s="2" t="s">
        <v>223</v>
      </c>
      <c r="G1714" s="4"/>
      <c r="H1714" s="3">
        <v>12.452163864230499</v>
      </c>
      <c r="I1714" s="3">
        <v>12.205516326393299</v>
      </c>
      <c r="J1714" s="3">
        <v>12.2138249784614</v>
      </c>
      <c r="K1714" s="3">
        <v>12.2221336305295</v>
      </c>
      <c r="L1714" s="3">
        <v>12.230442282597499</v>
      </c>
      <c r="M1714" s="3">
        <v>11.214203112267001</v>
      </c>
      <c r="N1714" s="3">
        <v>10.1979639419365</v>
      </c>
      <c r="O1714" s="3">
        <v>9.3617192295662299</v>
      </c>
      <c r="P1714" s="3">
        <v>8.5254745171959296</v>
      </c>
      <c r="Q1714" s="3">
        <v>7.8323176369664003</v>
      </c>
      <c r="R1714" s="3">
        <v>7.13916075673687</v>
      </c>
      <c r="S1714" s="3">
        <v>6.4460038765073397</v>
      </c>
      <c r="T1714" s="3">
        <v>5.9597376132780102</v>
      </c>
      <c r="U1714" s="3">
        <v>5.47347135004867</v>
      </c>
      <c r="V1714" s="3">
        <v>2.6297180419652499</v>
      </c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</row>
    <row r="1715" spans="1:41" x14ac:dyDescent="0.25">
      <c r="A1715" s="48" t="str">
        <f t="shared" si="3"/>
        <v>DIC5</v>
      </c>
      <c r="B1715" s="2" t="s">
        <v>4</v>
      </c>
      <c r="C1715" s="2" t="s">
        <v>2</v>
      </c>
      <c r="D1715" s="2" t="s">
        <v>23</v>
      </c>
      <c r="E1715" s="2" t="s">
        <v>2</v>
      </c>
      <c r="F1715" s="2" t="s">
        <v>162</v>
      </c>
      <c r="G1715" s="4"/>
      <c r="H1715" s="3">
        <v>558.51159123730497</v>
      </c>
      <c r="I1715" s="3">
        <v>519.71001724304904</v>
      </c>
      <c r="J1715" s="3">
        <v>486.31012480881401</v>
      </c>
      <c r="K1715" s="3">
        <v>452.91023237458</v>
      </c>
      <c r="L1715" s="3">
        <v>419.51033994034498</v>
      </c>
      <c r="M1715" s="3">
        <v>372.99271906068998</v>
      </c>
      <c r="N1715" s="3">
        <v>326.47509818103498</v>
      </c>
      <c r="O1715" s="3">
        <v>289.58704839020601</v>
      </c>
      <c r="P1715" s="3">
        <v>252.69899859937601</v>
      </c>
      <c r="Q1715" s="3">
        <v>215.81094880854801</v>
      </c>
      <c r="R1715" s="3">
        <v>110.27310599684</v>
      </c>
      <c r="S1715" s="3">
        <v>110.27310599684</v>
      </c>
      <c r="T1715" s="3">
        <v>110.27310599684</v>
      </c>
      <c r="U1715" s="3">
        <v>38.678541683571702</v>
      </c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</row>
    <row r="1716" spans="1:41" x14ac:dyDescent="0.25">
      <c r="A1716" s="48" t="str">
        <f t="shared" si="3"/>
        <v>DIC5</v>
      </c>
      <c r="B1716" s="2" t="s">
        <v>4</v>
      </c>
      <c r="C1716" s="2" t="s">
        <v>2</v>
      </c>
      <c r="D1716" s="2" t="s">
        <v>23</v>
      </c>
      <c r="E1716" s="2" t="s">
        <v>2</v>
      </c>
      <c r="F1716" s="2" t="s">
        <v>163</v>
      </c>
      <c r="G1716" s="4"/>
      <c r="H1716" s="3">
        <v>108.583327726555</v>
      </c>
      <c r="I1716" s="3">
        <v>106.599073423948</v>
      </c>
      <c r="J1716" s="3">
        <v>100.097719969564</v>
      </c>
      <c r="K1716" s="3">
        <v>93.596366515180407</v>
      </c>
      <c r="L1716" s="3">
        <v>54.426828558147299</v>
      </c>
      <c r="M1716" s="3">
        <v>51.504170169832697</v>
      </c>
      <c r="N1716" s="3">
        <v>51.504170169832697</v>
      </c>
      <c r="O1716" s="3">
        <v>51.504170169832697</v>
      </c>
      <c r="P1716" s="3">
        <v>5.8598140261059601</v>
      </c>
      <c r="Q1716" s="3">
        <v>5.5023366949619597</v>
      </c>
      <c r="R1716" s="3">
        <v>2.7553410897176001</v>
      </c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</row>
    <row r="1717" spans="1:41" x14ac:dyDescent="0.25">
      <c r="A1717" s="48" t="str">
        <f t="shared" si="3"/>
        <v>DIC5</v>
      </c>
      <c r="B1717" s="2" t="s">
        <v>4</v>
      </c>
      <c r="C1717" s="2" t="s">
        <v>2</v>
      </c>
      <c r="D1717" s="2" t="s">
        <v>23</v>
      </c>
      <c r="E1717" s="2" t="s">
        <v>2</v>
      </c>
      <c r="F1717" s="2" t="s">
        <v>164</v>
      </c>
      <c r="G1717" s="4"/>
      <c r="H1717" s="4"/>
      <c r="I1717" s="4"/>
      <c r="J1717" s="4"/>
      <c r="K1717" s="4"/>
      <c r="L1717" s="4"/>
      <c r="M1717" s="3">
        <v>4.2173237210894001</v>
      </c>
      <c r="N1717" s="3">
        <v>3.9923997892979699</v>
      </c>
      <c r="O1717" s="3">
        <v>0.454843686645441</v>
      </c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</row>
    <row r="1718" spans="1:41" x14ac:dyDescent="0.25">
      <c r="A1718" s="48" t="str">
        <f t="shared" si="3"/>
        <v>DIC5</v>
      </c>
      <c r="B1718" s="2" t="s">
        <v>4</v>
      </c>
      <c r="C1718" s="2" t="s">
        <v>2</v>
      </c>
      <c r="D1718" s="2" t="s">
        <v>23</v>
      </c>
      <c r="E1718" s="2" t="s">
        <v>2</v>
      </c>
      <c r="F1718" s="2" t="s">
        <v>165</v>
      </c>
      <c r="G1718" s="4"/>
      <c r="H1718" s="3">
        <v>103.762595287991</v>
      </c>
      <c r="I1718" s="3">
        <v>92.842506461171396</v>
      </c>
      <c r="J1718" s="3">
        <v>81.328617925394198</v>
      </c>
      <c r="K1718" s="3">
        <v>69.814729389617</v>
      </c>
      <c r="L1718" s="3">
        <v>58.300840853839802</v>
      </c>
      <c r="M1718" s="3">
        <v>45.959686641081198</v>
      </c>
      <c r="N1718" s="3">
        <v>33.618532428322503</v>
      </c>
      <c r="O1718" s="3">
        <v>68.648571442188398</v>
      </c>
      <c r="P1718" s="3">
        <v>66.018227534463705</v>
      </c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</row>
    <row r="1719" spans="1:41" x14ac:dyDescent="0.25">
      <c r="A1719" s="48" t="str">
        <f t="shared" si="3"/>
        <v>DIC5</v>
      </c>
      <c r="B1719" s="2" t="s">
        <v>4</v>
      </c>
      <c r="C1719" s="2" t="s">
        <v>2</v>
      </c>
      <c r="D1719" s="2" t="s">
        <v>23</v>
      </c>
      <c r="E1719" s="2" t="s">
        <v>2</v>
      </c>
      <c r="F1719" s="2" t="s">
        <v>379</v>
      </c>
      <c r="G1719" s="4"/>
      <c r="H1719" s="3">
        <v>6.7813839476223396</v>
      </c>
      <c r="I1719" s="3">
        <v>4.8991316584858202</v>
      </c>
      <c r="J1719" s="3">
        <v>3.7107154043542998</v>
      </c>
      <c r="K1719" s="3">
        <v>2.5222991502227798</v>
      </c>
      <c r="L1719" s="3">
        <v>1.3338828960912601</v>
      </c>
      <c r="M1719" s="4"/>
      <c r="N1719" s="4"/>
      <c r="O1719" s="3">
        <v>13.3828561490462</v>
      </c>
      <c r="P1719" s="3">
        <v>11.9457137338667</v>
      </c>
      <c r="Q1719" s="3">
        <v>10.5751699325383</v>
      </c>
      <c r="R1719" s="3">
        <v>9.2046261312099205</v>
      </c>
      <c r="S1719" s="3">
        <v>7.8340823298815199</v>
      </c>
      <c r="T1719" s="3">
        <v>7.1247829624514596</v>
      </c>
      <c r="U1719" s="3">
        <v>6.41548359502141</v>
      </c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</row>
    <row r="1720" spans="1:41" x14ac:dyDescent="0.25">
      <c r="A1720" s="48" t="str">
        <f t="shared" si="3"/>
        <v>DIC5</v>
      </c>
      <c r="B1720" s="2" t="s">
        <v>4</v>
      </c>
      <c r="C1720" s="2" t="s">
        <v>2</v>
      </c>
      <c r="D1720" s="2" t="s">
        <v>23</v>
      </c>
      <c r="E1720" s="2" t="s">
        <v>2</v>
      </c>
      <c r="F1720" s="2" t="s">
        <v>229</v>
      </c>
      <c r="G1720" s="4"/>
      <c r="H1720" s="3">
        <v>1.1126152029952201</v>
      </c>
      <c r="I1720" s="3">
        <v>1.1126152029952201</v>
      </c>
      <c r="J1720" s="3">
        <v>1.1126152029952201</v>
      </c>
      <c r="K1720" s="3">
        <v>1.1126152029952201</v>
      </c>
      <c r="L1720" s="3">
        <v>1.1126152029952201</v>
      </c>
      <c r="M1720" s="3">
        <v>1.1126152029952201</v>
      </c>
      <c r="N1720" s="3">
        <v>1.1126152029952201</v>
      </c>
      <c r="O1720" s="3">
        <v>1.1126152029952201</v>
      </c>
      <c r="P1720" s="3">
        <v>1.1126152029952201</v>
      </c>
      <c r="Q1720" s="3">
        <v>1.1126152029952201</v>
      </c>
      <c r="R1720" s="3">
        <v>1.1126152029952201</v>
      </c>
      <c r="S1720" s="3">
        <v>1.1126152029952201</v>
      </c>
      <c r="T1720" s="3">
        <v>1.1126152029952201</v>
      </c>
      <c r="U1720" s="3">
        <v>1.1126152029952201</v>
      </c>
      <c r="V1720" s="3">
        <v>0.55171965975539905</v>
      </c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</row>
    <row r="1721" spans="1:41" x14ac:dyDescent="0.25">
      <c r="A1721" s="48" t="str">
        <f t="shared" si="3"/>
        <v>DIC5</v>
      </c>
      <c r="B1721" s="2" t="s">
        <v>4</v>
      </c>
      <c r="C1721" s="2" t="s">
        <v>2</v>
      </c>
      <c r="D1721" s="2" t="s">
        <v>23</v>
      </c>
      <c r="E1721" s="2" t="s">
        <v>2</v>
      </c>
      <c r="F1721" s="2" t="s">
        <v>166</v>
      </c>
      <c r="G1721" s="4"/>
      <c r="H1721" s="3">
        <v>162.10478749091101</v>
      </c>
      <c r="I1721" s="3">
        <v>162.10478749091101</v>
      </c>
      <c r="J1721" s="3">
        <v>162.10478749091101</v>
      </c>
      <c r="K1721" s="3">
        <v>162.10478749091101</v>
      </c>
      <c r="L1721" s="3">
        <v>162.10478749091101</v>
      </c>
      <c r="M1721" s="3">
        <v>162.10478749091101</v>
      </c>
      <c r="N1721" s="3">
        <v>162.10478749091101</v>
      </c>
      <c r="O1721" s="3">
        <v>162.10478749091101</v>
      </c>
      <c r="P1721" s="3">
        <v>162.10478749091101</v>
      </c>
      <c r="Q1721" s="3">
        <v>162.10478749091101</v>
      </c>
      <c r="R1721" s="3">
        <v>129.68382999272899</v>
      </c>
      <c r="S1721" s="3">
        <v>129.68382999272899</v>
      </c>
      <c r="T1721" s="3">
        <v>129.68382999272899</v>
      </c>
      <c r="U1721" s="3">
        <v>129.68382999272899</v>
      </c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</row>
    <row r="1722" spans="1:41" x14ac:dyDescent="0.25">
      <c r="A1722" s="48" t="str">
        <f t="shared" si="3"/>
        <v>DIC5</v>
      </c>
      <c r="B1722" s="2" t="s">
        <v>4</v>
      </c>
      <c r="C1722" s="2" t="s">
        <v>2</v>
      </c>
      <c r="D1722" s="2" t="s">
        <v>23</v>
      </c>
      <c r="E1722" s="2" t="s">
        <v>2</v>
      </c>
      <c r="F1722" s="2" t="s">
        <v>167</v>
      </c>
      <c r="G1722" s="4"/>
      <c r="H1722" s="3">
        <v>5.3745045379355103</v>
      </c>
      <c r="I1722" s="3">
        <v>5.0787114532931703</v>
      </c>
      <c r="J1722" s="3">
        <v>4.8554713894121404</v>
      </c>
      <c r="K1722" s="3">
        <v>4.63223132553113</v>
      </c>
      <c r="L1722" s="3">
        <v>4.4089912616501099</v>
      </c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</row>
    <row r="1723" spans="1:41" x14ac:dyDescent="0.25">
      <c r="A1723" s="48" t="str">
        <f t="shared" si="3"/>
        <v>DIC5</v>
      </c>
      <c r="B1723" s="2" t="s">
        <v>4</v>
      </c>
      <c r="C1723" s="2" t="s">
        <v>2</v>
      </c>
      <c r="D1723" s="2" t="s">
        <v>23</v>
      </c>
      <c r="E1723" s="2" t="s">
        <v>2</v>
      </c>
      <c r="F1723" s="2" t="s">
        <v>168</v>
      </c>
      <c r="G1723" s="4"/>
      <c r="H1723" s="3">
        <v>54.034929163636903</v>
      </c>
      <c r="I1723" s="3">
        <v>54.034929163636903</v>
      </c>
      <c r="J1723" s="3">
        <v>54.034929163636903</v>
      </c>
      <c r="K1723" s="3">
        <v>54.034929163636903</v>
      </c>
      <c r="L1723" s="3">
        <v>54.034929163636903</v>
      </c>
      <c r="M1723" s="3">
        <v>54.034929163636903</v>
      </c>
      <c r="N1723" s="3">
        <v>54.034929163636903</v>
      </c>
      <c r="O1723" s="3">
        <v>10.806985832727401</v>
      </c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</row>
    <row r="1724" spans="1:41" x14ac:dyDescent="0.25">
      <c r="A1724" s="48" t="str">
        <f t="shared" si="3"/>
        <v>DIC5</v>
      </c>
      <c r="B1724" s="2" t="s">
        <v>4</v>
      </c>
      <c r="C1724" s="2" t="s">
        <v>2</v>
      </c>
      <c r="D1724" s="2" t="s">
        <v>23</v>
      </c>
      <c r="E1724" s="2" t="s">
        <v>2</v>
      </c>
      <c r="F1724" s="2" t="s">
        <v>169</v>
      </c>
      <c r="G1724" s="4"/>
      <c r="H1724" s="3">
        <v>21.013583563636601</v>
      </c>
      <c r="I1724" s="3">
        <v>21.013583563636601</v>
      </c>
      <c r="J1724" s="3">
        <v>21.013583563636601</v>
      </c>
      <c r="K1724" s="3">
        <v>21.013583563636601</v>
      </c>
      <c r="L1724" s="3">
        <v>21.013583563636601</v>
      </c>
      <c r="M1724" s="3">
        <v>20.624623753073799</v>
      </c>
      <c r="N1724" s="3">
        <v>18.9117670118398</v>
      </c>
      <c r="O1724" s="3">
        <v>4.2027167127273097</v>
      </c>
      <c r="P1724" s="3">
        <v>4.2027167127273097</v>
      </c>
      <c r="Q1724" s="3">
        <v>4.2027167127273097</v>
      </c>
      <c r="R1724" s="3">
        <v>4.2027167127273097</v>
      </c>
      <c r="S1724" s="3">
        <v>4.2027167127273097</v>
      </c>
      <c r="T1724" s="3">
        <v>4.2027167127273097</v>
      </c>
      <c r="U1724" s="3">
        <v>4.2027167127273097</v>
      </c>
      <c r="V1724" s="3">
        <v>3.19328934183621</v>
      </c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</row>
    <row r="1725" spans="1:41" x14ac:dyDescent="0.25">
      <c r="A1725" s="48" t="str">
        <f t="shared" si="3"/>
        <v>DIC5</v>
      </c>
      <c r="B1725" s="2" t="s">
        <v>4</v>
      </c>
      <c r="C1725" s="2" t="s">
        <v>2</v>
      </c>
      <c r="D1725" s="2" t="s">
        <v>23</v>
      </c>
      <c r="E1725" s="2" t="s">
        <v>2</v>
      </c>
      <c r="F1725" s="2" t="s">
        <v>230</v>
      </c>
      <c r="G1725" s="4"/>
      <c r="H1725" s="3">
        <v>8.5470039956174801</v>
      </c>
      <c r="I1725" s="3">
        <v>7.8924461390928302</v>
      </c>
      <c r="J1725" s="3">
        <v>7.1575829523492702</v>
      </c>
      <c r="K1725" s="3">
        <v>6.4227197656057102</v>
      </c>
      <c r="L1725" s="3">
        <v>4.5195150565633204</v>
      </c>
      <c r="M1725" s="3">
        <v>3.7153433854273499</v>
      </c>
      <c r="N1725" s="3">
        <v>3.0156973621824101</v>
      </c>
      <c r="O1725" s="3">
        <v>2.46088443638416</v>
      </c>
      <c r="P1725" s="3">
        <v>0.27365154745671399</v>
      </c>
      <c r="Q1725" s="4"/>
      <c r="R1725" s="4"/>
      <c r="S1725" s="3">
        <v>2.1671178312394499</v>
      </c>
      <c r="T1725" s="3">
        <v>2.1671178312394499</v>
      </c>
      <c r="U1725" s="3">
        <v>1.09030325516039</v>
      </c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</row>
    <row r="1726" spans="1:41" x14ac:dyDescent="0.25">
      <c r="A1726" s="48" t="str">
        <f t="shared" si="3"/>
        <v>DIC5</v>
      </c>
      <c r="B1726" s="2" t="s">
        <v>4</v>
      </c>
      <c r="C1726" s="2" t="s">
        <v>2</v>
      </c>
      <c r="D1726" s="2" t="s">
        <v>23</v>
      </c>
      <c r="E1726" s="2" t="s">
        <v>2</v>
      </c>
      <c r="F1726" s="2" t="s">
        <v>231</v>
      </c>
      <c r="G1726" s="4"/>
      <c r="H1726" s="3">
        <v>0.140686870480908</v>
      </c>
      <c r="I1726" s="3">
        <v>0.137985003963288</v>
      </c>
      <c r="J1726" s="3">
        <v>0.13807601994920199</v>
      </c>
      <c r="K1726" s="3">
        <v>0.13816703593511501</v>
      </c>
      <c r="L1726" s="3">
        <v>0.138258051921028</v>
      </c>
      <c r="M1726" s="3">
        <v>0.127125799751451</v>
      </c>
      <c r="N1726" s="3">
        <v>0.115993547581874</v>
      </c>
      <c r="O1726" s="3">
        <v>0.10683301993703399</v>
      </c>
      <c r="P1726" s="3">
        <v>9.7672492292193894E-2</v>
      </c>
      <c r="Q1726" s="3">
        <v>9.0079400617442795E-2</v>
      </c>
      <c r="R1726" s="3">
        <v>8.2486308942691794E-2</v>
      </c>
      <c r="S1726" s="3">
        <v>7.4893217267940695E-2</v>
      </c>
      <c r="T1726" s="3">
        <v>6.9566480391555094E-2</v>
      </c>
      <c r="U1726" s="3">
        <v>6.4239743515169603E-2</v>
      </c>
      <c r="V1726" s="3">
        <v>2.70132215640412E-2</v>
      </c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</row>
    <row r="1727" spans="1:41" x14ac:dyDescent="0.25">
      <c r="A1727" s="48" t="str">
        <f t="shared" si="3"/>
        <v>DIC5</v>
      </c>
      <c r="B1727" s="2" t="s">
        <v>4</v>
      </c>
      <c r="C1727" s="2" t="s">
        <v>2</v>
      </c>
      <c r="D1727" s="2" t="s">
        <v>23</v>
      </c>
      <c r="E1727" s="2" t="s">
        <v>2</v>
      </c>
      <c r="F1727" s="2" t="s">
        <v>234</v>
      </c>
      <c r="G1727" s="4"/>
      <c r="H1727" s="3">
        <v>1.40757027901381</v>
      </c>
      <c r="I1727" s="3">
        <v>1.32151218130742</v>
      </c>
      <c r="J1727" s="3">
        <v>1.23732055248243</v>
      </c>
      <c r="K1727" s="3">
        <v>1.15312892365744</v>
      </c>
      <c r="L1727" s="3">
        <v>1.0000074255318601</v>
      </c>
      <c r="M1727" s="3">
        <v>0.89568843627644201</v>
      </c>
      <c r="N1727" s="3">
        <v>0.79753625622036595</v>
      </c>
      <c r="O1727" s="3">
        <v>0.71970247116171204</v>
      </c>
      <c r="P1727" s="3">
        <v>0.54555909463979102</v>
      </c>
      <c r="Q1727" s="3">
        <v>0.46697103241242499</v>
      </c>
      <c r="R1727" s="3">
        <v>0.23849002335264599</v>
      </c>
      <c r="S1727" s="3">
        <v>0.23267625365334199</v>
      </c>
      <c r="T1727" s="3">
        <v>0.23267625365334199</v>
      </c>
      <c r="U1727" s="3">
        <v>8.1611722952339802E-2</v>
      </c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</row>
    <row r="1728" spans="1:41" x14ac:dyDescent="0.25">
      <c r="A1728" s="48" t="str">
        <f t="shared" si="3"/>
        <v>DIC5</v>
      </c>
      <c r="B1728" s="2" t="s">
        <v>4</v>
      </c>
      <c r="C1728" s="2" t="s">
        <v>2</v>
      </c>
      <c r="D1728" s="2" t="s">
        <v>23</v>
      </c>
      <c r="E1728" s="2" t="s">
        <v>2</v>
      </c>
      <c r="F1728" s="2" t="s">
        <v>235</v>
      </c>
      <c r="G1728" s="4"/>
      <c r="H1728" s="4"/>
      <c r="I1728" s="4"/>
      <c r="J1728" s="4"/>
      <c r="K1728" s="4"/>
      <c r="L1728" s="4"/>
      <c r="M1728" s="3">
        <v>8.8985530514990308E-3</v>
      </c>
      <c r="N1728" s="3">
        <v>8.4239635554190801E-3</v>
      </c>
      <c r="O1728" s="3">
        <v>9.5972017882192098E-4</v>
      </c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</row>
    <row r="1729" spans="1:41" x14ac:dyDescent="0.25">
      <c r="A1729" s="48" t="str">
        <f t="shared" si="3"/>
        <v>DIC5</v>
      </c>
      <c r="B1729" s="2" t="s">
        <v>4</v>
      </c>
      <c r="C1729" s="2" t="s">
        <v>2</v>
      </c>
      <c r="D1729" s="2" t="s">
        <v>23</v>
      </c>
      <c r="E1729" s="2" t="s">
        <v>2</v>
      </c>
      <c r="F1729" s="2" t="s">
        <v>236</v>
      </c>
      <c r="G1729" s="4"/>
      <c r="H1729" s="3">
        <v>0.21893907605766999</v>
      </c>
      <c r="I1729" s="3">
        <v>0.19589768863307999</v>
      </c>
      <c r="J1729" s="3">
        <v>0.171603383822589</v>
      </c>
      <c r="K1729" s="3">
        <v>0.147309079012098</v>
      </c>
      <c r="L1729" s="3">
        <v>0.123014774201607</v>
      </c>
      <c r="M1729" s="3">
        <v>9.6974938812685402E-2</v>
      </c>
      <c r="N1729" s="3">
        <v>7.0935103423763496E-2</v>
      </c>
      <c r="O1729" s="3">
        <v>0.144848485743024</v>
      </c>
      <c r="P1729" s="3">
        <v>0.13929846009772401</v>
      </c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</row>
    <row r="1730" spans="1:41" x14ac:dyDescent="0.25">
      <c r="A1730" s="48" t="str">
        <f t="shared" si="3"/>
        <v>DIC5</v>
      </c>
      <c r="B1730" s="2" t="s">
        <v>4</v>
      </c>
      <c r="C1730" s="2" t="s">
        <v>2</v>
      </c>
      <c r="D1730" s="2" t="s">
        <v>23</v>
      </c>
      <c r="E1730" s="2" t="s">
        <v>2</v>
      </c>
      <c r="F1730" s="2" t="s">
        <v>296</v>
      </c>
      <c r="G1730" s="4"/>
      <c r="H1730" s="3">
        <v>1.4308720129483799E-2</v>
      </c>
      <c r="I1730" s="3">
        <v>1.03371677994055E-2</v>
      </c>
      <c r="J1730" s="3">
        <v>7.8296095031879093E-3</v>
      </c>
      <c r="K1730" s="3">
        <v>5.3220512069702998E-3</v>
      </c>
      <c r="L1730" s="3">
        <v>2.8144929107526899E-3</v>
      </c>
      <c r="M1730" s="4"/>
      <c r="N1730" s="4"/>
      <c r="O1730" s="3">
        <v>2.82378264744888E-2</v>
      </c>
      <c r="P1730" s="3">
        <v>2.5205455978459902E-2</v>
      </c>
      <c r="Q1730" s="3">
        <v>2.2313608557656801E-2</v>
      </c>
      <c r="R1730" s="3">
        <v>1.9421761136853798E-2</v>
      </c>
      <c r="S1730" s="3">
        <v>1.6529913716050702E-2</v>
      </c>
      <c r="T1730" s="3">
        <v>1.50332920507732E-2</v>
      </c>
      <c r="U1730" s="3">
        <v>1.3536670385495801E-2</v>
      </c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</row>
    <row r="1731" spans="1:41" x14ac:dyDescent="0.25">
      <c r="A1731" s="48" t="str">
        <f t="shared" si="3"/>
        <v>DIC5</v>
      </c>
      <c r="B1731" s="2" t="s">
        <v>4</v>
      </c>
      <c r="C1731" s="2" t="s">
        <v>2</v>
      </c>
      <c r="D1731" s="2" t="s">
        <v>23</v>
      </c>
      <c r="E1731" s="2" t="s">
        <v>2</v>
      </c>
      <c r="F1731" s="2" t="s">
        <v>179</v>
      </c>
      <c r="G1731" s="4"/>
      <c r="H1731" s="3">
        <v>52.695421613946102</v>
      </c>
      <c r="I1731" s="3">
        <v>78.897247456557196</v>
      </c>
      <c r="J1731" s="3">
        <v>71.153426246553806</v>
      </c>
      <c r="K1731" s="3">
        <v>63.400625641551997</v>
      </c>
      <c r="L1731" s="3">
        <v>55.638845641552201</v>
      </c>
      <c r="M1731" s="3">
        <v>47.868086246553901</v>
      </c>
      <c r="N1731" s="3">
        <v>40.0883474565575</v>
      </c>
      <c r="O1731" s="3">
        <v>34.7849614250662</v>
      </c>
      <c r="P1731" s="3">
        <v>29.4897684093207</v>
      </c>
      <c r="Q1731" s="3">
        <v>24.202768409320601</v>
      </c>
      <c r="R1731" s="3">
        <v>18.923961425066</v>
      </c>
      <c r="S1731" s="3">
        <v>13.6533474565571</v>
      </c>
      <c r="T1731" s="3">
        <v>10.913022366362799</v>
      </c>
      <c r="U1731" s="3">
        <v>8.2059398212658703</v>
      </c>
      <c r="V1731" s="3">
        <v>5.5320998212659402</v>
      </c>
      <c r="W1731" s="3">
        <v>2.89150236636317</v>
      </c>
      <c r="X1731" s="3">
        <v>0.28414745655754797</v>
      </c>
      <c r="Y1731" s="4"/>
      <c r="Z1731" s="4"/>
      <c r="AA1731" s="4"/>
      <c r="AB1731" s="4"/>
      <c r="AC1731" s="4"/>
      <c r="AD1731" s="4"/>
      <c r="AE1731" s="4"/>
      <c r="AF1731" s="3">
        <v>0.150039021567693</v>
      </c>
      <c r="AG1731" s="3">
        <v>1.5762084998974599</v>
      </c>
      <c r="AH1731" s="3">
        <v>3.0961474565574498</v>
      </c>
      <c r="AI1731" s="3">
        <v>4.38888182235684</v>
      </c>
      <c r="AJ1731" s="3">
        <v>5.7990690052565101</v>
      </c>
      <c r="AK1731" s="3">
        <v>7.3267090052565296</v>
      </c>
      <c r="AL1731" s="3">
        <v>8.9718018223567793</v>
      </c>
      <c r="AM1731" s="3">
        <v>10.7343474565573</v>
      </c>
      <c r="AN1731" s="4"/>
      <c r="AO1731" s="4"/>
    </row>
    <row r="1732" spans="1:41" x14ac:dyDescent="0.25">
      <c r="A1732" s="48" t="str">
        <f t="shared" si="3"/>
        <v>DIC5</v>
      </c>
      <c r="B1732" s="2" t="s">
        <v>4</v>
      </c>
      <c r="C1732" s="2" t="s">
        <v>2</v>
      </c>
      <c r="D1732" s="2" t="s">
        <v>23</v>
      </c>
      <c r="E1732" s="2" t="s">
        <v>2</v>
      </c>
      <c r="F1732" s="2" t="s">
        <v>183</v>
      </c>
      <c r="G1732" s="4"/>
      <c r="H1732" s="3">
        <v>47.277250583544202</v>
      </c>
      <c r="I1732" s="3">
        <v>44.1766289811588</v>
      </c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</row>
    <row r="1733" spans="1:41" x14ac:dyDescent="0.25">
      <c r="A1733" s="48" t="str">
        <f t="shared" si="3"/>
        <v>DIC5</v>
      </c>
      <c r="B1733" s="2" t="s">
        <v>4</v>
      </c>
      <c r="C1733" s="2" t="s">
        <v>2</v>
      </c>
      <c r="D1733" s="2" t="s">
        <v>23</v>
      </c>
      <c r="E1733" s="2" t="s">
        <v>2</v>
      </c>
      <c r="F1733" s="2" t="s">
        <v>186</v>
      </c>
      <c r="G1733" s="4"/>
      <c r="H1733" s="3">
        <v>72.204542970641796</v>
      </c>
      <c r="I1733" s="3">
        <v>82.448756541788299</v>
      </c>
      <c r="J1733" s="3">
        <v>82.398851508267597</v>
      </c>
      <c r="K1733" s="3">
        <v>82.348048991507198</v>
      </c>
      <c r="L1733" s="3">
        <v>82.296348991507202</v>
      </c>
      <c r="M1733" s="3">
        <v>82.243751508267593</v>
      </c>
      <c r="N1733" s="3">
        <v>82.190256541788301</v>
      </c>
      <c r="O1733" s="3">
        <v>82.141807525905705</v>
      </c>
      <c r="P1733" s="3">
        <v>82.092653017964395</v>
      </c>
      <c r="Q1733" s="3">
        <v>82.042793017964399</v>
      </c>
      <c r="R1733" s="3">
        <v>81.992227525905705</v>
      </c>
      <c r="S1733" s="3">
        <v>81.940956541788296</v>
      </c>
      <c r="T1733" s="3">
        <v>81.889961187398796</v>
      </c>
      <c r="U1733" s="3">
        <v>81.838383510204096</v>
      </c>
      <c r="V1733" s="3">
        <v>81.786223510204096</v>
      </c>
      <c r="W1733" s="3">
        <v>81.733481187398795</v>
      </c>
      <c r="X1733" s="3">
        <v>81.680156541788307</v>
      </c>
      <c r="Y1733" s="3">
        <v>81.623718974052807</v>
      </c>
      <c r="Z1733" s="3">
        <v>81.566680190185096</v>
      </c>
      <c r="AA1733" s="3">
        <v>81.509040190185104</v>
      </c>
      <c r="AB1733" s="3">
        <v>81.450798974052901</v>
      </c>
      <c r="AC1733" s="3">
        <v>81.391956541788304</v>
      </c>
      <c r="AD1733" s="3">
        <v>81.325327689631294</v>
      </c>
      <c r="AE1733" s="3">
        <v>81.258053263552796</v>
      </c>
      <c r="AF1733" s="3">
        <v>81.190133263552795</v>
      </c>
      <c r="AG1733" s="3">
        <v>81.121567689631306</v>
      </c>
      <c r="AH1733" s="3">
        <v>81.052356541788299</v>
      </c>
      <c r="AI1733" s="3">
        <v>80.976626800612905</v>
      </c>
      <c r="AJ1733" s="3">
        <v>80.900131930025196</v>
      </c>
      <c r="AK1733" s="3">
        <v>80.822871930025201</v>
      </c>
      <c r="AL1733" s="3">
        <v>80.744846800612905</v>
      </c>
      <c r="AM1733" s="3">
        <v>80.666056541788294</v>
      </c>
      <c r="AN1733" s="4"/>
      <c r="AO1733" s="4"/>
    </row>
    <row r="1734" spans="1:41" x14ac:dyDescent="0.25">
      <c r="A1734" s="48" t="str">
        <f t="shared" si="3"/>
        <v>DIC5</v>
      </c>
      <c r="B1734" s="2" t="s">
        <v>4</v>
      </c>
      <c r="C1734" s="2" t="s">
        <v>2</v>
      </c>
      <c r="D1734" s="2" t="s">
        <v>23</v>
      </c>
      <c r="E1734" s="2" t="s">
        <v>2</v>
      </c>
      <c r="F1734" s="2" t="s">
        <v>187</v>
      </c>
      <c r="G1734" s="4"/>
      <c r="H1734" s="3">
        <v>506.03267742747602</v>
      </c>
      <c r="I1734" s="3">
        <v>441.857868744391</v>
      </c>
      <c r="J1734" s="3">
        <v>408.45797631015699</v>
      </c>
      <c r="K1734" s="3">
        <v>375.05808387592202</v>
      </c>
      <c r="L1734" s="3">
        <v>341.65819144168802</v>
      </c>
      <c r="M1734" s="3">
        <v>295.14057056203302</v>
      </c>
      <c r="N1734" s="3">
        <v>248.62294968237799</v>
      </c>
      <c r="O1734" s="3">
        <v>211.734899891548</v>
      </c>
      <c r="P1734" s="3">
        <v>174.846850100719</v>
      </c>
      <c r="Q1734" s="3">
        <v>137.95880030988999</v>
      </c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</row>
    <row r="1735" spans="1:41" x14ac:dyDescent="0.25">
      <c r="A1735" s="48" t="str">
        <f t="shared" si="3"/>
        <v>DIC5</v>
      </c>
      <c r="B1735" s="2" t="s">
        <v>4</v>
      </c>
      <c r="C1735" s="2" t="s">
        <v>2</v>
      </c>
      <c r="D1735" s="2" t="s">
        <v>23</v>
      </c>
      <c r="E1735" s="2" t="s">
        <v>2</v>
      </c>
      <c r="F1735" s="2" t="s">
        <v>191</v>
      </c>
      <c r="G1735" s="4"/>
      <c r="H1735" s="3">
        <v>8.0320016708031794</v>
      </c>
      <c r="I1735" s="3">
        <v>9.6521000919260995</v>
      </c>
      <c r="J1735" s="3">
        <v>9.0827757219404095</v>
      </c>
      <c r="K1735" s="3">
        <v>8.5202313172778208</v>
      </c>
      <c r="L1735" s="3">
        <v>7.9644668779383299</v>
      </c>
      <c r="M1735" s="3">
        <v>7.4092831028515604</v>
      </c>
      <c r="N1735" s="3">
        <v>6.8362083301928003</v>
      </c>
      <c r="O1735" s="3">
        <v>6.30993831858245</v>
      </c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</row>
    <row r="1736" spans="1:41" x14ac:dyDescent="0.25">
      <c r="A1736" s="48" t="str">
        <f t="shared" si="3"/>
        <v>DIC5</v>
      </c>
      <c r="B1736" s="2" t="s">
        <v>4</v>
      </c>
      <c r="C1736" s="2" t="s">
        <v>2</v>
      </c>
      <c r="D1736" s="2" t="s">
        <v>23</v>
      </c>
      <c r="E1736" s="2" t="s">
        <v>2</v>
      </c>
      <c r="F1736" s="2" t="s">
        <v>237</v>
      </c>
      <c r="G1736" s="4"/>
      <c r="H1736" s="3">
        <v>31.6646</v>
      </c>
      <c r="I1736" s="3">
        <v>27.873699999999999</v>
      </c>
      <c r="J1736" s="3">
        <v>29.236599999999999</v>
      </c>
      <c r="K1736" s="3">
        <v>30.599499999999999</v>
      </c>
      <c r="L1736" s="3">
        <v>31.962399999999999</v>
      </c>
      <c r="M1736" s="3">
        <v>33.325299999999999</v>
      </c>
      <c r="N1736" s="3">
        <v>34.688200000000002</v>
      </c>
      <c r="O1736" s="3">
        <v>36.028120000000001</v>
      </c>
      <c r="P1736" s="3">
        <v>37.368040000000001</v>
      </c>
      <c r="Q1736" s="3">
        <v>38.70796</v>
      </c>
      <c r="R1736" s="3">
        <v>40.047879999999999</v>
      </c>
      <c r="S1736" s="3">
        <v>41.387799999999999</v>
      </c>
      <c r="T1736" s="3">
        <v>42.865299999999998</v>
      </c>
      <c r="U1736" s="3">
        <v>44.342799999999997</v>
      </c>
      <c r="V1736" s="3">
        <v>45.820300000000003</v>
      </c>
      <c r="W1736" s="3">
        <v>47.297800000000002</v>
      </c>
      <c r="X1736" s="3">
        <v>48.775300000000001</v>
      </c>
      <c r="Y1736" s="3">
        <v>50.427759999999999</v>
      </c>
      <c r="Z1736" s="3">
        <v>52.080219999999997</v>
      </c>
      <c r="AA1736" s="3">
        <v>53.732680000000002</v>
      </c>
      <c r="AB1736" s="3">
        <v>55.38514</v>
      </c>
      <c r="AC1736" s="3">
        <v>57.037599999999998</v>
      </c>
      <c r="AD1736" s="3">
        <v>58.916040000000002</v>
      </c>
      <c r="AE1736" s="3">
        <v>60.79448</v>
      </c>
      <c r="AF1736" s="3">
        <v>62.672919999999998</v>
      </c>
      <c r="AG1736" s="3">
        <v>64.551360000000003</v>
      </c>
      <c r="AH1736" s="3">
        <v>66.4298</v>
      </c>
      <c r="AI1736" s="3">
        <v>68.51858</v>
      </c>
      <c r="AJ1736" s="3">
        <v>70.60736</v>
      </c>
      <c r="AK1736" s="3">
        <v>72.69614</v>
      </c>
      <c r="AL1736" s="3">
        <v>74.78492</v>
      </c>
      <c r="AM1736" s="3">
        <v>76.873699999999999</v>
      </c>
      <c r="AN1736" s="4"/>
      <c r="AO1736" s="4"/>
    </row>
    <row r="1737" spans="1:41" x14ac:dyDescent="0.25">
      <c r="A1737" s="48" t="str">
        <f t="shared" si="3"/>
        <v>DIC5</v>
      </c>
      <c r="B1737" s="2" t="s">
        <v>4</v>
      </c>
      <c r="C1737" s="2" t="s">
        <v>2</v>
      </c>
      <c r="D1737" s="2" t="s">
        <v>23</v>
      </c>
      <c r="E1737" s="2" t="s">
        <v>2</v>
      </c>
      <c r="F1737" s="2" t="s">
        <v>238</v>
      </c>
      <c r="G1737" s="4"/>
      <c r="H1737" s="3">
        <v>105.9659</v>
      </c>
      <c r="I1737" s="3">
        <v>97.14</v>
      </c>
      <c r="J1737" s="3">
        <v>99.984160000000003</v>
      </c>
      <c r="K1737" s="3">
        <v>102.82832000000001</v>
      </c>
      <c r="L1737" s="3">
        <v>105.67247999999999</v>
      </c>
      <c r="M1737" s="3">
        <v>108.51664</v>
      </c>
      <c r="N1737" s="3">
        <v>111.3608</v>
      </c>
      <c r="O1737" s="3">
        <v>113.86648</v>
      </c>
      <c r="P1737" s="3">
        <v>116.37215999999999</v>
      </c>
      <c r="Q1737" s="3">
        <v>118.87784000000001</v>
      </c>
      <c r="R1737" s="3">
        <v>121.38352</v>
      </c>
      <c r="S1737" s="3">
        <v>123.8892</v>
      </c>
      <c r="T1737" s="3">
        <v>126.28466</v>
      </c>
      <c r="U1737" s="3">
        <v>128.68011999999999</v>
      </c>
      <c r="V1737" s="3">
        <v>131.07558</v>
      </c>
      <c r="W1737" s="3">
        <v>133.47103999999999</v>
      </c>
      <c r="X1737" s="3">
        <v>135.8665</v>
      </c>
      <c r="Y1737" s="3">
        <v>138.47864000000001</v>
      </c>
      <c r="Z1737" s="3">
        <v>141.09078</v>
      </c>
      <c r="AA1737" s="3">
        <v>143.70292000000001</v>
      </c>
      <c r="AB1737" s="3">
        <v>146.31505999999999</v>
      </c>
      <c r="AC1737" s="3">
        <v>148.9272</v>
      </c>
      <c r="AD1737" s="3">
        <v>152.36601999999999</v>
      </c>
      <c r="AE1737" s="3">
        <v>155.80484000000001</v>
      </c>
      <c r="AF1737" s="3">
        <v>159.24366000000001</v>
      </c>
      <c r="AG1737" s="3">
        <v>162.68248</v>
      </c>
      <c r="AH1737" s="3">
        <v>166.12129999999999</v>
      </c>
      <c r="AI1737" s="3">
        <v>170.3622</v>
      </c>
      <c r="AJ1737" s="3">
        <v>174.60310000000001</v>
      </c>
      <c r="AK1737" s="3">
        <v>178.84399999999999</v>
      </c>
      <c r="AL1737" s="3">
        <v>183.0849</v>
      </c>
      <c r="AM1737" s="3">
        <v>187.32579999999999</v>
      </c>
      <c r="AN1737" s="4"/>
      <c r="AO1737" s="4"/>
    </row>
    <row r="1738" spans="1:41" x14ac:dyDescent="0.25">
      <c r="A1738" s="48" t="str">
        <f t="shared" si="3"/>
        <v>DIC5</v>
      </c>
      <c r="B1738" s="2" t="s">
        <v>4</v>
      </c>
      <c r="C1738" s="2" t="s">
        <v>2</v>
      </c>
      <c r="D1738" s="2" t="s">
        <v>23</v>
      </c>
      <c r="E1738" s="2" t="s">
        <v>2</v>
      </c>
      <c r="F1738" s="2" t="s">
        <v>239</v>
      </c>
      <c r="G1738" s="4"/>
      <c r="H1738" s="3">
        <v>69.341300000000004</v>
      </c>
      <c r="I1738" s="3">
        <v>71.078400000000002</v>
      </c>
      <c r="J1738" s="3">
        <v>72.992840000000001</v>
      </c>
      <c r="K1738" s="3">
        <v>74.90728</v>
      </c>
      <c r="L1738" s="3">
        <v>76.821719999999999</v>
      </c>
      <c r="M1738" s="3">
        <v>78.736159999999998</v>
      </c>
      <c r="N1738" s="3">
        <v>80.650599999999997</v>
      </c>
      <c r="O1738" s="3">
        <v>82.413380000000004</v>
      </c>
      <c r="P1738" s="3">
        <v>84.176159999999996</v>
      </c>
      <c r="Q1738" s="3">
        <v>85.938940000000002</v>
      </c>
      <c r="R1738" s="3">
        <v>87.701719999999995</v>
      </c>
      <c r="S1738" s="3">
        <v>89.464500000000001</v>
      </c>
      <c r="T1738" s="3">
        <v>90.507499999999993</v>
      </c>
      <c r="U1738" s="3">
        <v>91.5505</v>
      </c>
      <c r="V1738" s="3">
        <v>92.593500000000006</v>
      </c>
      <c r="W1738" s="3">
        <v>93.636499999999998</v>
      </c>
      <c r="X1738" s="3">
        <v>94.679500000000004</v>
      </c>
      <c r="Y1738" s="3">
        <v>95.391620000000003</v>
      </c>
      <c r="Z1738" s="3">
        <v>96.103740000000002</v>
      </c>
      <c r="AA1738" s="3">
        <v>96.815860000000001</v>
      </c>
      <c r="AB1738" s="3">
        <v>97.527979999999999</v>
      </c>
      <c r="AC1738" s="3">
        <v>98.240099999999998</v>
      </c>
      <c r="AD1738" s="3">
        <v>99.267380000000003</v>
      </c>
      <c r="AE1738" s="3">
        <v>100.29465999999999</v>
      </c>
      <c r="AF1738" s="3">
        <v>101.32194</v>
      </c>
      <c r="AG1738" s="3">
        <v>102.34922</v>
      </c>
      <c r="AH1738" s="3">
        <v>103.37649999999999</v>
      </c>
      <c r="AI1738" s="3">
        <v>104.58893999999999</v>
      </c>
      <c r="AJ1738" s="3">
        <v>105.80137999999999</v>
      </c>
      <c r="AK1738" s="3">
        <v>107.01382</v>
      </c>
      <c r="AL1738" s="3">
        <v>108.22626</v>
      </c>
      <c r="AM1738" s="3">
        <v>109.4387</v>
      </c>
      <c r="AN1738" s="4"/>
      <c r="AO1738" s="4"/>
    </row>
    <row r="1739" spans="1:41" x14ac:dyDescent="0.25">
      <c r="A1739" s="48" t="str">
        <f t="shared" si="3"/>
        <v>DIC5</v>
      </c>
      <c r="B1739" s="2" t="s">
        <v>4</v>
      </c>
      <c r="C1739" s="2" t="s">
        <v>2</v>
      </c>
      <c r="D1739" s="2" t="s">
        <v>23</v>
      </c>
      <c r="E1739" s="2" t="s">
        <v>2</v>
      </c>
      <c r="F1739" s="2" t="s">
        <v>240</v>
      </c>
      <c r="G1739" s="4"/>
      <c r="H1739" s="3">
        <v>62.181399999999996</v>
      </c>
      <c r="I1739" s="3">
        <v>54.353099999999998</v>
      </c>
      <c r="J1739" s="3">
        <v>55.485239999999997</v>
      </c>
      <c r="K1739" s="3">
        <v>56.617379999999997</v>
      </c>
      <c r="L1739" s="3">
        <v>57.749519999999997</v>
      </c>
      <c r="M1739" s="3">
        <v>58.881659999999997</v>
      </c>
      <c r="N1739" s="3">
        <v>60.013800000000003</v>
      </c>
      <c r="O1739" s="3">
        <v>61.532040000000002</v>
      </c>
      <c r="P1739" s="3">
        <v>63.050280000000001</v>
      </c>
      <c r="Q1739" s="3">
        <v>64.568520000000007</v>
      </c>
      <c r="R1739" s="3">
        <v>66.086759999999998</v>
      </c>
      <c r="S1739" s="3">
        <v>67.605000000000004</v>
      </c>
      <c r="T1739" s="3">
        <v>68.968959999999996</v>
      </c>
      <c r="U1739" s="3">
        <v>70.332920000000001</v>
      </c>
      <c r="V1739" s="3">
        <v>71.696879999999993</v>
      </c>
      <c r="W1739" s="3">
        <v>73.060839999999999</v>
      </c>
      <c r="X1739" s="3">
        <v>74.424800000000005</v>
      </c>
      <c r="Y1739" s="3">
        <v>75.68844</v>
      </c>
      <c r="Z1739" s="3">
        <v>76.952079999999995</v>
      </c>
      <c r="AA1739" s="3">
        <v>78.215720000000005</v>
      </c>
      <c r="AB1739" s="3">
        <v>79.47936</v>
      </c>
      <c r="AC1739" s="3">
        <v>80.742999999999995</v>
      </c>
      <c r="AD1739" s="3">
        <v>82.736779999999996</v>
      </c>
      <c r="AE1739" s="3">
        <v>84.730559999999997</v>
      </c>
      <c r="AF1739" s="3">
        <v>86.724339999999998</v>
      </c>
      <c r="AG1739" s="3">
        <v>88.718119999999999</v>
      </c>
      <c r="AH1739" s="3">
        <v>90.7119</v>
      </c>
      <c r="AI1739" s="3">
        <v>93.38082</v>
      </c>
      <c r="AJ1739" s="3">
        <v>96.04974</v>
      </c>
      <c r="AK1739" s="3">
        <v>98.71866</v>
      </c>
      <c r="AL1739" s="3">
        <v>101.38758</v>
      </c>
      <c r="AM1739" s="3">
        <v>104.0565</v>
      </c>
      <c r="AN1739" s="4"/>
      <c r="AO1739" s="4"/>
    </row>
    <row r="1740" spans="1:41" x14ac:dyDescent="0.25">
      <c r="A1740" s="48" t="str">
        <f t="shared" si="3"/>
        <v>DIC5</v>
      </c>
      <c r="B1740" s="2" t="s">
        <v>4</v>
      </c>
      <c r="C1740" s="2" t="s">
        <v>2</v>
      </c>
      <c r="D1740" s="2" t="s">
        <v>23</v>
      </c>
      <c r="E1740" s="2" t="s">
        <v>2</v>
      </c>
      <c r="F1740" s="2" t="s">
        <v>241</v>
      </c>
      <c r="G1740" s="4"/>
      <c r="H1740" s="3">
        <v>574.73889999999994</v>
      </c>
      <c r="I1740" s="3">
        <v>589.86</v>
      </c>
      <c r="J1740" s="3">
        <v>605.09659999999997</v>
      </c>
      <c r="K1740" s="3">
        <v>620.33320000000003</v>
      </c>
      <c r="L1740" s="3">
        <v>635.56979999999999</v>
      </c>
      <c r="M1740" s="3">
        <v>650.80640000000005</v>
      </c>
      <c r="N1740" s="3">
        <v>666.04300000000001</v>
      </c>
      <c r="O1740" s="3">
        <v>676.68813999999998</v>
      </c>
      <c r="P1740" s="3">
        <v>687.33327999999995</v>
      </c>
      <c r="Q1740" s="3">
        <v>697.97842000000003</v>
      </c>
      <c r="R1740" s="3">
        <v>708.62356</v>
      </c>
      <c r="S1740" s="3">
        <v>719.26869999999997</v>
      </c>
      <c r="T1740" s="3">
        <v>726.84820000000002</v>
      </c>
      <c r="U1740" s="3">
        <v>734.42769999999996</v>
      </c>
      <c r="V1740" s="3">
        <v>742.00720000000001</v>
      </c>
      <c r="W1740" s="3">
        <v>749.58669999999995</v>
      </c>
      <c r="X1740" s="3">
        <v>757.1662</v>
      </c>
      <c r="Y1740" s="3">
        <v>764.67906000000005</v>
      </c>
      <c r="Z1740" s="3">
        <v>772.19191999999998</v>
      </c>
      <c r="AA1740" s="3">
        <v>779.70478000000003</v>
      </c>
      <c r="AB1740" s="3">
        <v>787.21763999999996</v>
      </c>
      <c r="AC1740" s="3">
        <v>794.73050000000001</v>
      </c>
      <c r="AD1740" s="3">
        <v>801.72234000000003</v>
      </c>
      <c r="AE1740" s="3">
        <v>808.71418000000006</v>
      </c>
      <c r="AF1740" s="3">
        <v>815.70601999999997</v>
      </c>
      <c r="AG1740" s="3">
        <v>822.69785999999999</v>
      </c>
      <c r="AH1740" s="3">
        <v>829.68970000000002</v>
      </c>
      <c r="AI1740" s="3">
        <v>837.96831999999995</v>
      </c>
      <c r="AJ1740" s="3">
        <v>846.24694</v>
      </c>
      <c r="AK1740" s="3">
        <v>854.52556000000004</v>
      </c>
      <c r="AL1740" s="3">
        <v>862.80417999999997</v>
      </c>
      <c r="AM1740" s="3">
        <v>871.08280000000002</v>
      </c>
      <c r="AN1740" s="4"/>
      <c r="AO1740" s="4"/>
    </row>
    <row r="1741" spans="1:41" x14ac:dyDescent="0.25">
      <c r="A1741" s="48" t="str">
        <f t="shared" si="3"/>
        <v>DIC5</v>
      </c>
      <c r="B1741" s="2" t="s">
        <v>4</v>
      </c>
      <c r="C1741" s="2" t="s">
        <v>2</v>
      </c>
      <c r="D1741" s="2" t="s">
        <v>23</v>
      </c>
      <c r="E1741" s="2" t="s">
        <v>2</v>
      </c>
      <c r="F1741" s="2" t="s">
        <v>242</v>
      </c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3">
        <v>5.0859069101725201E-3</v>
      </c>
      <c r="AA1741" s="3">
        <v>5.12590691018611E-3</v>
      </c>
      <c r="AB1741" s="3">
        <v>5.1639379401269298E-3</v>
      </c>
      <c r="AC1741" s="3">
        <v>5.2000000000238496E-3</v>
      </c>
      <c r="AD1741" s="3">
        <v>5.2833179986233603E-3</v>
      </c>
      <c r="AE1741" s="3">
        <v>5.3649769979355897E-3</v>
      </c>
      <c r="AF1741" s="3">
        <v>5.4449769979258997E-3</v>
      </c>
      <c r="AG1741" s="3">
        <v>5.5233179986333703E-3</v>
      </c>
      <c r="AH1741" s="3">
        <v>5.6000000000171503E-3</v>
      </c>
      <c r="AI1741" s="3">
        <v>5.7038904991926201E-3</v>
      </c>
      <c r="AJ1741" s="3">
        <v>5.8058357487862401E-3</v>
      </c>
      <c r="AK1741" s="3">
        <v>5.9058357488170898E-3</v>
      </c>
      <c r="AL1741" s="3">
        <v>6.0038904992505398E-3</v>
      </c>
      <c r="AM1741" s="3">
        <v>6.1000000000976896E-3</v>
      </c>
      <c r="AN1741" s="4"/>
      <c r="AO1741" s="4"/>
    </row>
    <row r="1742" spans="1:41" x14ac:dyDescent="0.25">
      <c r="A1742" s="48" t="str">
        <f t="shared" si="3"/>
        <v>DIC5</v>
      </c>
      <c r="B1742" s="2" t="s">
        <v>4</v>
      </c>
      <c r="C1742" s="2" t="s">
        <v>2</v>
      </c>
      <c r="D1742" s="2" t="s">
        <v>23</v>
      </c>
      <c r="E1742" s="2" t="s">
        <v>2</v>
      </c>
      <c r="F1742" s="2" t="s">
        <v>243</v>
      </c>
      <c r="G1742" s="4"/>
      <c r="H1742" s="3">
        <v>0.52449999999999997</v>
      </c>
      <c r="I1742" s="3">
        <v>0.52939999999999998</v>
      </c>
      <c r="J1742" s="3">
        <v>0.55536237980117598</v>
      </c>
      <c r="K1742" s="3">
        <v>0.58194356970176397</v>
      </c>
      <c r="L1742" s="3">
        <v>0.60914356970176398</v>
      </c>
      <c r="M1742" s="3">
        <v>0.63696237980117598</v>
      </c>
      <c r="N1742" s="3">
        <v>0.66539999999999999</v>
      </c>
      <c r="O1742" s="3">
        <v>0.693293971648684</v>
      </c>
      <c r="P1742" s="3">
        <v>0.72173095747302596</v>
      </c>
      <c r="Q1742" s="3">
        <v>0.75071095747302696</v>
      </c>
      <c r="R1742" s="3">
        <v>0.78023397164868502</v>
      </c>
      <c r="S1742" s="3">
        <v>0.81030000000000102</v>
      </c>
      <c r="T1742" s="3">
        <v>0.84145657513567296</v>
      </c>
      <c r="U1742" s="3">
        <v>0.87308486270350805</v>
      </c>
      <c r="V1742" s="3">
        <v>0.90518486270350795</v>
      </c>
      <c r="W1742" s="3">
        <v>0.93775657513567101</v>
      </c>
      <c r="X1742" s="3">
        <v>0.970799999999998</v>
      </c>
      <c r="Y1742" s="3">
        <v>1.00586069116119</v>
      </c>
      <c r="Z1742" s="3">
        <v>1.04142103674178</v>
      </c>
      <c r="AA1742" s="3">
        <v>1.07748103674178</v>
      </c>
      <c r="AB1742" s="3">
        <v>1.11404069116119</v>
      </c>
      <c r="AC1742" s="3">
        <v>1.1511</v>
      </c>
      <c r="AD1742" s="3">
        <v>1.18787056636969</v>
      </c>
      <c r="AE1742" s="3">
        <v>1.2251058495545299</v>
      </c>
      <c r="AF1742" s="3">
        <v>1.26280584955453</v>
      </c>
      <c r="AG1742" s="3">
        <v>1.30097056636969</v>
      </c>
      <c r="AH1742" s="3">
        <v>1.3395999999999999</v>
      </c>
      <c r="AI1742" s="3">
        <v>1.37654811140606</v>
      </c>
      <c r="AJ1742" s="3">
        <v>1.4139621671091001</v>
      </c>
      <c r="AK1742" s="3">
        <v>1.45184216710909</v>
      </c>
      <c r="AL1742" s="3">
        <v>1.49018811140606</v>
      </c>
      <c r="AM1742" s="3">
        <v>1.5289999999999999</v>
      </c>
      <c r="AN1742" s="4"/>
      <c r="AO1742" s="4"/>
    </row>
    <row r="1743" spans="1:41" x14ac:dyDescent="0.25">
      <c r="A1743" s="48" t="str">
        <f t="shared" si="3"/>
        <v>DIC5</v>
      </c>
      <c r="B1743" s="2" t="s">
        <v>4</v>
      </c>
      <c r="C1743" s="2" t="s">
        <v>2</v>
      </c>
      <c r="D1743" s="2" t="s">
        <v>23</v>
      </c>
      <c r="E1743" s="2" t="s">
        <v>2</v>
      </c>
      <c r="F1743" s="2" t="s">
        <v>244</v>
      </c>
      <c r="G1743" s="4"/>
      <c r="H1743" s="3">
        <v>269.4325</v>
      </c>
      <c r="I1743" s="3">
        <v>275.0127</v>
      </c>
      <c r="J1743" s="3">
        <v>282.756521210004</v>
      </c>
      <c r="K1743" s="3">
        <v>290.50932181500502</v>
      </c>
      <c r="L1743" s="3">
        <v>298.27110181500501</v>
      </c>
      <c r="M1743" s="3">
        <v>306.04186121000299</v>
      </c>
      <c r="N1743" s="3">
        <v>313.82159999999999</v>
      </c>
      <c r="O1743" s="3">
        <v>319.12498603149101</v>
      </c>
      <c r="P1743" s="3">
        <v>324.42017904723701</v>
      </c>
      <c r="Q1743" s="3">
        <v>329.70717904723699</v>
      </c>
      <c r="R1743" s="3">
        <v>334.985986031491</v>
      </c>
      <c r="S1743" s="3">
        <v>340.25659999999999</v>
      </c>
      <c r="T1743" s="3">
        <v>342.99692509019502</v>
      </c>
      <c r="U1743" s="3">
        <v>345.70400763529102</v>
      </c>
      <c r="V1743" s="3">
        <v>348.377847635291</v>
      </c>
      <c r="W1743" s="3">
        <v>351.01844509019401</v>
      </c>
      <c r="X1743" s="3">
        <v>353.62580000000003</v>
      </c>
      <c r="Y1743" s="3">
        <v>354.53260040132699</v>
      </c>
      <c r="Z1743" s="3">
        <v>355.371000601991</v>
      </c>
      <c r="AA1743" s="3">
        <v>356.14100060199098</v>
      </c>
      <c r="AB1743" s="3">
        <v>356.84260040132699</v>
      </c>
      <c r="AC1743" s="3">
        <v>357.47579999999999</v>
      </c>
      <c r="AD1743" s="3">
        <v>356.33093895666002</v>
      </c>
      <c r="AE1743" s="3">
        <v>355.09230843499</v>
      </c>
      <c r="AF1743" s="3">
        <v>353.75990843499</v>
      </c>
      <c r="AG1743" s="3">
        <v>352.33373895666</v>
      </c>
      <c r="AH1743" s="3">
        <v>350.81380000000001</v>
      </c>
      <c r="AI1743" s="3">
        <v>349.52106563420102</v>
      </c>
      <c r="AJ1743" s="3">
        <v>348.11087845130101</v>
      </c>
      <c r="AK1743" s="3">
        <v>346.58323845130099</v>
      </c>
      <c r="AL1743" s="3">
        <v>344.93814563420102</v>
      </c>
      <c r="AM1743" s="3">
        <v>343.17559999999997</v>
      </c>
      <c r="AN1743" s="4"/>
      <c r="AO1743" s="4"/>
    </row>
    <row r="1744" spans="1:41" x14ac:dyDescent="0.25">
      <c r="A1744" s="48" t="str">
        <f t="shared" si="3"/>
        <v>DIC5</v>
      </c>
      <c r="B1744" s="2" t="s">
        <v>4</v>
      </c>
      <c r="C1744" s="2" t="s">
        <v>2</v>
      </c>
      <c r="D1744" s="2" t="s">
        <v>23</v>
      </c>
      <c r="E1744" s="2" t="s">
        <v>2</v>
      </c>
      <c r="F1744" s="2" t="s">
        <v>245</v>
      </c>
      <c r="G1744" s="4"/>
      <c r="H1744" s="3">
        <v>238.8158</v>
      </c>
      <c r="I1744" s="3">
        <v>222.92160000000001</v>
      </c>
      <c r="J1744" s="3">
        <v>228.287197175095</v>
      </c>
      <c r="K1744" s="3">
        <v>233.619415762643</v>
      </c>
      <c r="L1744" s="3">
        <v>238.91825576264301</v>
      </c>
      <c r="M1744" s="3">
        <v>244.18371717509501</v>
      </c>
      <c r="N1744" s="3">
        <v>249.41579999999999</v>
      </c>
      <c r="O1744" s="3">
        <v>255.50159753663101</v>
      </c>
      <c r="P1744" s="3">
        <v>261.59791630494698</v>
      </c>
      <c r="Q1744" s="3">
        <v>267.70475630494701</v>
      </c>
      <c r="R1744" s="3">
        <v>273.82211753663103</v>
      </c>
      <c r="S1744" s="3">
        <v>279.95</v>
      </c>
      <c r="T1744" s="3">
        <v>286.59225071813103</v>
      </c>
      <c r="U1744" s="3">
        <v>293.27014607719701</v>
      </c>
      <c r="V1744" s="3">
        <v>299.98368607719698</v>
      </c>
      <c r="W1744" s="3">
        <v>306.73287071813098</v>
      </c>
      <c r="X1744" s="3">
        <v>313.51769999999999</v>
      </c>
      <c r="Y1744" s="3">
        <v>322.103204540158</v>
      </c>
      <c r="Z1744" s="3">
        <v>330.76079681023703</v>
      </c>
      <c r="AA1744" s="3">
        <v>339.490476810237</v>
      </c>
      <c r="AB1744" s="3">
        <v>348.29224454015798</v>
      </c>
      <c r="AC1744" s="3">
        <v>357.16609999999997</v>
      </c>
      <c r="AD1744" s="3">
        <v>369.30698726053998</v>
      </c>
      <c r="AE1744" s="3">
        <v>381.54262089080999</v>
      </c>
      <c r="AF1744" s="3">
        <v>393.87300089080998</v>
      </c>
      <c r="AG1744" s="3">
        <v>406.29812726054001</v>
      </c>
      <c r="AH1744" s="3">
        <v>418.81799999999998</v>
      </c>
      <c r="AI1744" s="3">
        <v>433.70144225603298</v>
      </c>
      <c r="AJ1744" s="3">
        <v>448.70882338404903</v>
      </c>
      <c r="AK1744" s="3">
        <v>463.84014338404899</v>
      </c>
      <c r="AL1744" s="3">
        <v>479.09540225603303</v>
      </c>
      <c r="AM1744" s="3">
        <v>494.47460000000001</v>
      </c>
      <c r="AN1744" s="4"/>
      <c r="AO1744" s="4"/>
    </row>
    <row r="1745" spans="1:41" x14ac:dyDescent="0.25">
      <c r="A1745" s="48" t="str">
        <f t="shared" si="3"/>
        <v>DIC5</v>
      </c>
      <c r="B1745" s="2" t="s">
        <v>4</v>
      </c>
      <c r="C1745" s="2" t="s">
        <v>2</v>
      </c>
      <c r="D1745" s="2" t="s">
        <v>23</v>
      </c>
      <c r="E1745" s="2" t="s">
        <v>2</v>
      </c>
      <c r="F1745" s="2" t="s">
        <v>246</v>
      </c>
      <c r="G1745" s="4"/>
      <c r="H1745" s="3">
        <v>234.913397403125</v>
      </c>
      <c r="I1745" s="3">
        <v>241.25245061188099</v>
      </c>
      <c r="J1745" s="3">
        <v>246.73897870014599</v>
      </c>
      <c r="K1745" s="3">
        <v>252.18768464259301</v>
      </c>
      <c r="L1745" s="3">
        <v>257.59856843922398</v>
      </c>
      <c r="M1745" s="3">
        <v>262.97163009003702</v>
      </c>
      <c r="N1745" s="3">
        <v>268.30686959503402</v>
      </c>
      <c r="O1745" s="3">
        <v>270.82879930066599</v>
      </c>
      <c r="P1745" s="3">
        <v>273.29490755691899</v>
      </c>
      <c r="Q1745" s="3">
        <v>275.63848022038798</v>
      </c>
      <c r="R1745" s="3">
        <v>277.98254362568599</v>
      </c>
      <c r="S1745" s="3">
        <v>280.27050362940798</v>
      </c>
      <c r="T1745" s="3">
        <v>280.74928277813001</v>
      </c>
      <c r="U1745" s="3">
        <v>281.17620745735098</v>
      </c>
      <c r="V1745" s="3">
        <v>281.55127766707102</v>
      </c>
      <c r="W1745" s="3">
        <v>281.87449340729103</v>
      </c>
      <c r="X1745" s="3">
        <v>282.14585467800902</v>
      </c>
      <c r="Y1745" s="3">
        <v>281.93258615656902</v>
      </c>
      <c r="Z1745" s="3">
        <v>281.667455632665</v>
      </c>
      <c r="AA1745" s="3">
        <v>281.33537618602401</v>
      </c>
      <c r="AB1745" s="3">
        <v>280.943845406653</v>
      </c>
      <c r="AC1745" s="3">
        <v>280.492863294551</v>
      </c>
      <c r="AD1745" s="3">
        <v>280.005477536238</v>
      </c>
      <c r="AE1745" s="3">
        <v>279.46628394918002</v>
      </c>
      <c r="AF1745" s="3">
        <v>278.875282533377</v>
      </c>
      <c r="AG1745" s="3">
        <v>278.23247328882798</v>
      </c>
      <c r="AH1745" s="3">
        <v>277.53785621553499</v>
      </c>
      <c r="AI1745" s="3">
        <v>277.47159630541699</v>
      </c>
      <c r="AJ1745" s="3">
        <v>277.34901940131499</v>
      </c>
      <c r="AK1745" s="3">
        <v>277.17012550322897</v>
      </c>
      <c r="AL1745" s="3">
        <v>276.93491461115798</v>
      </c>
      <c r="AM1745" s="3">
        <v>276.64338672510303</v>
      </c>
      <c r="AN1745" s="4"/>
      <c r="AO1745" s="4"/>
    </row>
    <row r="1746" spans="1:41" x14ac:dyDescent="0.25">
      <c r="A1746" s="48" t="str">
        <f t="shared" si="3"/>
        <v>DIC5</v>
      </c>
      <c r="B1746" s="2" t="s">
        <v>4</v>
      </c>
      <c r="C1746" s="2" t="s">
        <v>2</v>
      </c>
      <c r="D1746" s="2" t="s">
        <v>23</v>
      </c>
      <c r="E1746" s="2" t="s">
        <v>2</v>
      </c>
      <c r="F1746" s="2" t="s">
        <v>247</v>
      </c>
      <c r="G1746" s="4"/>
      <c r="H1746" s="3">
        <v>1.1855</v>
      </c>
      <c r="I1746" s="3">
        <v>1.2103999999999999</v>
      </c>
      <c r="J1746" s="3">
        <v>1.26030503352073</v>
      </c>
      <c r="K1746" s="3">
        <v>1.3111075502810901</v>
      </c>
      <c r="L1746" s="3">
        <v>1.3628075502810899</v>
      </c>
      <c r="M1746" s="3">
        <v>1.41540503352073</v>
      </c>
      <c r="N1746" s="3">
        <v>1.4689000000000001</v>
      </c>
      <c r="O1746" s="3">
        <v>1.51734901588258</v>
      </c>
      <c r="P1746" s="3">
        <v>1.56650352382388</v>
      </c>
      <c r="Q1746" s="3">
        <v>1.6163635238238701</v>
      </c>
      <c r="R1746" s="3">
        <v>1.66692901588258</v>
      </c>
      <c r="S1746" s="3">
        <v>1.7181999999999999</v>
      </c>
      <c r="T1746" s="3">
        <v>1.7691953543894701</v>
      </c>
      <c r="U1746" s="3">
        <v>1.8207730315841999</v>
      </c>
      <c r="V1746" s="3">
        <v>1.8729330315842101</v>
      </c>
      <c r="W1746" s="3">
        <v>1.92567535438947</v>
      </c>
      <c r="X1746" s="3">
        <v>1.9790000000000001</v>
      </c>
      <c r="Y1746" s="3">
        <v>2.0354375677354399</v>
      </c>
      <c r="Z1746" s="3">
        <v>2.0924763516031502</v>
      </c>
      <c r="AA1746" s="3">
        <v>2.1501163516031601</v>
      </c>
      <c r="AB1746" s="3">
        <v>2.2083575677354399</v>
      </c>
      <c r="AC1746" s="3">
        <v>2.2671999999999999</v>
      </c>
      <c r="AD1746" s="3">
        <v>2.3338288521569699</v>
      </c>
      <c r="AE1746" s="3">
        <v>2.40110327823546</v>
      </c>
      <c r="AF1746" s="3">
        <v>2.46902327823546</v>
      </c>
      <c r="AG1746" s="3">
        <v>2.5375888521569698</v>
      </c>
      <c r="AH1746" s="3">
        <v>2.6067999999999998</v>
      </c>
      <c r="AI1746" s="3">
        <v>2.6825297411754101</v>
      </c>
      <c r="AJ1746" s="3">
        <v>2.7590246117631199</v>
      </c>
      <c r="AK1746" s="3">
        <v>2.8362846117631202</v>
      </c>
      <c r="AL1746" s="3">
        <v>2.9143097411754102</v>
      </c>
      <c r="AM1746" s="3">
        <v>2.9931000000000001</v>
      </c>
      <c r="AN1746" s="4"/>
      <c r="AO1746" s="4"/>
    </row>
    <row r="1747" spans="1:41" x14ac:dyDescent="0.25">
      <c r="A1747" s="48" t="str">
        <f t="shared" si="3"/>
        <v>DIC5</v>
      </c>
      <c r="B1747" s="2" t="s">
        <v>4</v>
      </c>
      <c r="C1747" s="2" t="s">
        <v>2</v>
      </c>
      <c r="D1747" s="2" t="s">
        <v>23</v>
      </c>
      <c r="E1747" s="2" t="s">
        <v>2</v>
      </c>
      <c r="F1747" s="2" t="s">
        <v>248</v>
      </c>
      <c r="G1747" s="4"/>
      <c r="H1747" s="3">
        <v>59.130499999999898</v>
      </c>
      <c r="I1747" s="3">
        <v>59.680799999999799</v>
      </c>
      <c r="J1747" s="3">
        <v>62.607818892712999</v>
      </c>
      <c r="K1747" s="3">
        <v>65.604608339069699</v>
      </c>
      <c r="L1747" s="3">
        <v>68.671168339069794</v>
      </c>
      <c r="M1747" s="3">
        <v>71.807498892713298</v>
      </c>
      <c r="N1747" s="3">
        <v>75.013600000000295</v>
      </c>
      <c r="O1747" s="3">
        <v>78.158978997218199</v>
      </c>
      <c r="P1747" s="3">
        <v>81.365598495827101</v>
      </c>
      <c r="Q1747" s="3">
        <v>84.633458495827</v>
      </c>
      <c r="R1747" s="3">
        <v>87.962558997217897</v>
      </c>
      <c r="S1747" s="3">
        <v>91.352899999999806</v>
      </c>
      <c r="T1747" s="3">
        <v>94.864998726211596</v>
      </c>
      <c r="U1747" s="3">
        <v>98.430268089317494</v>
      </c>
      <c r="V1747" s="3">
        <v>102.048708089318</v>
      </c>
      <c r="W1747" s="3">
        <v>105.720318726212</v>
      </c>
      <c r="X1747" s="3">
        <v>109.4451</v>
      </c>
      <c r="Y1747" s="3">
        <v>113.396047335693</v>
      </c>
      <c r="Z1747" s="3">
        <v>117.40329100354001</v>
      </c>
      <c r="AA1747" s="3">
        <v>121.46683100353999</v>
      </c>
      <c r="AB1747" s="3">
        <v>125.58666733569299</v>
      </c>
      <c r="AC1747" s="3">
        <v>129.7628</v>
      </c>
      <c r="AD1747" s="3">
        <v>133.90850522131899</v>
      </c>
      <c r="AE1747" s="3">
        <v>138.10660783197801</v>
      </c>
      <c r="AF1747" s="3">
        <v>142.357107831978</v>
      </c>
      <c r="AG1747" s="3">
        <v>146.66000522131901</v>
      </c>
      <c r="AH1747" s="3">
        <v>151.0153</v>
      </c>
      <c r="AI1747" s="3">
        <v>155.180064707778</v>
      </c>
      <c r="AJ1747" s="3">
        <v>159.39734706166701</v>
      </c>
      <c r="AK1747" s="3">
        <v>163.66714706166701</v>
      </c>
      <c r="AL1747" s="3">
        <v>167.98946470777801</v>
      </c>
      <c r="AM1747" s="3">
        <v>172.36429999999999</v>
      </c>
      <c r="AN1747" s="4"/>
      <c r="AO1747" s="4"/>
    </row>
    <row r="1748" spans="1:41" x14ac:dyDescent="0.25">
      <c r="A1748" s="48" t="str">
        <f t="shared" si="3"/>
        <v>DIC5</v>
      </c>
      <c r="B1748" s="2" t="s">
        <v>4</v>
      </c>
      <c r="C1748" s="2" t="s">
        <v>2</v>
      </c>
      <c r="D1748" s="2" t="s">
        <v>23</v>
      </c>
      <c r="E1748" s="2" t="s">
        <v>2</v>
      </c>
      <c r="F1748" s="2" t="s">
        <v>249</v>
      </c>
      <c r="G1748" s="4"/>
      <c r="H1748" s="3">
        <v>7.3300000000000004E-2</v>
      </c>
      <c r="I1748" s="3">
        <v>6.7599999999999993E-2</v>
      </c>
      <c r="J1748" s="3">
        <v>7.0082714591920697E-2</v>
      </c>
      <c r="K1748" s="3">
        <v>7.2594071887881001E-2</v>
      </c>
      <c r="L1748" s="3">
        <v>7.5134071887881099E-2</v>
      </c>
      <c r="M1748" s="3">
        <v>7.7702714591920699E-2</v>
      </c>
      <c r="N1748" s="3">
        <v>8.0300000000000094E-2</v>
      </c>
      <c r="O1748" s="3">
        <v>8.2008639763959196E-2</v>
      </c>
      <c r="P1748" s="3">
        <v>8.3712959645938806E-2</v>
      </c>
      <c r="Q1748" s="3">
        <v>8.5412959645938799E-2</v>
      </c>
      <c r="R1748" s="3">
        <v>8.7108639763959203E-2</v>
      </c>
      <c r="S1748" s="3">
        <v>8.8800000000000004E-2</v>
      </c>
      <c r="T1748" s="3">
        <v>8.9906333707150093E-2</v>
      </c>
      <c r="U1748" s="3">
        <v>9.0989500560725203E-2</v>
      </c>
      <c r="V1748" s="3">
        <v>9.2049500560725195E-2</v>
      </c>
      <c r="W1748" s="3">
        <v>9.3086333707150207E-2</v>
      </c>
      <c r="X1748" s="3">
        <v>9.4100000000000003E-2</v>
      </c>
      <c r="Y1748" s="3">
        <v>9.5119575120785796E-2</v>
      </c>
      <c r="Z1748" s="3">
        <v>9.6109362681178701E-2</v>
      </c>
      <c r="AA1748" s="3">
        <v>9.7069362681178703E-2</v>
      </c>
      <c r="AB1748" s="3">
        <v>9.7999575120785803E-2</v>
      </c>
      <c r="AC1748" s="3">
        <v>9.8900000000000002E-2</v>
      </c>
      <c r="AD1748" s="3">
        <v>0.100685016591958</v>
      </c>
      <c r="AE1748" s="3">
        <v>0.102447524887936</v>
      </c>
      <c r="AF1748" s="3">
        <v>0.10418752488793601</v>
      </c>
      <c r="AG1748" s="3">
        <v>0.105905016591958</v>
      </c>
      <c r="AH1748" s="3">
        <v>0.1076</v>
      </c>
      <c r="AI1748" s="3">
        <v>0.11003141532925199</v>
      </c>
      <c r="AJ1748" s="3">
        <v>0.112447122993878</v>
      </c>
      <c r="AK1748" s="3">
        <v>0.114847122993878</v>
      </c>
      <c r="AL1748" s="3">
        <v>0.11723141532925201</v>
      </c>
      <c r="AM1748" s="3">
        <v>0.1196</v>
      </c>
      <c r="AN1748" s="4"/>
      <c r="AO1748" s="4"/>
    </row>
    <row r="1749" spans="1:41" x14ac:dyDescent="0.25">
      <c r="A1749" s="48" t="str">
        <f t="shared" si="3"/>
        <v>DIC5</v>
      </c>
      <c r="B1749" s="2" t="s">
        <v>4</v>
      </c>
      <c r="C1749" s="2" t="s">
        <v>2</v>
      </c>
      <c r="D1749" s="2" t="s">
        <v>23</v>
      </c>
      <c r="E1749" s="2" t="s">
        <v>2</v>
      </c>
      <c r="F1749" s="2" t="s">
        <v>250</v>
      </c>
      <c r="G1749" s="4"/>
      <c r="H1749" s="3">
        <v>25.455100000000002</v>
      </c>
      <c r="I1749" s="3">
        <v>24.8811</v>
      </c>
      <c r="J1749" s="3">
        <v>25.434639930646199</v>
      </c>
      <c r="K1749" s="3">
        <v>25.9813998959693</v>
      </c>
      <c r="L1749" s="3">
        <v>26.5213798959693</v>
      </c>
      <c r="M1749" s="3">
        <v>27.054579930646199</v>
      </c>
      <c r="N1749" s="3">
        <v>27.581</v>
      </c>
      <c r="O1749" s="3">
        <v>28.064602279091801</v>
      </c>
      <c r="P1749" s="3">
        <v>28.542643418637599</v>
      </c>
      <c r="Q1749" s="3">
        <v>29.0818375620442</v>
      </c>
      <c r="R1749" s="3">
        <v>29.5591583746961</v>
      </c>
      <c r="S1749" s="3">
        <v>30.031199999999998</v>
      </c>
      <c r="T1749" s="3">
        <v>30.4046371710965</v>
      </c>
      <c r="U1749" s="3">
        <v>30.776495756644699</v>
      </c>
      <c r="V1749" s="3">
        <v>31.146775756644701</v>
      </c>
      <c r="W1749" s="3">
        <v>31.515477171096499</v>
      </c>
      <c r="X1749" s="3">
        <v>31.8826</v>
      </c>
      <c r="Y1749" s="3">
        <v>32.326361281694098</v>
      </c>
      <c r="Z1749" s="3">
        <v>32.772151922541099</v>
      </c>
      <c r="AA1749" s="3">
        <v>33.219971922541099</v>
      </c>
      <c r="AB1749" s="3">
        <v>33.669821281693999</v>
      </c>
      <c r="AC1749" s="3">
        <v>34.121699999999997</v>
      </c>
      <c r="AD1749" s="3">
        <v>34.722296047578801</v>
      </c>
      <c r="AE1749" s="3">
        <v>35.323404071368202</v>
      </c>
      <c r="AF1749" s="3">
        <v>35.925024071368199</v>
      </c>
      <c r="AG1749" s="3">
        <v>36.527156047578799</v>
      </c>
      <c r="AH1749" s="3">
        <v>37.129800000000003</v>
      </c>
      <c r="AI1749" s="3">
        <v>37.819418436186602</v>
      </c>
      <c r="AJ1749" s="3">
        <v>38.508577654279797</v>
      </c>
      <c r="AK1749" s="3">
        <v>39.197277654279802</v>
      </c>
      <c r="AL1749" s="3">
        <v>39.885518436186501</v>
      </c>
      <c r="AM1749" s="3">
        <v>40.573300000000003</v>
      </c>
      <c r="AN1749" s="4"/>
      <c r="AO1749" s="4"/>
    </row>
    <row r="1750" spans="1:41" x14ac:dyDescent="0.25">
      <c r="A1750" s="48" t="str">
        <f t="shared" si="3"/>
        <v>DIC5</v>
      </c>
      <c r="B1750" s="2" t="s">
        <v>4</v>
      </c>
      <c r="C1750" s="2" t="s">
        <v>2</v>
      </c>
      <c r="D1750" s="2" t="s">
        <v>23</v>
      </c>
      <c r="E1750" s="2" t="s">
        <v>2</v>
      </c>
      <c r="F1750" s="2" t="s">
        <v>251</v>
      </c>
      <c r="G1750" s="4"/>
      <c r="H1750" s="3">
        <v>14.3615025968745</v>
      </c>
      <c r="I1750" s="3">
        <v>14.7491493881192</v>
      </c>
      <c r="J1750" s="3">
        <v>15.084533963482601</v>
      </c>
      <c r="K1750" s="3">
        <v>15.417604352849001</v>
      </c>
      <c r="L1750" s="3">
        <v>15.7483605562183</v>
      </c>
      <c r="M1750" s="3">
        <v>16.076802573590601</v>
      </c>
      <c r="N1750" s="3">
        <v>16.402930404965801</v>
      </c>
      <c r="O1750" s="3">
        <v>16.556544227606199</v>
      </c>
      <c r="P1750" s="3">
        <v>16.706727735489</v>
      </c>
      <c r="Q1750" s="3">
        <v>16.8534809286142</v>
      </c>
      <c r="R1750" s="3">
        <v>16.996803806981699</v>
      </c>
      <c r="S1750" s="3">
        <v>17.136696370591601</v>
      </c>
      <c r="T1750" s="3">
        <v>17.165967253004101</v>
      </c>
      <c r="U1750" s="3">
        <v>17.192067589350302</v>
      </c>
      <c r="V1750" s="3">
        <v>17.214997379630098</v>
      </c>
      <c r="W1750" s="3">
        <v>17.234756623843701</v>
      </c>
      <c r="X1750" s="3">
        <v>17.251345321991</v>
      </c>
      <c r="Y1750" s="3">
        <v>17.238302450541401</v>
      </c>
      <c r="Z1750" s="3">
        <v>17.2089513710905</v>
      </c>
      <c r="AA1750" s="3">
        <v>17.188510817731</v>
      </c>
      <c r="AB1750" s="3">
        <v>17.164439262517199</v>
      </c>
      <c r="AC1750" s="3">
        <v>17.136736705449099</v>
      </c>
      <c r="AD1750" s="3">
        <v>17.106687224547901</v>
      </c>
      <c r="AE1750" s="3">
        <v>17.073473191998801</v>
      </c>
      <c r="AF1750" s="3">
        <v>17.037094607801901</v>
      </c>
      <c r="AG1750" s="3">
        <v>16.997551471957301</v>
      </c>
      <c r="AH1750" s="3">
        <v>16.9548437844647</v>
      </c>
      <c r="AI1750" s="3">
        <v>16.950459501975001</v>
      </c>
      <c r="AJ1750" s="3">
        <v>16.9426343097733</v>
      </c>
      <c r="AK1750" s="3">
        <v>16.931368207859698</v>
      </c>
      <c r="AL1750" s="3">
        <v>16.916661196233999</v>
      </c>
      <c r="AM1750" s="3">
        <v>16.898513274896398</v>
      </c>
      <c r="AN1750" s="4"/>
      <c r="AO1750" s="4"/>
    </row>
    <row r="1751" spans="1:41" x14ac:dyDescent="0.25">
      <c r="A1751" s="48" t="str">
        <f t="shared" si="3"/>
        <v>DIC5</v>
      </c>
      <c r="B1751" s="2" t="s">
        <v>4</v>
      </c>
      <c r="C1751" s="2" t="s">
        <v>2</v>
      </c>
      <c r="D1751" s="2" t="s">
        <v>23</v>
      </c>
      <c r="E1751" s="2" t="s">
        <v>2</v>
      </c>
      <c r="F1751" s="2" t="s">
        <v>252</v>
      </c>
      <c r="G1751" s="4"/>
      <c r="H1751" s="3">
        <v>2.0764513376995901</v>
      </c>
      <c r="I1751" s="3">
        <v>1.6779429010754201</v>
      </c>
      <c r="J1751" s="3">
        <v>0.94059789071329403</v>
      </c>
      <c r="K1751" s="3">
        <v>1.5341991483703801</v>
      </c>
      <c r="L1751" s="3">
        <v>1.4623272720178699</v>
      </c>
      <c r="M1751" s="3">
        <v>0.37313961433134901</v>
      </c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</row>
    <row r="1752" spans="1:41" x14ac:dyDescent="0.25">
      <c r="A1752" s="48" t="str">
        <f t="shared" si="3"/>
        <v>DIC5</v>
      </c>
      <c r="B1752" s="2" t="s">
        <v>4</v>
      </c>
      <c r="C1752" s="2" t="s">
        <v>2</v>
      </c>
      <c r="D1752" s="2" t="s">
        <v>23</v>
      </c>
      <c r="E1752" s="2" t="s">
        <v>2</v>
      </c>
      <c r="F1752" s="2" t="s">
        <v>253</v>
      </c>
      <c r="G1752" s="4"/>
      <c r="H1752" s="3">
        <v>13.7668656107645</v>
      </c>
      <c r="I1752" s="3">
        <v>13.7668656107645</v>
      </c>
      <c r="J1752" s="3">
        <v>13.7668656107645</v>
      </c>
      <c r="K1752" s="3">
        <v>13.7668656107645</v>
      </c>
      <c r="L1752" s="3">
        <v>13.7668656107645</v>
      </c>
      <c r="M1752" s="3">
        <v>13.7668656107645</v>
      </c>
      <c r="N1752" s="3">
        <v>13.7668656107645</v>
      </c>
      <c r="O1752" s="3">
        <v>13.7668656107645</v>
      </c>
      <c r="P1752" s="3">
        <v>13.7668656107645</v>
      </c>
      <c r="Q1752" s="3">
        <v>12.927019439055</v>
      </c>
      <c r="R1752" s="3">
        <v>6.4733130309200098</v>
      </c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</row>
    <row r="1753" spans="1:41" x14ac:dyDescent="0.25">
      <c r="A1753" s="48" t="str">
        <f t="shared" si="3"/>
        <v>DIC5</v>
      </c>
      <c r="B1753" s="2" t="s">
        <v>4</v>
      </c>
      <c r="C1753" s="2" t="s">
        <v>2</v>
      </c>
      <c r="D1753" s="2" t="s">
        <v>23</v>
      </c>
      <c r="E1753" s="2" t="s">
        <v>2</v>
      </c>
      <c r="F1753" s="2" t="s">
        <v>254</v>
      </c>
      <c r="G1753" s="4"/>
      <c r="H1753" s="3">
        <v>1.8336326078651899</v>
      </c>
      <c r="I1753" s="3">
        <v>1.8336326078651899</v>
      </c>
      <c r="J1753" s="3">
        <v>1.8336326078651899</v>
      </c>
      <c r="K1753" s="3">
        <v>1.8336326078651899</v>
      </c>
      <c r="L1753" s="3">
        <v>1.8336326078651899</v>
      </c>
      <c r="M1753" s="3">
        <v>1.8336326078651899</v>
      </c>
      <c r="N1753" s="3">
        <v>1.8336326078651899</v>
      </c>
      <c r="O1753" s="3">
        <v>1.8336326078651899</v>
      </c>
      <c r="P1753" s="3">
        <v>1.6658248218678</v>
      </c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</row>
    <row r="1754" spans="1:41" x14ac:dyDescent="0.25">
      <c r="A1754" s="48" t="str">
        <f t="shared" si="3"/>
        <v>DIC5</v>
      </c>
      <c r="B1754" s="2" t="s">
        <v>4</v>
      </c>
      <c r="C1754" s="2" t="s">
        <v>2</v>
      </c>
      <c r="D1754" s="2" t="s">
        <v>23</v>
      </c>
      <c r="E1754" s="2" t="s">
        <v>2</v>
      </c>
      <c r="F1754" s="2" t="s">
        <v>255</v>
      </c>
      <c r="G1754" s="4"/>
      <c r="H1754" s="3">
        <v>0.23745837409794501</v>
      </c>
      <c r="I1754" s="3">
        <v>0.23745837409794501</v>
      </c>
      <c r="J1754" s="3">
        <v>0.23745837409794501</v>
      </c>
      <c r="K1754" s="3">
        <v>0.23745837409794501</v>
      </c>
      <c r="L1754" s="3">
        <v>0.23745837409794501</v>
      </c>
      <c r="M1754" s="3">
        <v>0.23745837409794501</v>
      </c>
      <c r="N1754" s="3">
        <v>0.23745837409794501</v>
      </c>
      <c r="O1754" s="3">
        <v>0.23745837409794501</v>
      </c>
      <c r="P1754" s="3">
        <v>0.23745837409794501</v>
      </c>
      <c r="Q1754" s="3">
        <v>0.23745837409794501</v>
      </c>
      <c r="R1754" s="3">
        <v>0.23745837409794501</v>
      </c>
      <c r="S1754" s="3">
        <v>0.23745837409794501</v>
      </c>
      <c r="T1754" s="3">
        <v>0.23745837409794501</v>
      </c>
      <c r="U1754" s="3">
        <v>0.23745837409794501</v>
      </c>
      <c r="V1754" s="3">
        <v>0.12562647330730201</v>
      </c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</row>
    <row r="1755" spans="1:41" x14ac:dyDescent="0.25">
      <c r="A1755" s="48" t="str">
        <f t="shared" si="3"/>
        <v>DIC5</v>
      </c>
      <c r="B1755" s="2" t="s">
        <v>4</v>
      </c>
      <c r="C1755" s="2" t="s">
        <v>2</v>
      </c>
      <c r="D1755" s="2" t="s">
        <v>23</v>
      </c>
      <c r="E1755" s="2" t="s">
        <v>2</v>
      </c>
      <c r="F1755" s="2" t="s">
        <v>256</v>
      </c>
      <c r="G1755" s="4"/>
      <c r="H1755" s="3">
        <v>2.2906856139958499E-2</v>
      </c>
      <c r="I1755" s="3">
        <v>2.2906856139958499E-2</v>
      </c>
      <c r="J1755" s="3">
        <v>2.2906856139958499E-2</v>
      </c>
      <c r="K1755" s="3">
        <v>2.2906856139958499E-2</v>
      </c>
      <c r="L1755" s="3">
        <v>2.2906856139958499E-2</v>
      </c>
      <c r="M1755" s="3">
        <v>2.2906856139958499E-2</v>
      </c>
      <c r="N1755" s="3">
        <v>2.2906856139958499E-2</v>
      </c>
      <c r="O1755" s="3">
        <v>2.2906856139958499E-2</v>
      </c>
      <c r="P1755" s="3">
        <v>2.2906856139958499E-2</v>
      </c>
      <c r="Q1755" s="3">
        <v>2.2906856139958499E-2</v>
      </c>
      <c r="R1755" s="3">
        <v>2.2906856139958499E-2</v>
      </c>
      <c r="S1755" s="3">
        <v>2.2906856139958499E-2</v>
      </c>
      <c r="T1755" s="3">
        <v>2.2906856139958499E-2</v>
      </c>
      <c r="U1755" s="3">
        <v>2.2906856139958499E-2</v>
      </c>
      <c r="V1755" s="3">
        <v>2.2906856139958499E-2</v>
      </c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</row>
    <row r="1756" spans="1:41" x14ac:dyDescent="0.25">
      <c r="A1756" s="48" t="str">
        <f t="shared" si="3"/>
        <v>DIC5</v>
      </c>
      <c r="B1756" s="2" t="s">
        <v>4</v>
      </c>
      <c r="C1756" s="2" t="s">
        <v>2</v>
      </c>
      <c r="D1756" s="2" t="s">
        <v>23</v>
      </c>
      <c r="E1756" s="2" t="s">
        <v>2</v>
      </c>
      <c r="F1756" s="2" t="s">
        <v>257</v>
      </c>
      <c r="G1756" s="4"/>
      <c r="H1756" s="3">
        <v>5.3269362196174903</v>
      </c>
      <c r="I1756" s="3">
        <v>5.3269362196174903</v>
      </c>
      <c r="J1756" s="3">
        <v>5.3269362196174903</v>
      </c>
      <c r="K1756" s="3">
        <v>5.3269362196174903</v>
      </c>
      <c r="L1756" s="3">
        <v>5.3269362196174903</v>
      </c>
      <c r="M1756" s="3">
        <v>5.3269362196174903</v>
      </c>
      <c r="N1756" s="3">
        <v>5.3269362196174903</v>
      </c>
      <c r="O1756" s="3">
        <v>5.3269362196174903</v>
      </c>
      <c r="P1756" s="3">
        <v>5.3269362196174903</v>
      </c>
      <c r="Q1756" s="3">
        <v>5.3269362196174903</v>
      </c>
      <c r="R1756" s="3">
        <v>5.3269362196174903</v>
      </c>
      <c r="S1756" s="3">
        <v>5.3269362196174903</v>
      </c>
      <c r="T1756" s="3">
        <v>5.3269362196174903</v>
      </c>
      <c r="U1756" s="3">
        <v>5.3269362196174903</v>
      </c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</row>
    <row r="1757" spans="1:41" x14ac:dyDescent="0.25">
      <c r="A1757" s="48" t="str">
        <f t="shared" si="3"/>
        <v>DIC5</v>
      </c>
      <c r="B1757" s="2" t="s">
        <v>4</v>
      </c>
      <c r="C1757" s="2" t="s">
        <v>2</v>
      </c>
      <c r="D1757" s="2" t="s">
        <v>23</v>
      </c>
      <c r="E1757" s="2" t="s">
        <v>2</v>
      </c>
      <c r="F1757" s="2" t="s">
        <v>258</v>
      </c>
      <c r="G1757" s="4"/>
      <c r="H1757" s="3">
        <v>0.26078636194077998</v>
      </c>
      <c r="I1757" s="3">
        <v>0.246433633817352</v>
      </c>
      <c r="J1757" s="3">
        <v>0.235601386177029</v>
      </c>
      <c r="K1757" s="3">
        <v>0.22476913853670599</v>
      </c>
      <c r="L1757" s="3">
        <v>0.21393689089638199</v>
      </c>
      <c r="M1757" s="3">
        <v>0.17153211993574399</v>
      </c>
      <c r="N1757" s="3">
        <v>0.16238374020583801</v>
      </c>
      <c r="O1757" s="3">
        <v>1.8499955651857799E-2</v>
      </c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</row>
    <row r="1758" spans="1:41" x14ac:dyDescent="0.25">
      <c r="A1758" s="48" t="str">
        <f t="shared" si="3"/>
        <v>DIC5</v>
      </c>
      <c r="B1758" s="2" t="s">
        <v>4</v>
      </c>
      <c r="C1758" s="2" t="s">
        <v>2</v>
      </c>
      <c r="D1758" s="2" t="s">
        <v>23</v>
      </c>
      <c r="E1758" s="2" t="s">
        <v>2</v>
      </c>
      <c r="F1758" s="2" t="s">
        <v>259</v>
      </c>
      <c r="G1758" s="4"/>
      <c r="H1758" s="3">
        <v>3.5994360077638201</v>
      </c>
      <c r="I1758" s="3">
        <v>3.2484844769138199</v>
      </c>
      <c r="J1758" s="3">
        <v>2.8784493176994501</v>
      </c>
      <c r="K1758" s="3">
        <v>2.5084141584850799</v>
      </c>
      <c r="L1758" s="3">
        <v>2.1383789992706999</v>
      </c>
      <c r="M1758" s="3">
        <v>1.7417570457215401</v>
      </c>
      <c r="N1758" s="3">
        <v>1.3451350921723699</v>
      </c>
      <c r="O1758" s="3">
        <v>0.74512831551301195</v>
      </c>
      <c r="P1758" s="3">
        <v>0.40234280973551401</v>
      </c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</row>
    <row r="1759" spans="1:41" x14ac:dyDescent="0.25">
      <c r="A1759" s="48" t="str">
        <f t="shared" si="3"/>
        <v>DIC5</v>
      </c>
      <c r="B1759" s="2" t="s">
        <v>4</v>
      </c>
      <c r="C1759" s="2" t="s">
        <v>2</v>
      </c>
      <c r="D1759" s="2" t="s">
        <v>23</v>
      </c>
      <c r="E1759" s="2" t="s">
        <v>2</v>
      </c>
      <c r="F1759" s="2" t="s">
        <v>260</v>
      </c>
      <c r="G1759" s="4"/>
      <c r="H1759" s="3">
        <v>0.83129974180261201</v>
      </c>
      <c r="I1759" s="3">
        <v>0.76948237720130896</v>
      </c>
      <c r="J1759" s="3">
        <v>0.73045213598244196</v>
      </c>
      <c r="K1759" s="3">
        <v>0.69142189476357496</v>
      </c>
      <c r="L1759" s="3">
        <v>0.65239165354470796</v>
      </c>
      <c r="M1759" s="3">
        <v>0.59277943221964602</v>
      </c>
      <c r="N1759" s="3">
        <v>0.52318124547466305</v>
      </c>
      <c r="O1759" s="3">
        <v>0.36503401708959399</v>
      </c>
      <c r="P1759" s="3">
        <v>0.31783505381782901</v>
      </c>
      <c r="Q1759" s="3">
        <v>0.27282333761073102</v>
      </c>
      <c r="R1759" s="3">
        <v>0.22781162140363301</v>
      </c>
      <c r="S1759" s="3">
        <v>0.182799905196534</v>
      </c>
      <c r="T1759" s="3">
        <v>0.159504931477569</v>
      </c>
      <c r="U1759" s="3">
        <v>0.13620995775860401</v>
      </c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</row>
    <row r="1760" spans="1:41" x14ac:dyDescent="0.25">
      <c r="A1760" s="48" t="str">
        <f t="shared" si="3"/>
        <v>DIC5</v>
      </c>
      <c r="B1760" s="2" t="s">
        <v>4</v>
      </c>
      <c r="C1760" s="2" t="s">
        <v>2</v>
      </c>
      <c r="D1760" s="2" t="s">
        <v>23</v>
      </c>
      <c r="E1760" s="2" t="s">
        <v>2</v>
      </c>
      <c r="F1760" s="2" t="s">
        <v>261</v>
      </c>
      <c r="G1760" s="4"/>
      <c r="H1760" s="3">
        <v>7.6261793933805194E-2</v>
      </c>
      <c r="I1760" s="3">
        <v>7.4876163330034495E-2</v>
      </c>
      <c r="J1760" s="3">
        <v>7.4922840149444794E-2</v>
      </c>
      <c r="K1760" s="3">
        <v>7.4969516968854996E-2</v>
      </c>
      <c r="L1760" s="3">
        <v>7.5016193788265295E-2</v>
      </c>
      <c r="M1760" s="3">
        <v>6.9307107423537101E-2</v>
      </c>
      <c r="N1760" s="3">
        <v>6.3598021058808796E-2</v>
      </c>
      <c r="O1760" s="3">
        <v>5.8900117824654999E-2</v>
      </c>
      <c r="P1760" s="3">
        <v>5.4202214590501202E-2</v>
      </c>
      <c r="Q1760" s="3">
        <v>5.0308158339698601E-2</v>
      </c>
      <c r="R1760" s="3">
        <v>4.6414102088896E-2</v>
      </c>
      <c r="S1760" s="3">
        <v>4.2520045838093302E-2</v>
      </c>
      <c r="T1760" s="3">
        <v>3.9788271493942498E-2</v>
      </c>
      <c r="U1760" s="3">
        <v>3.7056497149791701E-2</v>
      </c>
      <c r="V1760" s="3">
        <v>1.79651735218327E-2</v>
      </c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</row>
    <row r="1761" spans="1:41" x14ac:dyDescent="0.25">
      <c r="A1761" s="48" t="str">
        <f t="shared" si="3"/>
        <v>DIC5</v>
      </c>
      <c r="B1761" s="2" t="s">
        <v>4</v>
      </c>
      <c r="C1761" s="2" t="s">
        <v>2</v>
      </c>
      <c r="D1761" s="2" t="s">
        <v>23</v>
      </c>
      <c r="E1761" s="2" t="s">
        <v>2</v>
      </c>
      <c r="F1761" s="2" t="s">
        <v>262</v>
      </c>
      <c r="G1761" s="4"/>
      <c r="H1761" s="3">
        <v>9.4806706723037593</v>
      </c>
      <c r="I1761" s="3">
        <v>10.092326844710399</v>
      </c>
      <c r="J1761" s="3">
        <v>10.092326844710399</v>
      </c>
      <c r="K1761" s="3">
        <v>10.092326844710399</v>
      </c>
      <c r="L1761" s="3">
        <v>10.092326844710399</v>
      </c>
      <c r="M1761" s="3">
        <v>10.092326844710399</v>
      </c>
      <c r="N1761" s="3">
        <v>10.092326844710399</v>
      </c>
      <c r="O1761" s="3">
        <v>10.092326844710399</v>
      </c>
      <c r="P1761" s="3">
        <v>10.092326844710399</v>
      </c>
      <c r="Q1761" s="3">
        <v>10.092326844710399</v>
      </c>
      <c r="R1761" s="3">
        <v>10.092326844710399</v>
      </c>
      <c r="S1761" s="3">
        <v>10.092326844710399</v>
      </c>
      <c r="T1761" s="3">
        <v>10.092326844710399</v>
      </c>
      <c r="U1761" s="3">
        <v>10.092326844710399</v>
      </c>
      <c r="V1761" s="3">
        <v>10.092326844710399</v>
      </c>
      <c r="W1761" s="3">
        <v>10.092326844710399</v>
      </c>
      <c r="X1761" s="3">
        <v>10.092326844710399</v>
      </c>
      <c r="Y1761" s="3">
        <v>10.092326844710399</v>
      </c>
      <c r="Z1761" s="3">
        <v>10.092326844710399</v>
      </c>
      <c r="AA1761" s="3">
        <v>10.092326844710399</v>
      </c>
      <c r="AB1761" s="3">
        <v>10.092326844710399</v>
      </c>
      <c r="AC1761" s="3">
        <v>10.092326844710399</v>
      </c>
      <c r="AD1761" s="3">
        <v>10.092326844710399</v>
      </c>
      <c r="AE1761" s="3">
        <v>10.092326844710399</v>
      </c>
      <c r="AF1761" s="3">
        <v>10.092326844710399</v>
      </c>
      <c r="AG1761" s="3">
        <v>10.092326844710399</v>
      </c>
      <c r="AH1761" s="3">
        <v>10.092326844710399</v>
      </c>
      <c r="AI1761" s="3">
        <v>10.092326844710399</v>
      </c>
      <c r="AJ1761" s="3">
        <v>10.092326844710399</v>
      </c>
      <c r="AK1761" s="3">
        <v>10.092326844710399</v>
      </c>
      <c r="AL1761" s="3">
        <v>10.092326844710399</v>
      </c>
      <c r="AM1761" s="3">
        <v>10.092326844710399</v>
      </c>
      <c r="AN1761" s="4"/>
      <c r="AO1761" s="4"/>
    </row>
    <row r="1762" spans="1:41" x14ac:dyDescent="0.25">
      <c r="A1762" s="48" t="str">
        <f t="shared" si="3"/>
        <v>DIC5</v>
      </c>
      <c r="B1762" s="2" t="s">
        <v>4</v>
      </c>
      <c r="C1762" s="2" t="s">
        <v>2</v>
      </c>
      <c r="D1762" s="2" t="s">
        <v>23</v>
      </c>
      <c r="E1762" s="2" t="s">
        <v>2</v>
      </c>
      <c r="F1762" s="2" t="s">
        <v>263</v>
      </c>
      <c r="G1762" s="4"/>
      <c r="H1762" s="3">
        <v>3.6351787607135599</v>
      </c>
      <c r="I1762" s="3">
        <v>4.1573407601939198</v>
      </c>
      <c r="J1762" s="3">
        <v>4.1573407601939198</v>
      </c>
      <c r="K1762" s="3">
        <v>4.1573407601939198</v>
      </c>
      <c r="L1762" s="3">
        <v>4.1573407601939198</v>
      </c>
      <c r="M1762" s="3">
        <v>4.1573407601939198</v>
      </c>
      <c r="N1762" s="3">
        <v>4.1573407601939198</v>
      </c>
      <c r="O1762" s="3">
        <v>4.1573407601939198</v>
      </c>
      <c r="P1762" s="3">
        <v>4.1573407601939198</v>
      </c>
      <c r="Q1762" s="3">
        <v>4.1573407601939198</v>
      </c>
      <c r="R1762" s="3">
        <v>4.1573407601939198</v>
      </c>
      <c r="S1762" s="3">
        <v>4.1573407601939198</v>
      </c>
      <c r="T1762" s="3">
        <v>4.1573407601939198</v>
      </c>
      <c r="U1762" s="3">
        <v>4.1573407601939198</v>
      </c>
      <c r="V1762" s="3">
        <v>4.1573407601939198</v>
      </c>
      <c r="W1762" s="3">
        <v>4.1573407601939198</v>
      </c>
      <c r="X1762" s="3">
        <v>4.1573407601939198</v>
      </c>
      <c r="Y1762" s="3">
        <v>4.1573407601939198</v>
      </c>
      <c r="Z1762" s="3">
        <v>4.1573407601939198</v>
      </c>
      <c r="AA1762" s="3">
        <v>4.1573407601939198</v>
      </c>
      <c r="AB1762" s="3">
        <v>4.1573407601939198</v>
      </c>
      <c r="AC1762" s="3">
        <v>4.1573407601939198</v>
      </c>
      <c r="AD1762" s="3">
        <v>4.1573407601939198</v>
      </c>
      <c r="AE1762" s="3">
        <v>4.1573407601939198</v>
      </c>
      <c r="AF1762" s="3">
        <v>4.1573407601939198</v>
      </c>
      <c r="AG1762" s="3">
        <v>4.1573407601939198</v>
      </c>
      <c r="AH1762" s="3">
        <v>4.1573407601939198</v>
      </c>
      <c r="AI1762" s="3">
        <v>4.1573407601939198</v>
      </c>
      <c r="AJ1762" s="3">
        <v>4.1573407601939198</v>
      </c>
      <c r="AK1762" s="3">
        <v>4.1573407601939198</v>
      </c>
      <c r="AL1762" s="3">
        <v>4.1573407601939198</v>
      </c>
      <c r="AM1762" s="3">
        <v>4.1573407601939198</v>
      </c>
      <c r="AN1762" s="4"/>
      <c r="AO1762" s="4"/>
    </row>
    <row r="1763" spans="1:41" x14ac:dyDescent="0.25">
      <c r="A1763" s="48" t="str">
        <f t="shared" si="3"/>
        <v>DIC5</v>
      </c>
      <c r="B1763" s="2" t="s">
        <v>4</v>
      </c>
      <c r="C1763" s="2" t="s">
        <v>2</v>
      </c>
      <c r="D1763" s="2" t="s">
        <v>23</v>
      </c>
      <c r="E1763" s="2" t="s">
        <v>2</v>
      </c>
      <c r="F1763" s="2" t="s">
        <v>264</v>
      </c>
      <c r="G1763" s="4"/>
      <c r="H1763" s="3">
        <v>1.0517168524590099</v>
      </c>
      <c r="I1763" s="3">
        <v>1.2027868852459001</v>
      </c>
      <c r="J1763" s="3">
        <v>1.2027868852459001</v>
      </c>
      <c r="K1763" s="3">
        <v>1.2027868852459001</v>
      </c>
      <c r="L1763" s="3">
        <v>1.2027868852459001</v>
      </c>
      <c r="M1763" s="3">
        <v>1.2027868852459001</v>
      </c>
      <c r="N1763" s="3">
        <v>1.2027868852459001</v>
      </c>
      <c r="O1763" s="3">
        <v>1.2027868852459001</v>
      </c>
      <c r="P1763" s="3">
        <v>1.2027868852459001</v>
      </c>
      <c r="Q1763" s="3">
        <v>1.2027868852459001</v>
      </c>
      <c r="R1763" s="3">
        <v>1.2027868852459001</v>
      </c>
      <c r="S1763" s="3">
        <v>1.2027868852459001</v>
      </c>
      <c r="T1763" s="3">
        <v>1.2027868852459001</v>
      </c>
      <c r="U1763" s="3">
        <v>1.2027868852459001</v>
      </c>
      <c r="V1763" s="3">
        <v>1.2027868852459001</v>
      </c>
      <c r="W1763" s="3">
        <v>1.2027868852459001</v>
      </c>
      <c r="X1763" s="3">
        <v>1.2027868852459001</v>
      </c>
      <c r="Y1763" s="3">
        <v>1.2027868852459001</v>
      </c>
      <c r="Z1763" s="3">
        <v>1.2027868852459001</v>
      </c>
      <c r="AA1763" s="3">
        <v>1.2027868852459001</v>
      </c>
      <c r="AB1763" s="3">
        <v>1.2027868852459001</v>
      </c>
      <c r="AC1763" s="3">
        <v>1.2027868852459001</v>
      </c>
      <c r="AD1763" s="3">
        <v>1.2027868852459001</v>
      </c>
      <c r="AE1763" s="3">
        <v>1.2027868852459001</v>
      </c>
      <c r="AF1763" s="3">
        <v>1.2027868852459001</v>
      </c>
      <c r="AG1763" s="3">
        <v>1.2027868852459001</v>
      </c>
      <c r="AH1763" s="3">
        <v>1.2027868852459001</v>
      </c>
      <c r="AI1763" s="3">
        <v>1.2027868852459001</v>
      </c>
      <c r="AJ1763" s="3">
        <v>1.2027868852459001</v>
      </c>
      <c r="AK1763" s="3">
        <v>1.2027868852459001</v>
      </c>
      <c r="AL1763" s="3">
        <v>1.2027868852459001</v>
      </c>
      <c r="AM1763" s="3">
        <v>1.2027868852459001</v>
      </c>
      <c r="AN1763" s="4"/>
      <c r="AO1763" s="4"/>
    </row>
    <row r="1764" spans="1:41" x14ac:dyDescent="0.25">
      <c r="A1764" s="48" t="str">
        <f t="shared" si="3"/>
        <v>DIC5</v>
      </c>
      <c r="B1764" s="2" t="s">
        <v>4</v>
      </c>
      <c r="C1764" s="2" t="s">
        <v>2</v>
      </c>
      <c r="D1764" s="2" t="s">
        <v>23</v>
      </c>
      <c r="E1764" s="2" t="s">
        <v>2</v>
      </c>
      <c r="F1764" s="2" t="s">
        <v>177</v>
      </c>
      <c r="G1764" s="4"/>
      <c r="H1764" s="3">
        <v>0.52449999999999997</v>
      </c>
      <c r="I1764" s="3">
        <v>0.52939999999999998</v>
      </c>
      <c r="J1764" s="3">
        <v>0.55536237980117598</v>
      </c>
      <c r="K1764" s="3">
        <v>0.58194356970176397</v>
      </c>
      <c r="L1764" s="3">
        <v>0.60914356970176398</v>
      </c>
      <c r="M1764" s="3">
        <v>0.63696237980117598</v>
      </c>
      <c r="N1764" s="3">
        <v>0.66539999999999999</v>
      </c>
      <c r="O1764" s="3">
        <v>0.693293971648684</v>
      </c>
      <c r="P1764" s="3">
        <v>0.72173095747302596</v>
      </c>
      <c r="Q1764" s="3">
        <v>0.75071095747302696</v>
      </c>
      <c r="R1764" s="3">
        <v>0.78023397164868502</v>
      </c>
      <c r="S1764" s="3">
        <v>0.81030000000000102</v>
      </c>
      <c r="T1764" s="3">
        <v>0.84145657513567296</v>
      </c>
      <c r="U1764" s="3">
        <v>0.87308486270350805</v>
      </c>
      <c r="V1764" s="3">
        <v>0.90518486270350795</v>
      </c>
      <c r="W1764" s="3">
        <v>0.93775657513567101</v>
      </c>
      <c r="X1764" s="3">
        <v>0.970799999999998</v>
      </c>
      <c r="Y1764" s="3">
        <v>1.00586069116119</v>
      </c>
      <c r="Z1764" s="3">
        <v>1.04142103674178</v>
      </c>
      <c r="AA1764" s="3">
        <v>1.07748103674178</v>
      </c>
      <c r="AB1764" s="3">
        <v>1.11404069116119</v>
      </c>
      <c r="AC1764" s="3">
        <v>1.1511</v>
      </c>
      <c r="AD1764" s="3">
        <v>1.18787056636969</v>
      </c>
      <c r="AE1764" s="3">
        <v>1.2251058495545299</v>
      </c>
      <c r="AF1764" s="3">
        <v>1.26280584955453</v>
      </c>
      <c r="AG1764" s="3">
        <v>1.30097056636969</v>
      </c>
      <c r="AH1764" s="3">
        <v>1.3395999999999999</v>
      </c>
      <c r="AI1764" s="3">
        <v>1.37654811140606</v>
      </c>
      <c r="AJ1764" s="3">
        <v>1.4139621671091001</v>
      </c>
      <c r="AK1764" s="3">
        <v>1.45184216710909</v>
      </c>
      <c r="AL1764" s="3">
        <v>1.49018811140606</v>
      </c>
      <c r="AM1764" s="3">
        <v>1.5289999999999999</v>
      </c>
      <c r="AN1764" s="4"/>
      <c r="AO1764" s="4"/>
    </row>
    <row r="1765" spans="1:41" x14ac:dyDescent="0.25">
      <c r="A1765" s="48" t="str">
        <f t="shared" si="3"/>
        <v>DIC5</v>
      </c>
      <c r="B1765" s="2" t="s">
        <v>4</v>
      </c>
      <c r="C1765" s="2" t="s">
        <v>2</v>
      </c>
      <c r="D1765" s="2" t="s">
        <v>23</v>
      </c>
      <c r="E1765" s="2" t="s">
        <v>2</v>
      </c>
      <c r="F1765" s="2" t="s">
        <v>178</v>
      </c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3">
        <v>5.0859069101725201E-3</v>
      </c>
      <c r="AA1765" s="3">
        <v>5.12590691018611E-3</v>
      </c>
      <c r="AB1765" s="3">
        <v>5.1639379401269298E-3</v>
      </c>
      <c r="AC1765" s="3">
        <v>5.2000000000238496E-3</v>
      </c>
      <c r="AD1765" s="3">
        <v>5.2833179986233603E-3</v>
      </c>
      <c r="AE1765" s="3">
        <v>5.3649769979355897E-3</v>
      </c>
      <c r="AF1765" s="3">
        <v>5.4449769979258997E-3</v>
      </c>
      <c r="AG1765" s="3">
        <v>5.5233179986333703E-3</v>
      </c>
      <c r="AH1765" s="3">
        <v>5.6000000000171503E-3</v>
      </c>
      <c r="AI1765" s="3">
        <v>5.7038904991926201E-3</v>
      </c>
      <c r="AJ1765" s="3">
        <v>5.8058357487862401E-3</v>
      </c>
      <c r="AK1765" s="3">
        <v>5.9058357488170898E-3</v>
      </c>
      <c r="AL1765" s="3">
        <v>6.0038904992505398E-3</v>
      </c>
      <c r="AM1765" s="3">
        <v>6.1000000000976896E-3</v>
      </c>
      <c r="AN1765" s="4"/>
      <c r="AO1765" s="4"/>
    </row>
    <row r="1766" spans="1:41" x14ac:dyDescent="0.25">
      <c r="A1766" s="48" t="str">
        <f t="shared" si="3"/>
        <v>DIC5</v>
      </c>
      <c r="B1766" s="2" t="s">
        <v>4</v>
      </c>
      <c r="C1766" s="2" t="s">
        <v>2</v>
      </c>
      <c r="D1766" s="2" t="s">
        <v>23</v>
      </c>
      <c r="E1766" s="2" t="s">
        <v>2</v>
      </c>
      <c r="F1766" s="2" t="s">
        <v>180</v>
      </c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3">
        <v>0.62265294476969801</v>
      </c>
      <c r="Z1766" s="3">
        <v>1.46105314543325</v>
      </c>
      <c r="AA1766" s="3">
        <v>2.2310531454331799</v>
      </c>
      <c r="AB1766" s="3">
        <v>2.9326529447696399</v>
      </c>
      <c r="AC1766" s="3">
        <v>3.56585254344236</v>
      </c>
      <c r="AD1766" s="3">
        <v>2.42099150010245</v>
      </c>
      <c r="AE1766" s="3">
        <v>1.1823609784323701</v>
      </c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</row>
    <row r="1767" spans="1:41" x14ac:dyDescent="0.25">
      <c r="A1767" s="48" t="str">
        <f t="shared" si="3"/>
        <v>DIC5</v>
      </c>
      <c r="B1767" s="2" t="s">
        <v>4</v>
      </c>
      <c r="C1767" s="2" t="s">
        <v>2</v>
      </c>
      <c r="D1767" s="2" t="s">
        <v>23</v>
      </c>
      <c r="E1767" s="2" t="s">
        <v>2</v>
      </c>
      <c r="F1767" s="2" t="s">
        <v>182</v>
      </c>
      <c r="G1767" s="4"/>
      <c r="H1767" s="3">
        <v>14.3615025968745</v>
      </c>
      <c r="I1767" s="3">
        <v>14.7491493881192</v>
      </c>
      <c r="J1767" s="3">
        <v>15.084533963482601</v>
      </c>
      <c r="K1767" s="3">
        <v>15.417604352849001</v>
      </c>
      <c r="L1767" s="3">
        <v>15.7483605562183</v>
      </c>
      <c r="M1767" s="3">
        <v>16.076802573590601</v>
      </c>
      <c r="N1767" s="3">
        <v>16.402930404965801</v>
      </c>
      <c r="O1767" s="3">
        <v>16.556544227606199</v>
      </c>
      <c r="P1767" s="3">
        <v>16.706727735489</v>
      </c>
      <c r="Q1767" s="3">
        <v>16.8534809286142</v>
      </c>
      <c r="R1767" s="3">
        <v>16.996803806981699</v>
      </c>
      <c r="S1767" s="3">
        <v>17.136696370591601</v>
      </c>
      <c r="T1767" s="3">
        <v>17.165967253004101</v>
      </c>
      <c r="U1767" s="3">
        <v>17.192067589350302</v>
      </c>
      <c r="V1767" s="3">
        <v>17.214997379630098</v>
      </c>
      <c r="W1767" s="3">
        <v>17.234756623843701</v>
      </c>
      <c r="X1767" s="3">
        <v>17.251345321991</v>
      </c>
      <c r="Y1767" s="3">
        <v>17.238302450541401</v>
      </c>
      <c r="Z1767" s="3">
        <v>17.2089513710905</v>
      </c>
      <c r="AA1767" s="3">
        <v>17.188510817731</v>
      </c>
      <c r="AB1767" s="3">
        <v>17.164439262517199</v>
      </c>
      <c r="AC1767" s="3">
        <v>17.136736705449099</v>
      </c>
      <c r="AD1767" s="3">
        <v>17.106687224547901</v>
      </c>
      <c r="AE1767" s="3">
        <v>17.073473191998801</v>
      </c>
      <c r="AF1767" s="3">
        <v>17.037094607801901</v>
      </c>
      <c r="AG1767" s="3">
        <v>16.997551471957301</v>
      </c>
      <c r="AH1767" s="3">
        <v>16.9548437844647</v>
      </c>
      <c r="AI1767" s="3">
        <v>16.950459501975001</v>
      </c>
      <c r="AJ1767" s="3">
        <v>16.9426343097733</v>
      </c>
      <c r="AK1767" s="3">
        <v>16.931368207859698</v>
      </c>
      <c r="AL1767" s="3">
        <v>16.916661196233999</v>
      </c>
      <c r="AM1767" s="3">
        <v>16.898513274896398</v>
      </c>
      <c r="AN1767" s="4"/>
      <c r="AO1767" s="4"/>
    </row>
    <row r="1768" spans="1:41" x14ac:dyDescent="0.25">
      <c r="A1768" s="48" t="str">
        <f t="shared" si="3"/>
        <v>DIC5</v>
      </c>
      <c r="B1768" s="2" t="s">
        <v>4</v>
      </c>
      <c r="C1768" s="2" t="s">
        <v>2</v>
      </c>
      <c r="D1768" s="2" t="s">
        <v>23</v>
      </c>
      <c r="E1768" s="2" t="s">
        <v>2</v>
      </c>
      <c r="F1768" s="2" t="s">
        <v>184</v>
      </c>
      <c r="G1768" s="4"/>
      <c r="H1768" s="4"/>
      <c r="I1768" s="4"/>
      <c r="J1768" s="4"/>
      <c r="K1768" s="3">
        <v>1.99306764815316</v>
      </c>
      <c r="L1768" s="3">
        <v>100.912629270255</v>
      </c>
      <c r="M1768" s="3">
        <v>148.895712603372</v>
      </c>
      <c r="N1768" s="3">
        <v>167.317624845175</v>
      </c>
      <c r="O1768" s="3">
        <v>174.478838980928</v>
      </c>
      <c r="P1768" s="3">
        <v>265.970237597645</v>
      </c>
      <c r="Q1768" s="3">
        <v>272.79124153260898</v>
      </c>
      <c r="R1768" s="3">
        <v>279.68032460216102</v>
      </c>
      <c r="S1768" s="3">
        <v>286.50136394575901</v>
      </c>
      <c r="T1768" s="3">
        <v>293.62988092711902</v>
      </c>
      <c r="U1768" s="3">
        <v>300.83481431533102</v>
      </c>
      <c r="V1768" s="3">
        <v>311.05191598037999</v>
      </c>
      <c r="W1768" s="3">
        <v>320.98253832303499</v>
      </c>
      <c r="X1768" s="3">
        <v>327.767367604904</v>
      </c>
      <c r="Y1768" s="3">
        <v>336.35287214506201</v>
      </c>
      <c r="Z1768" s="3">
        <v>345.01046441514097</v>
      </c>
      <c r="AA1768" s="3">
        <v>353.740144415141</v>
      </c>
      <c r="AB1768" s="3">
        <v>362.54191214506199</v>
      </c>
      <c r="AC1768" s="3">
        <v>371.41576760490398</v>
      </c>
      <c r="AD1768" s="3">
        <v>383.55665486544399</v>
      </c>
      <c r="AE1768" s="3">
        <v>395.79228849571399</v>
      </c>
      <c r="AF1768" s="3">
        <v>408.12266849571398</v>
      </c>
      <c r="AG1768" s="3">
        <v>420.54779486544402</v>
      </c>
      <c r="AH1768" s="3">
        <v>433.06766760490399</v>
      </c>
      <c r="AI1768" s="3">
        <v>447.95110986093698</v>
      </c>
      <c r="AJ1768" s="3">
        <v>462.958490988954</v>
      </c>
      <c r="AK1768" s="3">
        <v>478.08981098895401</v>
      </c>
      <c r="AL1768" s="3">
        <v>493.34506986093697</v>
      </c>
      <c r="AM1768" s="3">
        <v>508.72426760490498</v>
      </c>
      <c r="AN1768" s="4"/>
      <c r="AO1768" s="4"/>
    </row>
    <row r="1769" spans="1:41" x14ac:dyDescent="0.25">
      <c r="A1769" s="48" t="str">
        <f t="shared" si="3"/>
        <v>DIC5</v>
      </c>
      <c r="B1769" s="2" t="s">
        <v>4</v>
      </c>
      <c r="C1769" s="2" t="s">
        <v>2</v>
      </c>
      <c r="D1769" s="2" t="s">
        <v>23</v>
      </c>
      <c r="E1769" s="2" t="s">
        <v>2</v>
      </c>
      <c r="F1769" s="2" t="s">
        <v>185</v>
      </c>
      <c r="G1769" s="4"/>
      <c r="H1769" s="3">
        <v>42.32415768688</v>
      </c>
      <c r="I1769" s="3">
        <v>27.442715218319801</v>
      </c>
      <c r="J1769" s="3">
        <v>32.929243306584702</v>
      </c>
      <c r="K1769" s="3">
        <v>38.377949249032397</v>
      </c>
      <c r="L1769" s="3">
        <v>43.788833045662997</v>
      </c>
      <c r="M1769" s="3">
        <v>49.161894696476502</v>
      </c>
      <c r="N1769" s="3">
        <v>54.497134201473102</v>
      </c>
      <c r="O1769" s="3">
        <v>57.019063907105199</v>
      </c>
      <c r="P1769" s="3">
        <v>59.485172163358598</v>
      </c>
      <c r="Q1769" s="3">
        <v>61.828744826826998</v>
      </c>
      <c r="R1769" s="3">
        <v>64.172808232125405</v>
      </c>
      <c r="S1769" s="3">
        <v>66.460768235847596</v>
      </c>
      <c r="T1769" s="3">
        <v>66.939547384569195</v>
      </c>
      <c r="U1769" s="3">
        <v>67.366472063789899</v>
      </c>
      <c r="V1769" s="3">
        <v>67.741542273510206</v>
      </c>
      <c r="W1769" s="3">
        <v>68.064758013729701</v>
      </c>
      <c r="X1769" s="3">
        <v>68.336119284448401</v>
      </c>
      <c r="Y1769" s="3">
        <v>68.122850763008401</v>
      </c>
      <c r="Z1769" s="3">
        <v>67.857720239104097</v>
      </c>
      <c r="AA1769" s="3">
        <v>67.525640792463506</v>
      </c>
      <c r="AB1769" s="3">
        <v>67.134110013092098</v>
      </c>
      <c r="AC1769" s="3">
        <v>66.683127900990002</v>
      </c>
      <c r="AD1769" s="3">
        <v>66.195742142677005</v>
      </c>
      <c r="AE1769" s="3">
        <v>65.656548555618897</v>
      </c>
      <c r="AF1769" s="3">
        <v>65.065547139815706</v>
      </c>
      <c r="AG1769" s="3">
        <v>64.422737895267602</v>
      </c>
      <c r="AH1769" s="3">
        <v>63.7281208219744</v>
      </c>
      <c r="AI1769" s="3">
        <v>63.661860911856301</v>
      </c>
      <c r="AJ1769" s="3">
        <v>63.539284007753999</v>
      </c>
      <c r="AK1769" s="3">
        <v>63.360390109667698</v>
      </c>
      <c r="AL1769" s="3">
        <v>63.125179217597299</v>
      </c>
      <c r="AM1769" s="3">
        <v>62.833651331542598</v>
      </c>
      <c r="AN1769" s="4"/>
      <c r="AO1769" s="4"/>
    </row>
    <row r="1770" spans="1:41" x14ac:dyDescent="0.25">
      <c r="A1770" s="48" t="str">
        <f t="shared" si="3"/>
        <v>DIC5</v>
      </c>
      <c r="B1770" s="2" t="s">
        <v>4</v>
      </c>
      <c r="C1770" s="2" t="s">
        <v>2</v>
      </c>
      <c r="D1770" s="2" t="s">
        <v>23</v>
      </c>
      <c r="E1770" s="2" t="s">
        <v>2</v>
      </c>
      <c r="F1770" s="2" t="s">
        <v>188</v>
      </c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3">
        <v>71.594564313267895</v>
      </c>
      <c r="V1770" s="3">
        <v>239.956935989568</v>
      </c>
      <c r="W1770" s="3">
        <v>239.956935989568</v>
      </c>
      <c r="X1770" s="3">
        <v>239.956935989568</v>
      </c>
      <c r="Y1770" s="3">
        <v>239.956935989568</v>
      </c>
      <c r="Z1770" s="3">
        <v>239.956935989568</v>
      </c>
      <c r="AA1770" s="3">
        <v>239.956935989568</v>
      </c>
      <c r="AB1770" s="3">
        <v>239.956935989568</v>
      </c>
      <c r="AC1770" s="3">
        <v>239.956935989568</v>
      </c>
      <c r="AD1770" s="3">
        <v>239.956935989568</v>
      </c>
      <c r="AE1770" s="3">
        <v>239.956935989568</v>
      </c>
      <c r="AF1770" s="3">
        <v>239.956935989568</v>
      </c>
      <c r="AG1770" s="3">
        <v>239.956935989568</v>
      </c>
      <c r="AH1770" s="3">
        <v>239.956935989568</v>
      </c>
      <c r="AI1770" s="3">
        <v>239.956935989568</v>
      </c>
      <c r="AJ1770" s="3">
        <v>239.956935989568</v>
      </c>
      <c r="AK1770" s="3">
        <v>239.956935989568</v>
      </c>
      <c r="AL1770" s="3">
        <v>239.956935989568</v>
      </c>
      <c r="AM1770" s="3">
        <v>239.956935989568</v>
      </c>
      <c r="AN1770" s="4"/>
      <c r="AO1770" s="4"/>
    </row>
    <row r="1771" spans="1:41" x14ac:dyDescent="0.25">
      <c r="A1771" s="48" t="str">
        <f t="shared" si="3"/>
        <v>DIC5</v>
      </c>
      <c r="B1771" s="2" t="s">
        <v>4</v>
      </c>
      <c r="C1771" s="2" t="s">
        <v>2</v>
      </c>
      <c r="D1771" s="2" t="s">
        <v>23</v>
      </c>
      <c r="E1771" s="2" t="s">
        <v>2</v>
      </c>
      <c r="F1771" s="2" t="s">
        <v>189</v>
      </c>
      <c r="G1771" s="4"/>
      <c r="H1771" s="3">
        <v>7.7547723613739503</v>
      </c>
      <c r="I1771" s="3">
        <v>2.43678076346509</v>
      </c>
      <c r="J1771" s="3">
        <v>5.3637996561782897</v>
      </c>
      <c r="K1771" s="3">
        <v>8.3605891025349397</v>
      </c>
      <c r="L1771" s="3">
        <v>11.427149102534999</v>
      </c>
      <c r="M1771" s="3">
        <v>14.5634796561786</v>
      </c>
      <c r="N1771" s="3">
        <v>17.769580763465601</v>
      </c>
      <c r="O1771" s="3">
        <v>20.914959760683502</v>
      </c>
      <c r="P1771" s="3">
        <v>24.1215792592924</v>
      </c>
      <c r="Q1771" s="3">
        <v>27.389439259292299</v>
      </c>
      <c r="R1771" s="3">
        <v>30.7185397606832</v>
      </c>
      <c r="S1771" s="3">
        <v>34.108880763465102</v>
      </c>
      <c r="T1771" s="3">
        <v>37.620979489676898</v>
      </c>
      <c r="U1771" s="3">
        <v>41.186248852782697</v>
      </c>
      <c r="V1771" s="3">
        <v>44.804688852782803</v>
      </c>
      <c r="W1771" s="3">
        <v>48.476299489676997</v>
      </c>
      <c r="X1771" s="3">
        <v>52.201080763465299</v>
      </c>
      <c r="Y1771" s="3">
        <v>56.1520280991585</v>
      </c>
      <c r="Z1771" s="3">
        <v>60.159271767005002</v>
      </c>
      <c r="AA1771" s="3">
        <v>64.222811767005098</v>
      </c>
      <c r="AB1771" s="3">
        <v>68.342648099158595</v>
      </c>
      <c r="AC1771" s="3">
        <v>72.5187807634656</v>
      </c>
      <c r="AD1771" s="3">
        <v>76.664485984783894</v>
      </c>
      <c r="AE1771" s="3">
        <v>80.8625885954431</v>
      </c>
      <c r="AF1771" s="3">
        <v>85.113088595443003</v>
      </c>
      <c r="AG1771" s="3">
        <v>89.415985984783802</v>
      </c>
      <c r="AH1771" s="3">
        <v>93.771280763465398</v>
      </c>
      <c r="AI1771" s="3">
        <v>97.936045471243204</v>
      </c>
      <c r="AJ1771" s="3">
        <v>102.153327825132</v>
      </c>
      <c r="AK1771" s="3">
        <v>106.423127825132</v>
      </c>
      <c r="AL1771" s="3">
        <v>110.745445471243</v>
      </c>
      <c r="AM1771" s="3">
        <v>115.120280763465</v>
      </c>
      <c r="AN1771" s="4"/>
      <c r="AO1771" s="4"/>
    </row>
    <row r="1772" spans="1:41" x14ac:dyDescent="0.25">
      <c r="A1772" s="48" t="str">
        <f t="shared" si="3"/>
        <v>DIC5</v>
      </c>
      <c r="B1772" s="2" t="s">
        <v>4</v>
      </c>
      <c r="C1772" s="2" t="s">
        <v>2</v>
      </c>
      <c r="D1772" s="2" t="s">
        <v>23</v>
      </c>
      <c r="E1772" s="2" t="s">
        <v>2</v>
      </c>
      <c r="F1772" s="2" t="s">
        <v>190</v>
      </c>
      <c r="G1772" s="4"/>
      <c r="H1772" s="4"/>
      <c r="I1772" s="4"/>
      <c r="J1772" s="3">
        <v>5.0969106289006296</v>
      </c>
      <c r="K1772" s="3">
        <v>11.824015504461601</v>
      </c>
      <c r="L1772" s="3">
        <v>51.219333525375703</v>
      </c>
      <c r="M1772" s="3">
        <v>54.336228096955097</v>
      </c>
      <c r="N1772" s="3">
        <v>54.563749314154499</v>
      </c>
      <c r="O1772" s="3">
        <v>58.103014056570998</v>
      </c>
      <c r="P1772" s="3">
        <v>104.20391820682499</v>
      </c>
      <c r="Q1772" s="3">
        <v>104.56309553796901</v>
      </c>
      <c r="R1772" s="3">
        <v>107.311786823332</v>
      </c>
      <c r="S1772" s="3">
        <v>110.068819273285</v>
      </c>
      <c r="T1772" s="3">
        <v>110.069925606992</v>
      </c>
      <c r="U1772" s="3">
        <v>110.071008773846</v>
      </c>
      <c r="V1772" s="3">
        <v>110.072068773846</v>
      </c>
      <c r="W1772" s="3">
        <v>110.073105606992</v>
      </c>
      <c r="X1772" s="3">
        <v>110.07411927328501</v>
      </c>
      <c r="Y1772" s="3">
        <v>110.075138848406</v>
      </c>
      <c r="Z1772" s="3">
        <v>110.076128635966</v>
      </c>
      <c r="AA1772" s="3">
        <v>110.07708863596601</v>
      </c>
      <c r="AB1772" s="3">
        <v>110.078018848406</v>
      </c>
      <c r="AC1772" s="3">
        <v>110.078919273285</v>
      </c>
      <c r="AD1772" s="3">
        <v>110.080704289877</v>
      </c>
      <c r="AE1772" s="3">
        <v>110.082466798173</v>
      </c>
      <c r="AF1772" s="3">
        <v>110.084206798173</v>
      </c>
      <c r="AG1772" s="3">
        <v>110.085924289877</v>
      </c>
      <c r="AH1772" s="3">
        <v>110.087619273285</v>
      </c>
      <c r="AI1772" s="3">
        <v>110.090050688614</v>
      </c>
      <c r="AJ1772" s="3">
        <v>110.09246639627899</v>
      </c>
      <c r="AK1772" s="3">
        <v>110.094866396279</v>
      </c>
      <c r="AL1772" s="3">
        <v>110.09725068861501</v>
      </c>
      <c r="AM1772" s="3">
        <v>110.099619273285</v>
      </c>
      <c r="AN1772" s="4"/>
      <c r="AO1772" s="4"/>
    </row>
    <row r="1773" spans="1:41" x14ac:dyDescent="0.25">
      <c r="A1773" s="48" t="str">
        <f t="shared" si="3"/>
        <v>DIC5</v>
      </c>
      <c r="B1773" s="2" t="s">
        <v>4</v>
      </c>
      <c r="C1773" s="2" t="s">
        <v>2</v>
      </c>
      <c r="D1773" s="2" t="s">
        <v>23</v>
      </c>
      <c r="E1773" s="2" t="s">
        <v>2</v>
      </c>
      <c r="F1773" s="2" t="s">
        <v>192</v>
      </c>
      <c r="G1773" s="4"/>
      <c r="H1773" s="4"/>
      <c r="I1773" s="4"/>
      <c r="J1773" s="4"/>
      <c r="K1773" s="4"/>
      <c r="L1773" s="4"/>
      <c r="M1773" s="4"/>
      <c r="N1773" s="4"/>
      <c r="O1773" s="4"/>
      <c r="P1773" s="3">
        <v>16.1227197359112</v>
      </c>
      <c r="Q1773" s="3">
        <v>16.703412204788702</v>
      </c>
      <c r="R1773" s="3">
        <v>17.269996321008598</v>
      </c>
      <c r="S1773" s="3">
        <v>17.766103365811599</v>
      </c>
      <c r="T1773" s="3">
        <v>18.151995145663498</v>
      </c>
      <c r="U1773" s="3">
        <v>18.570143181192002</v>
      </c>
      <c r="V1773" s="3">
        <v>19.107050616583798</v>
      </c>
      <c r="W1773" s="3">
        <v>19.480612057377101</v>
      </c>
      <c r="X1773" s="3">
        <v>19.847734886280598</v>
      </c>
      <c r="Y1773" s="3">
        <v>20.2914961679746</v>
      </c>
      <c r="Z1773" s="3">
        <v>20.737286808821601</v>
      </c>
      <c r="AA1773" s="3">
        <v>21.185106808821601</v>
      </c>
      <c r="AB1773" s="3">
        <v>21.6349561679746</v>
      </c>
      <c r="AC1773" s="3">
        <v>22.086834886280499</v>
      </c>
      <c r="AD1773" s="3">
        <v>22.6874309338594</v>
      </c>
      <c r="AE1773" s="3">
        <v>23.2885389576488</v>
      </c>
      <c r="AF1773" s="3">
        <v>23.890158957648801</v>
      </c>
      <c r="AG1773" s="3">
        <v>24.492290933859401</v>
      </c>
      <c r="AH1773" s="3">
        <v>25.094934886280502</v>
      </c>
      <c r="AI1773" s="3">
        <v>25.784553322467101</v>
      </c>
      <c r="AJ1773" s="3">
        <v>26.473712540560399</v>
      </c>
      <c r="AK1773" s="3">
        <v>27.1624125405604</v>
      </c>
      <c r="AL1773" s="3">
        <v>27.8506533224671</v>
      </c>
      <c r="AM1773" s="3">
        <v>28.538434886280498</v>
      </c>
      <c r="AN1773" s="4"/>
      <c r="AO1773" s="4"/>
    </row>
    <row r="1774" spans="1:41" x14ac:dyDescent="0.25">
      <c r="A1774" s="48" t="str">
        <f t="shared" ref="A1774:A1837" si="4">+"DIC5"</f>
        <v>DIC5</v>
      </c>
      <c r="B1774" s="2" t="s">
        <v>4</v>
      </c>
      <c r="C1774" s="2" t="s">
        <v>2</v>
      </c>
      <c r="D1774" s="2" t="s">
        <v>23</v>
      </c>
      <c r="E1774" s="2" t="s">
        <v>2</v>
      </c>
      <c r="F1774" s="2" t="s">
        <v>193</v>
      </c>
      <c r="G1774" s="4"/>
      <c r="H1774" s="3">
        <v>316.01069266378897</v>
      </c>
      <c r="I1774" s="3">
        <v>397.69743532491401</v>
      </c>
      <c r="J1774" s="3">
        <v>412.02990571877899</v>
      </c>
      <c r="K1774" s="3">
        <v>424.73221050868801</v>
      </c>
      <c r="L1774" s="3">
        <v>437.43451529859698</v>
      </c>
      <c r="M1774" s="3">
        <v>451.49851221800901</v>
      </c>
      <c r="N1774" s="3">
        <v>465.552523172002</v>
      </c>
      <c r="O1774" s="3">
        <v>475.07662163911198</v>
      </c>
      <c r="P1774" s="3">
        <v>489.95109379474297</v>
      </c>
      <c r="Q1774" s="3">
        <v>557.33986513053605</v>
      </c>
      <c r="R1774" s="3">
        <v>558.71040893186398</v>
      </c>
      <c r="S1774" s="3">
        <v>560.08095273319202</v>
      </c>
      <c r="T1774" s="3">
        <v>560.79025210062298</v>
      </c>
      <c r="U1774" s="3">
        <v>561.499551468052</v>
      </c>
      <c r="V1774" s="3">
        <v>568.924462433965</v>
      </c>
      <c r="W1774" s="3">
        <v>572.11775177580103</v>
      </c>
      <c r="X1774" s="3">
        <v>572.11775177580103</v>
      </c>
      <c r="Y1774" s="3">
        <v>572.11775177580103</v>
      </c>
      <c r="Z1774" s="3">
        <v>572.11775177580103</v>
      </c>
      <c r="AA1774" s="3">
        <v>572.11775177580103</v>
      </c>
      <c r="AB1774" s="3">
        <v>572.11775177580103</v>
      </c>
      <c r="AC1774" s="3">
        <v>572.11775177580103</v>
      </c>
      <c r="AD1774" s="3">
        <v>572.11775177580103</v>
      </c>
      <c r="AE1774" s="3">
        <v>572.11775177580103</v>
      </c>
      <c r="AF1774" s="3">
        <v>572.11775177580103</v>
      </c>
      <c r="AG1774" s="3">
        <v>572.11775177580103</v>
      </c>
      <c r="AH1774" s="3">
        <v>572.11775177580103</v>
      </c>
      <c r="AI1774" s="3">
        <v>572.11775177580103</v>
      </c>
      <c r="AJ1774" s="3">
        <v>572.11775177580103</v>
      </c>
      <c r="AK1774" s="3">
        <v>572.11775177580103</v>
      </c>
      <c r="AL1774" s="3">
        <v>572.11775177580103</v>
      </c>
      <c r="AM1774" s="3">
        <v>572.11775177580103</v>
      </c>
      <c r="AN1774" s="4"/>
      <c r="AO1774" s="4"/>
    </row>
    <row r="1775" spans="1:41" x14ac:dyDescent="0.25">
      <c r="A1775" s="48" t="str">
        <f t="shared" si="4"/>
        <v>DIC5</v>
      </c>
      <c r="B1775" s="2" t="s">
        <v>4</v>
      </c>
      <c r="C1775" s="2" t="s">
        <v>2</v>
      </c>
      <c r="D1775" s="2" t="s">
        <v>23</v>
      </c>
      <c r="E1775" s="2" t="s">
        <v>2</v>
      </c>
      <c r="F1775" s="2" t="s">
        <v>181</v>
      </c>
      <c r="G1775" s="4"/>
      <c r="H1775" s="3">
        <v>10.328508941299299</v>
      </c>
      <c r="I1775" s="3">
        <v>9.5581781807960304</v>
      </c>
      <c r="J1775" s="3">
        <v>8.7124125181066798</v>
      </c>
      <c r="K1775" s="3">
        <v>7.8666468554173399</v>
      </c>
      <c r="L1775" s="3">
        <v>5.7836098011285699</v>
      </c>
      <c r="M1775" s="3">
        <v>4.8440311133194296</v>
      </c>
      <c r="N1775" s="3">
        <v>4.0085862329638298</v>
      </c>
      <c r="O1775" s="3">
        <v>3.4614659598792401</v>
      </c>
      <c r="P1775" s="3">
        <v>1.0813870504648799</v>
      </c>
      <c r="Q1775" s="3">
        <v>0.57936404158752497</v>
      </c>
      <c r="R1775" s="3">
        <v>0.34039809343219202</v>
      </c>
      <c r="S1775" s="3">
        <v>2.4912172158767798</v>
      </c>
      <c r="T1775" s="3">
        <v>2.4843938573351201</v>
      </c>
      <c r="U1775" s="3">
        <v>1.2496913920133901</v>
      </c>
      <c r="V1775" s="3">
        <v>2.70132215640412E-2</v>
      </c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</row>
    <row r="1776" spans="1:41" x14ac:dyDescent="0.25">
      <c r="A1776" s="48" t="str">
        <f t="shared" si="4"/>
        <v>DIC5</v>
      </c>
      <c r="B1776" s="2" t="s">
        <v>4</v>
      </c>
      <c r="C1776" s="2" t="s">
        <v>2</v>
      </c>
      <c r="D1776" s="2" t="s">
        <v>23</v>
      </c>
      <c r="E1776" s="2" t="s">
        <v>2</v>
      </c>
      <c r="F1776" s="2" t="s">
        <v>194</v>
      </c>
      <c r="G1776" s="4"/>
      <c r="H1776" s="3">
        <v>68.678696673107595</v>
      </c>
      <c r="I1776" s="3">
        <v>55.498016951083997</v>
      </c>
      <c r="J1776" s="3">
        <v>31.1103063456471</v>
      </c>
      <c r="K1776" s="3">
        <v>50.743687576035803</v>
      </c>
      <c r="L1776" s="3">
        <v>48.366522888511597</v>
      </c>
      <c r="M1776" s="3">
        <v>12.341605085613899</v>
      </c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</row>
    <row r="1777" spans="1:41" x14ac:dyDescent="0.25">
      <c r="A1777" s="48" t="str">
        <f t="shared" si="4"/>
        <v>DIC5</v>
      </c>
      <c r="B1777" s="2" t="s">
        <v>4</v>
      </c>
      <c r="C1777" s="2" t="s">
        <v>2</v>
      </c>
      <c r="D1777" s="2" t="s">
        <v>23</v>
      </c>
      <c r="E1777" s="2" t="s">
        <v>2</v>
      </c>
      <c r="F1777" s="2" t="s">
        <v>195</v>
      </c>
      <c r="G1777" s="4"/>
      <c r="H1777" s="3">
        <v>366.97814570935401</v>
      </c>
      <c r="I1777" s="3">
        <v>360.271978383001</v>
      </c>
      <c r="J1777" s="3">
        <v>338.29940961720303</v>
      </c>
      <c r="K1777" s="3">
        <v>316.32684085140397</v>
      </c>
      <c r="L1777" s="3">
        <v>183.94588781998701</v>
      </c>
      <c r="M1777" s="3">
        <v>174.068204216602</v>
      </c>
      <c r="N1777" s="3">
        <v>174.068204216602</v>
      </c>
      <c r="O1777" s="3">
        <v>174.068204216602</v>
      </c>
      <c r="P1777" s="3">
        <v>19.804363437059401</v>
      </c>
      <c r="Q1777" s="3">
        <v>18.596200352882001</v>
      </c>
      <c r="R1777" s="3">
        <v>9.3122027577541999</v>
      </c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</row>
    <row r="1778" spans="1:41" x14ac:dyDescent="0.25">
      <c r="A1778" s="48" t="str">
        <f t="shared" si="4"/>
        <v>DIC5</v>
      </c>
      <c r="B1778" s="2" t="s">
        <v>4</v>
      </c>
      <c r="C1778" s="2" t="s">
        <v>2</v>
      </c>
      <c r="D1778" s="2" t="s">
        <v>23</v>
      </c>
      <c r="E1778" s="2" t="s">
        <v>2</v>
      </c>
      <c r="F1778" s="2" t="s">
        <v>196</v>
      </c>
      <c r="G1778" s="4"/>
      <c r="H1778" s="3">
        <v>727.99808370307301</v>
      </c>
      <c r="I1778" s="3">
        <v>689.086682591113</v>
      </c>
      <c r="J1778" s="3">
        <v>655.59225239616205</v>
      </c>
      <c r="K1778" s="3">
        <v>622.09782220121099</v>
      </c>
      <c r="L1778" s="3">
        <v>588.60339200626004</v>
      </c>
      <c r="M1778" s="3">
        <v>541.95410388484697</v>
      </c>
      <c r="N1778" s="3">
        <v>495.30481576343402</v>
      </c>
      <c r="O1778" s="3">
        <v>458.31235504878902</v>
      </c>
      <c r="P1778" s="3">
        <v>421.31989433414299</v>
      </c>
      <c r="Q1778" s="3">
        <v>384.32743361949798</v>
      </c>
      <c r="R1778" s="3">
        <v>245.97814354745901</v>
      </c>
      <c r="S1778" s="3">
        <v>245.97814354745901</v>
      </c>
      <c r="T1778" s="3">
        <v>245.97814354745901</v>
      </c>
      <c r="U1778" s="3">
        <v>174.18093218067301</v>
      </c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</row>
    <row r="1779" spans="1:41" x14ac:dyDescent="0.25">
      <c r="A1779" s="48" t="str">
        <f t="shared" si="4"/>
        <v>DIC5</v>
      </c>
      <c r="B1779" s="2" t="s">
        <v>4</v>
      </c>
      <c r="C1779" s="2" t="s">
        <v>2</v>
      </c>
      <c r="D1779" s="2" t="s">
        <v>23</v>
      </c>
      <c r="E1779" s="2" t="s">
        <v>2</v>
      </c>
      <c r="F1779" s="2" t="s">
        <v>197</v>
      </c>
      <c r="G1779" s="4"/>
      <c r="H1779" s="3">
        <v>7.2846848137516496</v>
      </c>
      <c r="I1779" s="3">
        <v>6.8837623889034303</v>
      </c>
      <c r="J1779" s="3">
        <v>6.5811794267538302</v>
      </c>
      <c r="K1779" s="3">
        <v>6.2785964646042203</v>
      </c>
      <c r="L1779" s="3">
        <v>5.9760135024546202</v>
      </c>
      <c r="M1779" s="3">
        <v>5.67343054030502</v>
      </c>
      <c r="N1779" s="3">
        <v>5.3708475781554199</v>
      </c>
      <c r="O1779" s="3">
        <v>0.61188664507181301</v>
      </c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</row>
    <row r="1780" spans="1:41" x14ac:dyDescent="0.25">
      <c r="A1780" s="48" t="str">
        <f t="shared" si="4"/>
        <v>DIC5</v>
      </c>
      <c r="B1780" s="2" t="s">
        <v>4</v>
      </c>
      <c r="C1780" s="2" t="s">
        <v>2</v>
      </c>
      <c r="D1780" s="2" t="s">
        <v>23</v>
      </c>
      <c r="E1780" s="2" t="s">
        <v>2</v>
      </c>
      <c r="F1780" s="2" t="s">
        <v>198</v>
      </c>
      <c r="G1780" s="4"/>
      <c r="H1780" s="3">
        <v>166.218276552454</v>
      </c>
      <c r="I1780" s="3">
        <v>154.61054306185801</v>
      </c>
      <c r="J1780" s="3">
        <v>142.371617931918</v>
      </c>
      <c r="K1780" s="3">
        <v>130.13269280197801</v>
      </c>
      <c r="L1780" s="3">
        <v>117.893767672038</v>
      </c>
      <c r="M1780" s="3">
        <v>104.77548344011601</v>
      </c>
      <c r="N1780" s="3">
        <v>91.657199208193504</v>
      </c>
      <c r="O1780" s="3">
        <v>82.596473311654904</v>
      </c>
      <c r="P1780" s="3">
        <v>68.404712819989498</v>
      </c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</row>
    <row r="1781" spans="1:41" x14ac:dyDescent="0.25">
      <c r="A1781" s="48" t="str">
        <f t="shared" si="4"/>
        <v>DIC5</v>
      </c>
      <c r="B1781" s="2" t="s">
        <v>4</v>
      </c>
      <c r="C1781" s="2" t="s">
        <v>2</v>
      </c>
      <c r="D1781" s="2" t="s">
        <v>23</v>
      </c>
      <c r="E1781" s="2" t="s">
        <v>2</v>
      </c>
      <c r="F1781" s="2" t="s">
        <v>199</v>
      </c>
      <c r="G1781" s="4"/>
      <c r="H1781" s="3">
        <v>30.106735962689498</v>
      </c>
      <c r="I1781" s="3">
        <v>28.0621245838901</v>
      </c>
      <c r="J1781" s="3">
        <v>26.771198064649699</v>
      </c>
      <c r="K1781" s="3">
        <v>25.480271545409199</v>
      </c>
      <c r="L1781" s="3">
        <v>24.189345026168699</v>
      </c>
      <c r="M1781" s="3">
        <v>22.314706624743099</v>
      </c>
      <c r="N1781" s="3">
        <v>20.440068223317599</v>
      </c>
      <c r="O1781" s="3">
        <v>18.878960951996699</v>
      </c>
      <c r="P1781" s="3">
        <v>17.317853680675899</v>
      </c>
      <c r="Q1781" s="3">
        <v>15.8290896783622</v>
      </c>
      <c r="R1781" s="3">
        <v>14.340325676048501</v>
      </c>
      <c r="S1781" s="3">
        <v>12.8515616737348</v>
      </c>
      <c r="T1781" s="3">
        <v>12.081079647497999</v>
      </c>
      <c r="U1781" s="3">
        <v>11.3105976212613</v>
      </c>
      <c r="V1781" s="3">
        <v>3.3584371380747</v>
      </c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</row>
    <row r="1782" spans="1:41" x14ac:dyDescent="0.25">
      <c r="A1782" s="48" t="str">
        <f t="shared" si="4"/>
        <v>DIC5</v>
      </c>
      <c r="B1782" s="2" t="s">
        <v>4</v>
      </c>
      <c r="C1782" s="2" t="s">
        <v>2</v>
      </c>
      <c r="D1782" s="2" t="s">
        <v>23</v>
      </c>
      <c r="E1782" s="2" t="s">
        <v>2</v>
      </c>
      <c r="F1782" s="2" t="s">
        <v>200</v>
      </c>
      <c r="G1782" s="4"/>
      <c r="H1782" s="3">
        <v>14.052567579841901</v>
      </c>
      <c r="I1782" s="3">
        <v>13.797240938600201</v>
      </c>
      <c r="J1782" s="3">
        <v>13.805841957869999</v>
      </c>
      <c r="K1782" s="3">
        <v>13.8144429771398</v>
      </c>
      <c r="L1782" s="3">
        <v>13.8230439964096</v>
      </c>
      <c r="M1782" s="3">
        <v>12.771045114385799</v>
      </c>
      <c r="N1782" s="3">
        <v>11.719046232361899</v>
      </c>
      <c r="O1782" s="3">
        <v>10.853375504253799</v>
      </c>
      <c r="P1782" s="3">
        <v>9.9877047761457707</v>
      </c>
      <c r="Q1782" s="3">
        <v>9.2701568953339493</v>
      </c>
      <c r="R1782" s="3">
        <v>8.5526090145221207</v>
      </c>
      <c r="S1782" s="3">
        <v>7.8350611337103002</v>
      </c>
      <c r="T1782" s="3">
        <v>7.3316839955147497</v>
      </c>
      <c r="U1782" s="3">
        <v>6.8283068573192001</v>
      </c>
      <c r="V1782" s="3">
        <v>3.3103970150278901</v>
      </c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</row>
    <row r="1783" spans="1:41" x14ac:dyDescent="0.25">
      <c r="A1783" s="48" t="str">
        <f t="shared" si="4"/>
        <v>DIC5</v>
      </c>
      <c r="B1783" s="2" t="s">
        <v>4</v>
      </c>
      <c r="C1783" s="2" t="s">
        <v>2</v>
      </c>
      <c r="D1783" s="2" t="s">
        <v>23</v>
      </c>
      <c r="E1783" s="2" t="s">
        <v>2</v>
      </c>
      <c r="F1783" s="2" t="s">
        <v>265</v>
      </c>
      <c r="G1783" s="4"/>
      <c r="H1783" s="3">
        <v>344.38187853250997</v>
      </c>
      <c r="I1783" s="3">
        <v>366.600064244284</v>
      </c>
      <c r="J1783" s="3">
        <v>366.600064244284</v>
      </c>
      <c r="K1783" s="3">
        <v>366.600064244284</v>
      </c>
      <c r="L1783" s="3">
        <v>366.600064244284</v>
      </c>
      <c r="M1783" s="3">
        <v>366.600064244284</v>
      </c>
      <c r="N1783" s="3">
        <v>366.600064244284</v>
      </c>
      <c r="O1783" s="3">
        <v>366.600064244284</v>
      </c>
      <c r="P1783" s="3">
        <v>366.600064244284</v>
      </c>
      <c r="Q1783" s="3">
        <v>366.600064244284</v>
      </c>
      <c r="R1783" s="3">
        <v>366.600064244284</v>
      </c>
      <c r="S1783" s="3">
        <v>366.600064244284</v>
      </c>
      <c r="T1783" s="3">
        <v>366.600064244284</v>
      </c>
      <c r="U1783" s="3">
        <v>366.600064244284</v>
      </c>
      <c r="V1783" s="3">
        <v>366.600064244284</v>
      </c>
      <c r="W1783" s="3">
        <v>366.600064244284</v>
      </c>
      <c r="X1783" s="3">
        <v>366.600064244284</v>
      </c>
      <c r="Y1783" s="3">
        <v>366.600064244284</v>
      </c>
      <c r="Z1783" s="3">
        <v>366.600064244284</v>
      </c>
      <c r="AA1783" s="3">
        <v>366.600064244284</v>
      </c>
      <c r="AB1783" s="3">
        <v>366.600064244284</v>
      </c>
      <c r="AC1783" s="3">
        <v>366.600064244284</v>
      </c>
      <c r="AD1783" s="3">
        <v>366.600064244284</v>
      </c>
      <c r="AE1783" s="3">
        <v>366.600064244284</v>
      </c>
      <c r="AF1783" s="3">
        <v>366.600064244284</v>
      </c>
      <c r="AG1783" s="3">
        <v>366.600064244284</v>
      </c>
      <c r="AH1783" s="3">
        <v>366.600064244284</v>
      </c>
      <c r="AI1783" s="3">
        <v>366.600064244284</v>
      </c>
      <c r="AJ1783" s="3">
        <v>366.600064244284</v>
      </c>
      <c r="AK1783" s="3">
        <v>366.600064244284</v>
      </c>
      <c r="AL1783" s="3">
        <v>366.600064244284</v>
      </c>
      <c r="AM1783" s="3">
        <v>366.600064244284</v>
      </c>
      <c r="AN1783" s="4"/>
      <c r="AO1783" s="4"/>
    </row>
    <row r="1784" spans="1:41" x14ac:dyDescent="0.25">
      <c r="A1784" s="48" t="str">
        <f t="shared" si="4"/>
        <v>DIC5</v>
      </c>
      <c r="B1784" s="2" t="s">
        <v>4</v>
      </c>
      <c r="C1784" s="2" t="s">
        <v>2</v>
      </c>
      <c r="D1784" s="2" t="s">
        <v>23</v>
      </c>
      <c r="E1784" s="2" t="s">
        <v>2</v>
      </c>
      <c r="F1784" s="2" t="s">
        <v>266</v>
      </c>
      <c r="G1784" s="4"/>
      <c r="H1784" s="3">
        <v>485.68953965939698</v>
      </c>
      <c r="I1784" s="3">
        <v>555.45464279437101</v>
      </c>
      <c r="J1784" s="3">
        <v>555.45464279437101</v>
      </c>
      <c r="K1784" s="3">
        <v>555.45464279437101</v>
      </c>
      <c r="L1784" s="3">
        <v>555.45464279437101</v>
      </c>
      <c r="M1784" s="3">
        <v>555.45464279437101</v>
      </c>
      <c r="N1784" s="3">
        <v>555.45464279437101</v>
      </c>
      <c r="O1784" s="3">
        <v>555.45464279437101</v>
      </c>
      <c r="P1784" s="3">
        <v>555.45464279437101</v>
      </c>
      <c r="Q1784" s="3">
        <v>555.45464279437101</v>
      </c>
      <c r="R1784" s="3">
        <v>555.45464279437101</v>
      </c>
      <c r="S1784" s="3">
        <v>555.45464279437101</v>
      </c>
      <c r="T1784" s="3">
        <v>555.45464279437101</v>
      </c>
      <c r="U1784" s="3">
        <v>555.45464279437101</v>
      </c>
      <c r="V1784" s="3">
        <v>555.45464279437101</v>
      </c>
      <c r="W1784" s="3">
        <v>555.45464279437101</v>
      </c>
      <c r="X1784" s="3">
        <v>555.45464279437101</v>
      </c>
      <c r="Y1784" s="3">
        <v>555.45464279437101</v>
      </c>
      <c r="Z1784" s="3">
        <v>555.45464279437101</v>
      </c>
      <c r="AA1784" s="3">
        <v>555.45464279437101</v>
      </c>
      <c r="AB1784" s="3">
        <v>555.45464279437101</v>
      </c>
      <c r="AC1784" s="3">
        <v>555.45464279437101</v>
      </c>
      <c r="AD1784" s="3">
        <v>555.45464279437101</v>
      </c>
      <c r="AE1784" s="3">
        <v>555.45464279437101</v>
      </c>
      <c r="AF1784" s="3">
        <v>555.45464279437101</v>
      </c>
      <c r="AG1784" s="3">
        <v>555.45464279437101</v>
      </c>
      <c r="AH1784" s="3">
        <v>555.45464279437101</v>
      </c>
      <c r="AI1784" s="3">
        <v>555.45464279437101</v>
      </c>
      <c r="AJ1784" s="3">
        <v>555.45464279437101</v>
      </c>
      <c r="AK1784" s="3">
        <v>555.45464279437101</v>
      </c>
      <c r="AL1784" s="3">
        <v>555.45464279437101</v>
      </c>
      <c r="AM1784" s="3">
        <v>555.45464279437101</v>
      </c>
      <c r="AN1784" s="4"/>
      <c r="AO1784" s="4"/>
    </row>
    <row r="1785" spans="1:41" x14ac:dyDescent="0.25">
      <c r="A1785" s="48" t="str">
        <f t="shared" si="4"/>
        <v>DIC5</v>
      </c>
      <c r="B1785" s="2" t="s">
        <v>4</v>
      </c>
      <c r="C1785" s="2" t="s">
        <v>2</v>
      </c>
      <c r="D1785" s="2" t="s">
        <v>23</v>
      </c>
      <c r="E1785" s="2" t="s">
        <v>2</v>
      </c>
      <c r="F1785" s="2" t="s">
        <v>267</v>
      </c>
      <c r="G1785" s="4"/>
      <c r="H1785" s="3">
        <v>107.235436845107</v>
      </c>
      <c r="I1785" s="3">
        <v>107.235436845107</v>
      </c>
      <c r="J1785" s="3">
        <v>107.235436845107</v>
      </c>
      <c r="K1785" s="3">
        <v>107.235436845107</v>
      </c>
      <c r="L1785" s="3">
        <v>107.235436845107</v>
      </c>
      <c r="M1785" s="3">
        <v>107.235436845107</v>
      </c>
      <c r="N1785" s="3">
        <v>107.235436845107</v>
      </c>
      <c r="O1785" s="3">
        <v>107.235436845107</v>
      </c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</row>
    <row r="1786" spans="1:41" x14ac:dyDescent="0.25">
      <c r="A1786" s="48" t="str">
        <f t="shared" si="4"/>
        <v>DIC5</v>
      </c>
      <c r="B1786" s="2" t="s">
        <v>4</v>
      </c>
      <c r="C1786" s="2" t="s">
        <v>2</v>
      </c>
      <c r="D1786" s="2" t="s">
        <v>23</v>
      </c>
      <c r="E1786" s="2" t="s">
        <v>2</v>
      </c>
      <c r="F1786" s="2" t="s">
        <v>268</v>
      </c>
      <c r="G1786" s="4"/>
      <c r="H1786" s="3">
        <v>0.76119589685056099</v>
      </c>
      <c r="I1786" s="3">
        <v>0.72051007702467895</v>
      </c>
      <c r="J1786" s="3">
        <v>0.68548825017857495</v>
      </c>
      <c r="K1786" s="3">
        <v>0.65046642333247195</v>
      </c>
      <c r="L1786" s="3">
        <v>0.61544459648636796</v>
      </c>
      <c r="M1786" s="3">
        <v>0.56666803030586999</v>
      </c>
      <c r="N1786" s="3">
        <v>0.51789146412537101</v>
      </c>
      <c r="O1786" s="3">
        <v>0.479212091279826</v>
      </c>
      <c r="P1786" s="3">
        <v>0.44053271843427999</v>
      </c>
      <c r="Q1786" s="3">
        <v>0.40185334558873498</v>
      </c>
      <c r="R1786" s="3">
        <v>0.257195118743764</v>
      </c>
      <c r="S1786" s="3">
        <v>0.257195118743764</v>
      </c>
      <c r="T1786" s="3">
        <v>0.257195118743764</v>
      </c>
      <c r="U1786" s="3">
        <v>0.18212384600123699</v>
      </c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</row>
    <row r="1787" spans="1:41" x14ac:dyDescent="0.25">
      <c r="A1787" s="48" t="str">
        <f t="shared" si="4"/>
        <v>DIC5</v>
      </c>
      <c r="B1787" s="2" t="s">
        <v>4</v>
      </c>
      <c r="C1787" s="2" t="s">
        <v>2</v>
      </c>
      <c r="D1787" s="2" t="s">
        <v>23</v>
      </c>
      <c r="E1787" s="2" t="s">
        <v>2</v>
      </c>
      <c r="F1787" s="2" t="s">
        <v>269</v>
      </c>
      <c r="G1787" s="4"/>
      <c r="H1787" s="3">
        <v>0.66500931021379195</v>
      </c>
      <c r="I1787" s="3">
        <v>0.66500931021379195</v>
      </c>
      <c r="J1787" s="3">
        <v>0.66500931021379195</v>
      </c>
      <c r="K1787" s="3">
        <v>0.66500931021379195</v>
      </c>
      <c r="L1787" s="3">
        <v>0.66500931021379195</v>
      </c>
      <c r="M1787" s="3">
        <v>0.66500931021379195</v>
      </c>
      <c r="N1787" s="3">
        <v>0.60230557552631003</v>
      </c>
      <c r="O1787" s="3">
        <v>0.53816872462989296</v>
      </c>
      <c r="P1787" s="3">
        <v>0.47403187373347599</v>
      </c>
      <c r="Q1787" s="3">
        <v>0.412867188519012</v>
      </c>
      <c r="R1787" s="3">
        <v>0.351702503304549</v>
      </c>
      <c r="S1787" s="3">
        <v>0.290537818090086</v>
      </c>
      <c r="T1787" s="3">
        <v>0.25888317670640498</v>
      </c>
      <c r="U1787" s="3">
        <v>0.227228535322724</v>
      </c>
      <c r="V1787" s="3">
        <v>1.2352245981759401E-2</v>
      </c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</row>
    <row r="1788" spans="1:41" x14ac:dyDescent="0.25">
      <c r="A1788" s="48" t="str">
        <f t="shared" si="4"/>
        <v>DIC5</v>
      </c>
      <c r="B1788" s="2" t="s">
        <v>4</v>
      </c>
      <c r="C1788" s="2" t="s">
        <v>2</v>
      </c>
      <c r="D1788" s="2" t="s">
        <v>23</v>
      </c>
      <c r="E1788" s="2" t="s">
        <v>2</v>
      </c>
      <c r="F1788" s="2" t="s">
        <v>170</v>
      </c>
      <c r="G1788" s="4"/>
      <c r="H1788" s="3">
        <v>68.585731940983607</v>
      </c>
      <c r="I1788" s="3">
        <v>55.422893826604401</v>
      </c>
      <c r="J1788" s="3">
        <v>31.068194869515199</v>
      </c>
      <c r="K1788" s="3">
        <v>50.674999998213103</v>
      </c>
      <c r="L1788" s="3">
        <v>48.301053084017497</v>
      </c>
      <c r="M1788" s="3">
        <v>12.324899264648399</v>
      </c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</row>
    <row r="1789" spans="1:41" x14ac:dyDescent="0.25">
      <c r="A1789" s="48" t="str">
        <f t="shared" si="4"/>
        <v>DIC5</v>
      </c>
      <c r="B1789" s="2" t="s">
        <v>4</v>
      </c>
      <c r="C1789" s="2" t="s">
        <v>2</v>
      </c>
      <c r="D1789" s="2" t="s">
        <v>23</v>
      </c>
      <c r="E1789" s="2" t="s">
        <v>2</v>
      </c>
      <c r="F1789" s="2" t="s">
        <v>171</v>
      </c>
      <c r="G1789" s="4"/>
      <c r="H1789" s="3">
        <v>363.68563536317902</v>
      </c>
      <c r="I1789" s="3">
        <v>357.03963544887301</v>
      </c>
      <c r="J1789" s="3">
        <v>335.264203517623</v>
      </c>
      <c r="K1789" s="3">
        <v>313.48877158637202</v>
      </c>
      <c r="L1789" s="3">
        <v>182.29553412491001</v>
      </c>
      <c r="M1789" s="3">
        <v>172.50647262570399</v>
      </c>
      <c r="N1789" s="3">
        <v>172.50647262570399</v>
      </c>
      <c r="O1789" s="3">
        <v>172.50647262570399</v>
      </c>
      <c r="P1789" s="3">
        <v>19.626679636870399</v>
      </c>
      <c r="Q1789" s="3">
        <v>18.429356134016999</v>
      </c>
      <c r="R1789" s="3">
        <v>9.2286541206376107</v>
      </c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</row>
    <row r="1790" spans="1:41" x14ac:dyDescent="0.25">
      <c r="A1790" s="48" t="str">
        <f t="shared" si="4"/>
        <v>DIC5</v>
      </c>
      <c r="B1790" s="2" t="s">
        <v>4</v>
      </c>
      <c r="C1790" s="2" t="s">
        <v>2</v>
      </c>
      <c r="D1790" s="2" t="s">
        <v>23</v>
      </c>
      <c r="E1790" s="2" t="s">
        <v>2</v>
      </c>
      <c r="F1790" s="2" t="s">
        <v>172</v>
      </c>
      <c r="G1790" s="4"/>
      <c r="H1790" s="3">
        <v>726.70451084468402</v>
      </c>
      <c r="I1790" s="3">
        <v>687.86225103060201</v>
      </c>
      <c r="J1790" s="3">
        <v>654.42733676952105</v>
      </c>
      <c r="K1790" s="3">
        <v>620.992422508441</v>
      </c>
      <c r="L1790" s="3">
        <v>587.55750824736003</v>
      </c>
      <c r="M1790" s="3">
        <v>540.991110801525</v>
      </c>
      <c r="N1790" s="3">
        <v>494.42471335568899</v>
      </c>
      <c r="O1790" s="3">
        <v>457.49798419201397</v>
      </c>
      <c r="P1790" s="3">
        <v>420.57125502833901</v>
      </c>
      <c r="Q1790" s="3">
        <v>383.64452586466501</v>
      </c>
      <c r="R1790" s="3">
        <v>245.54106732792999</v>
      </c>
      <c r="S1790" s="3">
        <v>245.54106732792999</v>
      </c>
      <c r="T1790" s="3">
        <v>245.54106732792999</v>
      </c>
      <c r="U1790" s="3">
        <v>173.871431741919</v>
      </c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</row>
    <row r="1791" spans="1:41" x14ac:dyDescent="0.25">
      <c r="A1791" s="48" t="str">
        <f t="shared" si="4"/>
        <v>DIC5</v>
      </c>
      <c r="B1791" s="2" t="s">
        <v>4</v>
      </c>
      <c r="C1791" s="2" t="s">
        <v>2</v>
      </c>
      <c r="D1791" s="2" t="s">
        <v>23</v>
      </c>
      <c r="E1791" s="2" t="s">
        <v>2</v>
      </c>
      <c r="F1791" s="2" t="s">
        <v>173</v>
      </c>
      <c r="G1791" s="4"/>
      <c r="H1791" s="3">
        <v>5.6352908998762903</v>
      </c>
      <c r="I1791" s="3">
        <v>5.3251450871105197</v>
      </c>
      <c r="J1791" s="3">
        <v>5.09107277558918</v>
      </c>
      <c r="K1791" s="3">
        <v>4.8570004640678297</v>
      </c>
      <c r="L1791" s="3">
        <v>4.62292815254649</v>
      </c>
      <c r="M1791" s="3">
        <v>4.3888558410251504</v>
      </c>
      <c r="N1791" s="3">
        <v>4.1547835295038098</v>
      </c>
      <c r="O1791" s="3">
        <v>0.47334364229729903</v>
      </c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</row>
    <row r="1792" spans="1:41" x14ac:dyDescent="0.25">
      <c r="A1792" s="48" t="str">
        <f t="shared" si="4"/>
        <v>DIC5</v>
      </c>
      <c r="B1792" s="2" t="s">
        <v>4</v>
      </c>
      <c r="C1792" s="2" t="s">
        <v>2</v>
      </c>
      <c r="D1792" s="2" t="s">
        <v>23</v>
      </c>
      <c r="E1792" s="2" t="s">
        <v>2</v>
      </c>
      <c r="F1792" s="2" t="s">
        <v>174</v>
      </c>
      <c r="G1792" s="4"/>
      <c r="H1792" s="3">
        <v>165.4447887378</v>
      </c>
      <c r="I1792" s="3">
        <v>153.89107121101301</v>
      </c>
      <c r="J1792" s="3">
        <v>141.709099261246</v>
      </c>
      <c r="K1792" s="3">
        <v>129.52712731147801</v>
      </c>
      <c r="L1792" s="3">
        <v>117.34515536171099</v>
      </c>
      <c r="M1792" s="3">
        <v>104.287916360271</v>
      </c>
      <c r="N1792" s="3">
        <v>91.230677358831599</v>
      </c>
      <c r="O1792" s="3">
        <v>82.212115063181301</v>
      </c>
      <c r="P1792" s="3">
        <v>68.086395166067106</v>
      </c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</row>
    <row r="1793" spans="1:41" x14ac:dyDescent="0.25">
      <c r="A1793" s="48" t="str">
        <f t="shared" si="4"/>
        <v>DIC5</v>
      </c>
      <c r="B1793" s="2" t="s">
        <v>4</v>
      </c>
      <c r="C1793" s="2" t="s">
        <v>2</v>
      </c>
      <c r="D1793" s="2" t="s">
        <v>23</v>
      </c>
      <c r="E1793" s="2" t="s">
        <v>2</v>
      </c>
      <c r="F1793" s="2" t="s">
        <v>175</v>
      </c>
      <c r="G1793" s="4"/>
      <c r="H1793" s="3">
        <v>29.8631785601129</v>
      </c>
      <c r="I1793" s="3">
        <v>27.835107673690899</v>
      </c>
      <c r="J1793" s="3">
        <v>26.5546244888037</v>
      </c>
      <c r="K1793" s="3">
        <v>25.274141303916402</v>
      </c>
      <c r="L1793" s="3">
        <v>23.993658119029199</v>
      </c>
      <c r="M1793" s="3">
        <v>22.134185162983901</v>
      </c>
      <c r="N1793" s="3">
        <v>20.274712206938698</v>
      </c>
      <c r="O1793" s="3">
        <v>18.726233977591001</v>
      </c>
      <c r="P1793" s="3">
        <v>17.1777557482433</v>
      </c>
      <c r="Q1793" s="3">
        <v>15.701035545493299</v>
      </c>
      <c r="R1793" s="3">
        <v>14.224315342743401</v>
      </c>
      <c r="S1793" s="3">
        <v>12.7475951399934</v>
      </c>
      <c r="T1793" s="3">
        <v>11.9833461574607</v>
      </c>
      <c r="U1793" s="3">
        <v>11.219097174928001</v>
      </c>
      <c r="V1793" s="3">
        <v>3.3312680611252699</v>
      </c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</row>
    <row r="1794" spans="1:41" x14ac:dyDescent="0.25">
      <c r="A1794" s="48" t="str">
        <f t="shared" si="4"/>
        <v>DIC5</v>
      </c>
      <c r="B1794" s="2" t="s">
        <v>4</v>
      </c>
      <c r="C1794" s="2" t="s">
        <v>2</v>
      </c>
      <c r="D1794" s="2" t="s">
        <v>23</v>
      </c>
      <c r="E1794" s="2" t="s">
        <v>2</v>
      </c>
      <c r="F1794" s="2" t="s">
        <v>176</v>
      </c>
      <c r="G1794" s="4"/>
      <c r="H1794" s="3">
        <v>13.805861909055601</v>
      </c>
      <c r="I1794" s="3">
        <v>13.5550177604217</v>
      </c>
      <c r="J1794" s="3">
        <v>13.563467780935101</v>
      </c>
      <c r="K1794" s="3">
        <v>13.571917801448601</v>
      </c>
      <c r="L1794" s="3">
        <v>13.580367821962</v>
      </c>
      <c r="M1794" s="3">
        <v>12.546837742054301</v>
      </c>
      <c r="N1794" s="3">
        <v>11.5133076621466</v>
      </c>
      <c r="O1794" s="3">
        <v>10.662834575070701</v>
      </c>
      <c r="P1794" s="3">
        <v>9.8123614879947105</v>
      </c>
      <c r="Q1794" s="3">
        <v>9.1074108162161203</v>
      </c>
      <c r="R1794" s="3">
        <v>8.4024601444375406</v>
      </c>
      <c r="S1794" s="3">
        <v>7.6975094726589504</v>
      </c>
      <c r="T1794" s="3">
        <v>7.2029695803141296</v>
      </c>
      <c r="U1794" s="3">
        <v>6.7084296879692999</v>
      </c>
      <c r="V1794" s="3">
        <v>3.25227996904884</v>
      </c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</row>
    <row r="1795" spans="1:41" x14ac:dyDescent="0.25">
      <c r="A1795" s="48" t="str">
        <f t="shared" si="4"/>
        <v>DIC5</v>
      </c>
      <c r="B1795" s="2" t="s">
        <v>4</v>
      </c>
      <c r="C1795" s="2" t="s">
        <v>2</v>
      </c>
      <c r="D1795" s="2" t="s">
        <v>23</v>
      </c>
      <c r="E1795" s="2" t="s">
        <v>2</v>
      </c>
      <c r="F1795" s="2" t="s">
        <v>270</v>
      </c>
      <c r="G1795" s="4"/>
      <c r="H1795" s="3">
        <v>305.18849488368301</v>
      </c>
      <c r="I1795" s="3">
        <v>324.87807519875901</v>
      </c>
      <c r="J1795" s="3">
        <v>324.87807519875901</v>
      </c>
      <c r="K1795" s="3">
        <v>324.87807519875901</v>
      </c>
      <c r="L1795" s="3">
        <v>324.87807519875901</v>
      </c>
      <c r="M1795" s="3">
        <v>324.87807519875901</v>
      </c>
      <c r="N1795" s="3">
        <v>324.87807519875901</v>
      </c>
      <c r="O1795" s="3">
        <v>324.87807519875901</v>
      </c>
      <c r="P1795" s="3">
        <v>324.87807519875901</v>
      </c>
      <c r="Q1795" s="3">
        <v>324.87807519875901</v>
      </c>
      <c r="R1795" s="3">
        <v>324.87807519875901</v>
      </c>
      <c r="S1795" s="3">
        <v>324.87807519875901</v>
      </c>
      <c r="T1795" s="3">
        <v>324.87807519875901</v>
      </c>
      <c r="U1795" s="3">
        <v>324.87807519875901</v>
      </c>
      <c r="V1795" s="3">
        <v>324.87807519875901</v>
      </c>
      <c r="W1795" s="3">
        <v>324.87807519875901</v>
      </c>
      <c r="X1795" s="3">
        <v>324.87807519875901</v>
      </c>
      <c r="Y1795" s="3">
        <v>324.87807519875901</v>
      </c>
      <c r="Z1795" s="3">
        <v>324.87807519875901</v>
      </c>
      <c r="AA1795" s="3">
        <v>324.87807519875901</v>
      </c>
      <c r="AB1795" s="3">
        <v>324.87807519875901</v>
      </c>
      <c r="AC1795" s="3">
        <v>324.87807519875901</v>
      </c>
      <c r="AD1795" s="3">
        <v>324.87807519875901</v>
      </c>
      <c r="AE1795" s="3">
        <v>324.87807519875901</v>
      </c>
      <c r="AF1795" s="3">
        <v>324.87807519875901</v>
      </c>
      <c r="AG1795" s="3">
        <v>324.87807519875901</v>
      </c>
      <c r="AH1795" s="3">
        <v>324.87807519875901</v>
      </c>
      <c r="AI1795" s="3">
        <v>324.87807519875901</v>
      </c>
      <c r="AJ1795" s="3">
        <v>324.87807519875901</v>
      </c>
      <c r="AK1795" s="3">
        <v>324.87807519875901</v>
      </c>
      <c r="AL1795" s="3">
        <v>324.87807519875901</v>
      </c>
      <c r="AM1795" s="3">
        <v>324.87807519875901</v>
      </c>
      <c r="AN1795" s="4"/>
      <c r="AO1795" s="4"/>
    </row>
    <row r="1796" spans="1:41" x14ac:dyDescent="0.25">
      <c r="A1796" s="48" t="str">
        <f t="shared" si="4"/>
        <v>DIC5</v>
      </c>
      <c r="B1796" s="2" t="s">
        <v>4</v>
      </c>
      <c r="C1796" s="2" t="s">
        <v>2</v>
      </c>
      <c r="D1796" s="2" t="s">
        <v>23</v>
      </c>
      <c r="E1796" s="2" t="s">
        <v>2</v>
      </c>
      <c r="F1796" s="2" t="s">
        <v>271</v>
      </c>
      <c r="G1796" s="4"/>
      <c r="H1796" s="3">
        <v>371.06680829977898</v>
      </c>
      <c r="I1796" s="3">
        <v>424.367347094899</v>
      </c>
      <c r="J1796" s="3">
        <v>424.367347094899</v>
      </c>
      <c r="K1796" s="3">
        <v>424.367347094899</v>
      </c>
      <c r="L1796" s="3">
        <v>424.367347094899</v>
      </c>
      <c r="M1796" s="3">
        <v>424.367347094899</v>
      </c>
      <c r="N1796" s="3">
        <v>424.367347094899</v>
      </c>
      <c r="O1796" s="3">
        <v>424.367347094899</v>
      </c>
      <c r="P1796" s="3">
        <v>424.367347094899</v>
      </c>
      <c r="Q1796" s="3">
        <v>424.367347094899</v>
      </c>
      <c r="R1796" s="3">
        <v>424.367347094899</v>
      </c>
      <c r="S1796" s="3">
        <v>424.367347094899</v>
      </c>
      <c r="T1796" s="3">
        <v>424.367347094899</v>
      </c>
      <c r="U1796" s="3">
        <v>424.367347094899</v>
      </c>
      <c r="V1796" s="3">
        <v>424.367347094899</v>
      </c>
      <c r="W1796" s="3">
        <v>424.367347094899</v>
      </c>
      <c r="X1796" s="3">
        <v>424.367347094899</v>
      </c>
      <c r="Y1796" s="3">
        <v>424.367347094899</v>
      </c>
      <c r="Z1796" s="3">
        <v>424.367347094899</v>
      </c>
      <c r="AA1796" s="3">
        <v>424.367347094899</v>
      </c>
      <c r="AB1796" s="3">
        <v>424.367347094899</v>
      </c>
      <c r="AC1796" s="3">
        <v>424.367347094899</v>
      </c>
      <c r="AD1796" s="3">
        <v>424.367347094899</v>
      </c>
      <c r="AE1796" s="3">
        <v>424.367347094899</v>
      </c>
      <c r="AF1796" s="3">
        <v>424.367347094899</v>
      </c>
      <c r="AG1796" s="3">
        <v>424.367347094899</v>
      </c>
      <c r="AH1796" s="3">
        <v>424.367347094899</v>
      </c>
      <c r="AI1796" s="3">
        <v>424.367347094899</v>
      </c>
      <c r="AJ1796" s="3">
        <v>424.367347094899</v>
      </c>
      <c r="AK1796" s="3">
        <v>424.367347094899</v>
      </c>
      <c r="AL1796" s="3">
        <v>424.367347094899</v>
      </c>
      <c r="AM1796" s="3">
        <v>424.367347094899</v>
      </c>
      <c r="AN1796" s="4"/>
      <c r="AO1796" s="4"/>
    </row>
    <row r="1797" spans="1:41" x14ac:dyDescent="0.25">
      <c r="A1797" s="48" t="str">
        <f t="shared" si="4"/>
        <v>DIC5</v>
      </c>
      <c r="B1797" s="2" t="s">
        <v>4</v>
      </c>
      <c r="C1797" s="2" t="s">
        <v>2</v>
      </c>
      <c r="D1797" s="2" t="s">
        <v>23</v>
      </c>
      <c r="E1797" s="2" t="s">
        <v>2</v>
      </c>
      <c r="F1797" s="2" t="s">
        <v>272</v>
      </c>
      <c r="G1797" s="4"/>
      <c r="H1797" s="3">
        <v>68.585731940983607</v>
      </c>
      <c r="I1797" s="3">
        <v>55.422893826604401</v>
      </c>
      <c r="J1797" s="3">
        <v>31.068194869515199</v>
      </c>
      <c r="K1797" s="3">
        <v>50.674999998213103</v>
      </c>
      <c r="L1797" s="3">
        <v>48.301053084017497</v>
      </c>
      <c r="M1797" s="3">
        <v>12.324899264648399</v>
      </c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</row>
    <row r="1798" spans="1:41" x14ac:dyDescent="0.25">
      <c r="A1798" s="48" t="str">
        <f t="shared" si="4"/>
        <v>DIC5</v>
      </c>
      <c r="B1798" s="2" t="s">
        <v>4</v>
      </c>
      <c r="C1798" s="2" t="s">
        <v>2</v>
      </c>
      <c r="D1798" s="2" t="s">
        <v>23</v>
      </c>
      <c r="E1798" s="2" t="s">
        <v>2</v>
      </c>
      <c r="F1798" s="2" t="s">
        <v>273</v>
      </c>
      <c r="G1798" s="4"/>
      <c r="H1798" s="3">
        <v>363.68563536317902</v>
      </c>
      <c r="I1798" s="3">
        <v>357.03963544887301</v>
      </c>
      <c r="J1798" s="3">
        <v>335.264203517623</v>
      </c>
      <c r="K1798" s="3">
        <v>313.48877158637202</v>
      </c>
      <c r="L1798" s="3">
        <v>182.29553412491001</v>
      </c>
      <c r="M1798" s="3">
        <v>172.50647262570399</v>
      </c>
      <c r="N1798" s="3">
        <v>172.50647262570399</v>
      </c>
      <c r="O1798" s="3">
        <v>172.50647262570399</v>
      </c>
      <c r="P1798" s="3">
        <v>19.626679636870399</v>
      </c>
      <c r="Q1798" s="3">
        <v>18.429356134016999</v>
      </c>
      <c r="R1798" s="3">
        <v>9.2286541206376107</v>
      </c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</row>
    <row r="1799" spans="1:41" x14ac:dyDescent="0.25">
      <c r="A1799" s="48" t="str">
        <f t="shared" si="4"/>
        <v>DIC5</v>
      </c>
      <c r="B1799" s="2" t="s">
        <v>4</v>
      </c>
      <c r="C1799" s="2" t="s">
        <v>2</v>
      </c>
      <c r="D1799" s="2" t="s">
        <v>23</v>
      </c>
      <c r="E1799" s="2" t="s">
        <v>2</v>
      </c>
      <c r="F1799" s="2" t="s">
        <v>274</v>
      </c>
      <c r="G1799" s="4"/>
      <c r="H1799" s="3">
        <v>726.70451084468402</v>
      </c>
      <c r="I1799" s="3">
        <v>687.86225103060201</v>
      </c>
      <c r="J1799" s="3">
        <v>654.42733676952105</v>
      </c>
      <c r="K1799" s="3">
        <v>620.992422508441</v>
      </c>
      <c r="L1799" s="3">
        <v>587.55750824736003</v>
      </c>
      <c r="M1799" s="3">
        <v>540.991110801525</v>
      </c>
      <c r="N1799" s="3">
        <v>494.42471335568899</v>
      </c>
      <c r="O1799" s="3">
        <v>457.49798419201397</v>
      </c>
      <c r="P1799" s="3">
        <v>420.57125502833901</v>
      </c>
      <c r="Q1799" s="3">
        <v>383.64452586466501</v>
      </c>
      <c r="R1799" s="3">
        <v>245.54106732792999</v>
      </c>
      <c r="S1799" s="3">
        <v>245.54106732792999</v>
      </c>
      <c r="T1799" s="3">
        <v>245.54106732792999</v>
      </c>
      <c r="U1799" s="3">
        <v>173.871431741919</v>
      </c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</row>
    <row r="1800" spans="1:41" x14ac:dyDescent="0.25">
      <c r="A1800" s="48" t="str">
        <f t="shared" si="4"/>
        <v>DIC5</v>
      </c>
      <c r="B1800" s="2" t="s">
        <v>4</v>
      </c>
      <c r="C1800" s="2" t="s">
        <v>2</v>
      </c>
      <c r="D1800" s="2" t="s">
        <v>23</v>
      </c>
      <c r="E1800" s="2" t="s">
        <v>2</v>
      </c>
      <c r="F1800" s="2" t="s">
        <v>275</v>
      </c>
      <c r="G1800" s="4"/>
      <c r="H1800" s="3">
        <v>5.6352908998762903</v>
      </c>
      <c r="I1800" s="3">
        <v>5.3251450871105197</v>
      </c>
      <c r="J1800" s="3">
        <v>5.09107277558918</v>
      </c>
      <c r="K1800" s="3">
        <v>4.8570004640678297</v>
      </c>
      <c r="L1800" s="3">
        <v>4.62292815254649</v>
      </c>
      <c r="M1800" s="3">
        <v>4.3888558410251504</v>
      </c>
      <c r="N1800" s="3">
        <v>4.1547835295038098</v>
      </c>
      <c r="O1800" s="3">
        <v>0.47334364229729903</v>
      </c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</row>
    <row r="1801" spans="1:41" x14ac:dyDescent="0.25">
      <c r="A1801" s="48" t="str">
        <f t="shared" si="4"/>
        <v>DIC5</v>
      </c>
      <c r="B1801" s="2" t="s">
        <v>4</v>
      </c>
      <c r="C1801" s="2" t="s">
        <v>2</v>
      </c>
      <c r="D1801" s="2" t="s">
        <v>23</v>
      </c>
      <c r="E1801" s="2" t="s">
        <v>2</v>
      </c>
      <c r="F1801" s="2" t="s">
        <v>276</v>
      </c>
      <c r="G1801" s="4"/>
      <c r="H1801" s="3">
        <v>165.4447887378</v>
      </c>
      <c r="I1801" s="3">
        <v>153.89107121101301</v>
      </c>
      <c r="J1801" s="3">
        <v>141.709099261246</v>
      </c>
      <c r="K1801" s="3">
        <v>129.52712731147801</v>
      </c>
      <c r="L1801" s="3">
        <v>117.34515536171099</v>
      </c>
      <c r="M1801" s="3">
        <v>104.287916360271</v>
      </c>
      <c r="N1801" s="3">
        <v>91.230677358831599</v>
      </c>
      <c r="O1801" s="3">
        <v>82.212115063181301</v>
      </c>
      <c r="P1801" s="3">
        <v>68.086395166067106</v>
      </c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</row>
    <row r="1802" spans="1:41" x14ac:dyDescent="0.25">
      <c r="A1802" s="48" t="str">
        <f t="shared" si="4"/>
        <v>DIC5</v>
      </c>
      <c r="B1802" s="2" t="s">
        <v>4</v>
      </c>
      <c r="C1802" s="2" t="s">
        <v>2</v>
      </c>
      <c r="D1802" s="2" t="s">
        <v>23</v>
      </c>
      <c r="E1802" s="2" t="s">
        <v>2</v>
      </c>
      <c r="F1802" s="2" t="s">
        <v>277</v>
      </c>
      <c r="G1802" s="4"/>
      <c r="H1802" s="3">
        <v>29.8631785601129</v>
      </c>
      <c r="I1802" s="3">
        <v>27.835107673690899</v>
      </c>
      <c r="J1802" s="3">
        <v>26.5546244888037</v>
      </c>
      <c r="K1802" s="3">
        <v>25.274141303916402</v>
      </c>
      <c r="L1802" s="3">
        <v>23.993658119029199</v>
      </c>
      <c r="M1802" s="3">
        <v>22.134185162983901</v>
      </c>
      <c r="N1802" s="3">
        <v>20.274712206938698</v>
      </c>
      <c r="O1802" s="3">
        <v>18.726233977591001</v>
      </c>
      <c r="P1802" s="3">
        <v>17.1777557482433</v>
      </c>
      <c r="Q1802" s="3">
        <v>15.701035545493299</v>
      </c>
      <c r="R1802" s="3">
        <v>14.224315342743401</v>
      </c>
      <c r="S1802" s="3">
        <v>12.7475951399934</v>
      </c>
      <c r="T1802" s="3">
        <v>11.9833461574607</v>
      </c>
      <c r="U1802" s="3">
        <v>11.219097174928001</v>
      </c>
      <c r="V1802" s="3">
        <v>3.3312680611252699</v>
      </c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</row>
    <row r="1803" spans="1:41" x14ac:dyDescent="0.25">
      <c r="A1803" s="48" t="str">
        <f t="shared" si="4"/>
        <v>DIC5</v>
      </c>
      <c r="B1803" s="2" t="s">
        <v>4</v>
      </c>
      <c r="C1803" s="2" t="s">
        <v>2</v>
      </c>
      <c r="D1803" s="2" t="s">
        <v>23</v>
      </c>
      <c r="E1803" s="2" t="s">
        <v>2</v>
      </c>
      <c r="F1803" s="2" t="s">
        <v>278</v>
      </c>
      <c r="G1803" s="4"/>
      <c r="H1803" s="3">
        <v>13.805861909055601</v>
      </c>
      <c r="I1803" s="3">
        <v>13.5550177604217</v>
      </c>
      <c r="J1803" s="3">
        <v>13.563467780935101</v>
      </c>
      <c r="K1803" s="3">
        <v>13.571917801448601</v>
      </c>
      <c r="L1803" s="3">
        <v>13.580367821962</v>
      </c>
      <c r="M1803" s="3">
        <v>12.546837742054301</v>
      </c>
      <c r="N1803" s="3">
        <v>11.5133076621466</v>
      </c>
      <c r="O1803" s="3">
        <v>10.662834575070701</v>
      </c>
      <c r="P1803" s="3">
        <v>9.8123614879947105</v>
      </c>
      <c r="Q1803" s="3">
        <v>9.1074108162161203</v>
      </c>
      <c r="R1803" s="3">
        <v>8.4024601444375406</v>
      </c>
      <c r="S1803" s="3">
        <v>7.6975094726589504</v>
      </c>
      <c r="T1803" s="3">
        <v>7.2029695803141296</v>
      </c>
      <c r="U1803" s="3">
        <v>6.7084296879692999</v>
      </c>
      <c r="V1803" s="3">
        <v>3.25227996904884</v>
      </c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</row>
    <row r="1804" spans="1:41" x14ac:dyDescent="0.25">
      <c r="A1804" s="48" t="str">
        <f t="shared" si="4"/>
        <v>DIC5</v>
      </c>
      <c r="B1804" s="2" t="s">
        <v>4</v>
      </c>
      <c r="C1804" s="2" t="s">
        <v>2</v>
      </c>
      <c r="D1804" s="2" t="s">
        <v>23</v>
      </c>
      <c r="E1804" s="2" t="s">
        <v>2</v>
      </c>
      <c r="F1804" s="2" t="s">
        <v>279</v>
      </c>
      <c r="G1804" s="4"/>
      <c r="H1804" s="3">
        <v>2.9272459675263298</v>
      </c>
      <c r="I1804" s="3">
        <v>3.11610054607642</v>
      </c>
      <c r="J1804" s="3">
        <v>3.11610054607642</v>
      </c>
      <c r="K1804" s="3">
        <v>3.11610054607642</v>
      </c>
      <c r="L1804" s="3">
        <v>3.11610054607642</v>
      </c>
      <c r="M1804" s="3">
        <v>3.11610054607642</v>
      </c>
      <c r="N1804" s="3">
        <v>3.11610054607642</v>
      </c>
      <c r="O1804" s="3">
        <v>3.11610054607642</v>
      </c>
      <c r="P1804" s="3">
        <v>3.11610054607642</v>
      </c>
      <c r="Q1804" s="3">
        <v>3.11610054607642</v>
      </c>
      <c r="R1804" s="3">
        <v>3.11610054607642</v>
      </c>
      <c r="S1804" s="3">
        <v>3.11610054607642</v>
      </c>
      <c r="T1804" s="3">
        <v>3.11610054607642</v>
      </c>
      <c r="U1804" s="3">
        <v>3.11610054607642</v>
      </c>
      <c r="V1804" s="3">
        <v>3.11610054607642</v>
      </c>
      <c r="W1804" s="3">
        <v>3.11610054607642</v>
      </c>
      <c r="X1804" s="3">
        <v>3.11610054607642</v>
      </c>
      <c r="Y1804" s="3">
        <v>3.11610054607642</v>
      </c>
      <c r="Z1804" s="3">
        <v>3.11610054607642</v>
      </c>
      <c r="AA1804" s="3">
        <v>3.11610054607642</v>
      </c>
      <c r="AB1804" s="3">
        <v>3.11610054607642</v>
      </c>
      <c r="AC1804" s="3">
        <v>3.11610054607642</v>
      </c>
      <c r="AD1804" s="3">
        <v>3.11610054607642</v>
      </c>
      <c r="AE1804" s="3">
        <v>3.11610054607642</v>
      </c>
      <c r="AF1804" s="3">
        <v>3.11610054607642</v>
      </c>
      <c r="AG1804" s="3">
        <v>3.11610054607642</v>
      </c>
      <c r="AH1804" s="3">
        <v>3.11610054607642</v>
      </c>
      <c r="AI1804" s="3">
        <v>3.11610054607642</v>
      </c>
      <c r="AJ1804" s="3">
        <v>3.11610054607642</v>
      </c>
      <c r="AK1804" s="3">
        <v>3.11610054607642</v>
      </c>
      <c r="AL1804" s="3">
        <v>3.11610054607642</v>
      </c>
      <c r="AM1804" s="3">
        <v>3.11610054607642</v>
      </c>
      <c r="AN1804" s="4"/>
      <c r="AO1804" s="4"/>
    </row>
    <row r="1805" spans="1:41" x14ac:dyDescent="0.25">
      <c r="A1805" s="48" t="str">
        <f t="shared" si="4"/>
        <v>DIC5</v>
      </c>
      <c r="B1805" s="2" t="s">
        <v>4</v>
      </c>
      <c r="C1805" s="2" t="s">
        <v>2</v>
      </c>
      <c r="D1805" s="2" t="s">
        <v>23</v>
      </c>
      <c r="E1805" s="2" t="s">
        <v>2</v>
      </c>
      <c r="F1805" s="2" t="s">
        <v>280</v>
      </c>
      <c r="G1805" s="4"/>
      <c r="H1805" s="3">
        <v>0.24284476982969799</v>
      </c>
      <c r="I1805" s="3">
        <v>0.27772732139718498</v>
      </c>
      <c r="J1805" s="3">
        <v>0.27772732139718498</v>
      </c>
      <c r="K1805" s="3">
        <v>0.27772732139718498</v>
      </c>
      <c r="L1805" s="3">
        <v>0.27772732139718498</v>
      </c>
      <c r="M1805" s="3">
        <v>0.27772732139718498</v>
      </c>
      <c r="N1805" s="3">
        <v>0.27772732139718498</v>
      </c>
      <c r="O1805" s="3">
        <v>0.27772732139718498</v>
      </c>
      <c r="P1805" s="3">
        <v>0.27772732139718498</v>
      </c>
      <c r="Q1805" s="3">
        <v>0.27772732139718498</v>
      </c>
      <c r="R1805" s="3">
        <v>0.27772732139718498</v>
      </c>
      <c r="S1805" s="3">
        <v>0.27772732139718498</v>
      </c>
      <c r="T1805" s="3">
        <v>0.27772732139718498</v>
      </c>
      <c r="U1805" s="3">
        <v>0.27772732139718498</v>
      </c>
      <c r="V1805" s="3">
        <v>0.27772732139718498</v>
      </c>
      <c r="W1805" s="3">
        <v>0.27772732139718498</v>
      </c>
      <c r="X1805" s="3">
        <v>0.27772732139718498</v>
      </c>
      <c r="Y1805" s="3">
        <v>0.27772732139718498</v>
      </c>
      <c r="Z1805" s="3">
        <v>0.27772732139718498</v>
      </c>
      <c r="AA1805" s="3">
        <v>0.27772732139718498</v>
      </c>
      <c r="AB1805" s="3">
        <v>0.27772732139718498</v>
      </c>
      <c r="AC1805" s="3">
        <v>0.27772732139718498</v>
      </c>
      <c r="AD1805" s="3">
        <v>0.27772732139718498</v>
      </c>
      <c r="AE1805" s="3">
        <v>0.27772732139718498</v>
      </c>
      <c r="AF1805" s="3">
        <v>0.27772732139718498</v>
      </c>
      <c r="AG1805" s="3">
        <v>0.27772732139718498</v>
      </c>
      <c r="AH1805" s="3">
        <v>0.27772732139718498</v>
      </c>
      <c r="AI1805" s="3">
        <v>0.27772732139718498</v>
      </c>
      <c r="AJ1805" s="3">
        <v>0.27772732139718498</v>
      </c>
      <c r="AK1805" s="3">
        <v>0.27772732139718498</v>
      </c>
      <c r="AL1805" s="3">
        <v>0.27772732139718498</v>
      </c>
      <c r="AM1805" s="3">
        <v>0.27772732139718498</v>
      </c>
      <c r="AN1805" s="4"/>
      <c r="AO1805" s="4"/>
    </row>
    <row r="1806" spans="1:41" x14ac:dyDescent="0.25">
      <c r="A1806" s="48" t="str">
        <f t="shared" si="4"/>
        <v>DIC5</v>
      </c>
      <c r="B1806" s="2" t="s">
        <v>4</v>
      </c>
      <c r="C1806" s="2" t="s">
        <v>2</v>
      </c>
      <c r="D1806" s="2" t="s">
        <v>24</v>
      </c>
      <c r="E1806" s="2" t="s">
        <v>2</v>
      </c>
      <c r="F1806" s="2" t="s">
        <v>281</v>
      </c>
      <c r="G1806" s="4"/>
      <c r="H1806" s="4"/>
      <c r="I1806" s="4"/>
      <c r="J1806" s="4"/>
      <c r="K1806" s="4"/>
      <c r="L1806" s="4"/>
      <c r="M1806" s="3">
        <v>1.1305982000000001</v>
      </c>
      <c r="N1806" s="3">
        <v>2.4965597000000002</v>
      </c>
      <c r="O1806" s="3">
        <v>3.3075448999999999</v>
      </c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</row>
    <row r="1807" spans="1:41" x14ac:dyDescent="0.25">
      <c r="A1807" s="48" t="str">
        <f t="shared" si="4"/>
        <v>DIC5</v>
      </c>
      <c r="B1807" s="2" t="s">
        <v>4</v>
      </c>
      <c r="C1807" s="2" t="s">
        <v>2</v>
      </c>
      <c r="D1807" s="2" t="s">
        <v>24</v>
      </c>
      <c r="E1807" s="2" t="s">
        <v>2</v>
      </c>
      <c r="F1807" s="2" t="s">
        <v>282</v>
      </c>
      <c r="G1807" s="4"/>
      <c r="H1807" s="4"/>
      <c r="I1807" s="4"/>
      <c r="J1807" s="4"/>
      <c r="K1807" s="4"/>
      <c r="L1807" s="4"/>
      <c r="M1807" s="4"/>
      <c r="N1807" s="4"/>
      <c r="O1807" s="3">
        <v>0.15485560000000001</v>
      </c>
      <c r="P1807" s="3">
        <v>0.90097459999999996</v>
      </c>
      <c r="Q1807" s="3">
        <v>18.573587799999999</v>
      </c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</row>
    <row r="1808" spans="1:41" x14ac:dyDescent="0.25">
      <c r="A1808" s="48" t="str">
        <f t="shared" si="4"/>
        <v>DIC5</v>
      </c>
      <c r="B1808" s="2" t="s">
        <v>4</v>
      </c>
      <c r="C1808" s="2" t="s">
        <v>2</v>
      </c>
      <c r="D1808" s="2" t="s">
        <v>24</v>
      </c>
      <c r="E1808" s="2" t="s">
        <v>2</v>
      </c>
      <c r="F1808" s="2" t="s">
        <v>283</v>
      </c>
      <c r="G1808" s="4"/>
      <c r="H1808" s="4"/>
      <c r="I1808" s="4"/>
      <c r="J1808" s="4"/>
      <c r="K1808" s="4"/>
      <c r="L1808" s="4"/>
      <c r="M1808" s="4"/>
      <c r="N1808" s="4"/>
      <c r="O1808" s="3">
        <v>0.15485560000000001</v>
      </c>
      <c r="P1808" s="3">
        <v>0.90097459999999996</v>
      </c>
      <c r="Q1808" s="3">
        <v>1.6470937000000001</v>
      </c>
      <c r="R1808" s="3">
        <v>2.3932126999999999</v>
      </c>
      <c r="S1808" s="3">
        <v>3.1393317000000001</v>
      </c>
      <c r="T1808" s="3">
        <v>4.0214558</v>
      </c>
      <c r="U1808" s="3">
        <v>4.9035799000000004</v>
      </c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</row>
    <row r="1809" spans="1:41" x14ac:dyDescent="0.25">
      <c r="A1809" s="48" t="str">
        <f t="shared" si="4"/>
        <v>DIC5</v>
      </c>
      <c r="B1809" s="2" t="s">
        <v>4</v>
      </c>
      <c r="C1809" s="2" t="s">
        <v>2</v>
      </c>
      <c r="D1809" s="2" t="s">
        <v>24</v>
      </c>
      <c r="E1809" s="2" t="s">
        <v>2</v>
      </c>
      <c r="F1809" s="2" t="s">
        <v>380</v>
      </c>
      <c r="G1809" s="4"/>
      <c r="H1809" s="3">
        <v>38.687390899999997</v>
      </c>
      <c r="I1809" s="3">
        <v>38.941334300000001</v>
      </c>
      <c r="J1809" s="3">
        <v>38.843927999999998</v>
      </c>
      <c r="K1809" s="3">
        <v>37.620733000000001</v>
      </c>
      <c r="L1809" s="3">
        <v>37.518112799999997</v>
      </c>
      <c r="M1809" s="3">
        <v>37.415492499999999</v>
      </c>
      <c r="N1809" s="3">
        <v>37.312872300000002</v>
      </c>
      <c r="O1809" s="3">
        <v>37.200339800000002</v>
      </c>
      <c r="P1809" s="3">
        <v>37.0878072</v>
      </c>
      <c r="Q1809" s="3">
        <v>36.9752747</v>
      </c>
      <c r="R1809" s="3">
        <v>36.862742099999998</v>
      </c>
      <c r="S1809" s="3">
        <v>36.750209599999998</v>
      </c>
      <c r="T1809" s="3">
        <v>36.736017400000001</v>
      </c>
      <c r="U1809" s="3">
        <v>36.721825099999997</v>
      </c>
      <c r="V1809" s="3">
        <v>36.7076329</v>
      </c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</row>
    <row r="1810" spans="1:41" x14ac:dyDescent="0.25">
      <c r="A1810" s="48" t="str">
        <f t="shared" si="4"/>
        <v>DIC5</v>
      </c>
      <c r="B1810" s="2" t="s">
        <v>4</v>
      </c>
      <c r="C1810" s="2" t="s">
        <v>2</v>
      </c>
      <c r="D1810" s="2" t="s">
        <v>24</v>
      </c>
      <c r="E1810" s="2" t="s">
        <v>2</v>
      </c>
      <c r="F1810" s="2" t="s">
        <v>201</v>
      </c>
      <c r="G1810" s="4"/>
      <c r="H1810" s="3">
        <v>8.7571470999999992</v>
      </c>
      <c r="I1810" s="3">
        <v>8.2855378999999996</v>
      </c>
      <c r="J1810" s="3">
        <v>8.4664353000000006</v>
      </c>
      <c r="K1810" s="3">
        <v>10.7380832</v>
      </c>
      <c r="L1810" s="3">
        <v>10.9286636</v>
      </c>
      <c r="M1810" s="3">
        <v>11.119244</v>
      </c>
      <c r="N1810" s="4"/>
      <c r="O1810" s="4"/>
      <c r="P1810" s="4"/>
      <c r="Q1810" s="4"/>
      <c r="R1810" s="3">
        <v>12.145780500000001</v>
      </c>
      <c r="S1810" s="3">
        <v>12.3547695</v>
      </c>
      <c r="T1810" s="3">
        <v>12.381126500000001</v>
      </c>
      <c r="U1810" s="3">
        <v>19.305982199999999</v>
      </c>
      <c r="V1810" s="3">
        <v>19.346993600000001</v>
      </c>
      <c r="W1810" s="3">
        <v>12.4601975</v>
      </c>
      <c r="X1810" s="3">
        <v>19.429016300000001</v>
      </c>
      <c r="Y1810" s="3">
        <v>19.457559799999999</v>
      </c>
      <c r="Z1810" s="3">
        <v>12.5232429</v>
      </c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</row>
    <row r="1811" spans="1:41" x14ac:dyDescent="0.25">
      <c r="A1811" s="48" t="str">
        <f t="shared" si="4"/>
        <v>DIC5</v>
      </c>
      <c r="B1811" s="2" t="s">
        <v>4</v>
      </c>
      <c r="C1811" s="2" t="s">
        <v>2</v>
      </c>
      <c r="D1811" s="2" t="s">
        <v>24</v>
      </c>
      <c r="E1811" s="2" t="s">
        <v>2</v>
      </c>
      <c r="F1811" s="2" t="s">
        <v>202</v>
      </c>
      <c r="G1811" s="4"/>
      <c r="H1811" s="3">
        <v>-21.216807299999999</v>
      </c>
      <c r="I1811" s="3">
        <v>-21.9423599</v>
      </c>
      <c r="J1811" s="3">
        <v>-21.664056299999999</v>
      </c>
      <c r="K1811" s="3">
        <v>-18.169213299999999</v>
      </c>
      <c r="L1811" s="3">
        <v>-17.8760127</v>
      </c>
      <c r="M1811" s="3">
        <v>-15.3953278</v>
      </c>
      <c r="N1811" s="3">
        <v>-12.5471907</v>
      </c>
      <c r="O1811" s="3">
        <v>-9.0512835999999997</v>
      </c>
      <c r="P1811" s="3">
        <v>-5.0944446000000001</v>
      </c>
      <c r="Q1811" s="3">
        <v>-1.0458273</v>
      </c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</row>
    <row r="1812" spans="1:41" x14ac:dyDescent="0.25">
      <c r="A1812" s="48" t="str">
        <f t="shared" si="4"/>
        <v>DIC5</v>
      </c>
      <c r="B1812" s="2" t="s">
        <v>4</v>
      </c>
      <c r="C1812" s="2" t="s">
        <v>2</v>
      </c>
      <c r="D1812" s="2" t="s">
        <v>24</v>
      </c>
      <c r="E1812" s="2" t="s">
        <v>2</v>
      </c>
      <c r="F1812" s="2" t="s">
        <v>203</v>
      </c>
      <c r="G1812" s="4"/>
      <c r="H1812" s="3">
        <v>-21.216807299999999</v>
      </c>
      <c r="I1812" s="3">
        <v>-21.9423599</v>
      </c>
      <c r="J1812" s="3">
        <v>-21.664056299999999</v>
      </c>
      <c r="K1812" s="3">
        <v>-18.169213299999999</v>
      </c>
      <c r="L1812" s="3">
        <v>-17.8760127</v>
      </c>
      <c r="M1812" s="3">
        <v>-17.582812100000002</v>
      </c>
      <c r="N1812" s="3">
        <v>-17.289611499999999</v>
      </c>
      <c r="O1812" s="3">
        <v>-16.968089899999999</v>
      </c>
      <c r="P1812" s="3">
        <v>0.90097459999999996</v>
      </c>
      <c r="Q1812" s="3">
        <v>18.573587799999999</v>
      </c>
      <c r="R1812" s="3">
        <v>12.145780500000001</v>
      </c>
      <c r="S1812" s="3">
        <v>12.3547695</v>
      </c>
      <c r="T1812" s="3">
        <v>12.381126500000001</v>
      </c>
      <c r="U1812" s="3">
        <v>12.4074835</v>
      </c>
      <c r="V1812" s="3">
        <v>19.346993600000001</v>
      </c>
      <c r="W1812" s="3">
        <v>19.388005</v>
      </c>
      <c r="X1812" s="3">
        <v>19.429016300000001</v>
      </c>
      <c r="Y1812" s="3">
        <v>19.457559799999999</v>
      </c>
      <c r="Z1812" s="3">
        <v>19.486103400000001</v>
      </c>
      <c r="AA1812" s="3">
        <v>19.514646899999999</v>
      </c>
      <c r="AB1812" s="4"/>
      <c r="AC1812" s="4"/>
      <c r="AD1812" s="4"/>
      <c r="AE1812" s="4"/>
      <c r="AF1812" s="3">
        <v>19.706789700000002</v>
      </c>
      <c r="AG1812" s="3">
        <v>19.7518083</v>
      </c>
      <c r="AH1812" s="3">
        <v>19.796826899999999</v>
      </c>
      <c r="AI1812" s="3">
        <v>19.911574300000002</v>
      </c>
      <c r="AJ1812" s="3">
        <v>20.026321800000002</v>
      </c>
      <c r="AK1812" s="3">
        <v>20.141069300000002</v>
      </c>
      <c r="AL1812" s="4"/>
      <c r="AM1812" s="3">
        <v>20.3705642</v>
      </c>
      <c r="AN1812" s="4"/>
      <c r="AO1812" s="4"/>
    </row>
    <row r="1813" spans="1:41" x14ac:dyDescent="0.25">
      <c r="A1813" s="48" t="str">
        <f t="shared" si="4"/>
        <v>DIC5</v>
      </c>
      <c r="B1813" s="2" t="s">
        <v>4</v>
      </c>
      <c r="C1813" s="2" t="s">
        <v>2</v>
      </c>
      <c r="D1813" s="2" t="s">
        <v>24</v>
      </c>
      <c r="E1813" s="2" t="s">
        <v>2</v>
      </c>
      <c r="F1813" s="2" t="s">
        <v>204</v>
      </c>
      <c r="G1813" s="4"/>
      <c r="H1813" s="3">
        <v>-21.216807299999999</v>
      </c>
      <c r="I1813" s="3">
        <v>-21.9423599</v>
      </c>
      <c r="J1813" s="3">
        <v>-21.664056299999999</v>
      </c>
      <c r="K1813" s="3">
        <v>-18.169213299999999</v>
      </c>
      <c r="L1813" s="3">
        <v>-17.8760127</v>
      </c>
      <c r="M1813" s="3">
        <v>-15.748677199999999</v>
      </c>
      <c r="N1813" s="3">
        <v>-11.762328</v>
      </c>
      <c r="O1813" s="3">
        <v>-11.8658643</v>
      </c>
      <c r="P1813" s="3">
        <v>-5.5558693000000003</v>
      </c>
      <c r="Q1813" s="3">
        <v>-4.9517433999999998</v>
      </c>
      <c r="R1813" s="3">
        <v>-4.3476176000000004</v>
      </c>
      <c r="S1813" s="3">
        <v>-3.7434916999999999</v>
      </c>
      <c r="T1813" s="3">
        <v>-3.4992226999999998</v>
      </c>
      <c r="U1813" s="3">
        <v>-3.2549537000000002</v>
      </c>
      <c r="V1813" s="4"/>
      <c r="W1813" s="3">
        <v>31.922925800000002</v>
      </c>
      <c r="X1813" s="3">
        <v>32.167194799999997</v>
      </c>
      <c r="Y1813" s="3">
        <v>32.594589800000001</v>
      </c>
      <c r="Z1813" s="3">
        <v>33.021984799999998</v>
      </c>
      <c r="AA1813" s="3">
        <v>33.449379700000001</v>
      </c>
      <c r="AB1813" s="3">
        <v>33.876774699999999</v>
      </c>
      <c r="AC1813" s="3">
        <v>34.304169700000003</v>
      </c>
      <c r="AD1813" s="3">
        <v>34.715946500000001</v>
      </c>
      <c r="AE1813" s="3">
        <v>35.127723199999998</v>
      </c>
      <c r="AF1813" s="3">
        <v>35.539499999999997</v>
      </c>
      <c r="AG1813" s="3">
        <v>35.951276700000001</v>
      </c>
      <c r="AH1813" s="3">
        <v>36.363053499999999</v>
      </c>
      <c r="AI1813" s="3">
        <v>36.798129299999999</v>
      </c>
      <c r="AJ1813" s="3">
        <v>37.2332052</v>
      </c>
      <c r="AK1813" s="3">
        <v>37.668281</v>
      </c>
      <c r="AL1813" s="3">
        <v>38.1033568</v>
      </c>
      <c r="AM1813" s="3">
        <v>38.5384326</v>
      </c>
      <c r="AN1813" s="4"/>
      <c r="AO1813" s="4"/>
    </row>
    <row r="1814" spans="1:41" x14ac:dyDescent="0.25">
      <c r="A1814" s="48" t="str">
        <f t="shared" si="4"/>
        <v>DIC5</v>
      </c>
      <c r="B1814" s="2" t="s">
        <v>4</v>
      </c>
      <c r="C1814" s="2" t="s">
        <v>2</v>
      </c>
      <c r="D1814" s="2" t="s">
        <v>24</v>
      </c>
      <c r="E1814" s="2" t="s">
        <v>2</v>
      </c>
      <c r="F1814" s="2" t="s">
        <v>205</v>
      </c>
      <c r="G1814" s="4"/>
      <c r="H1814" s="3">
        <v>8.7571470999999992</v>
      </c>
      <c r="I1814" s="3">
        <v>8.2855378999999996</v>
      </c>
      <c r="J1814" s="3">
        <v>8.4664353000000006</v>
      </c>
      <c r="K1814" s="3">
        <v>10.7380832</v>
      </c>
      <c r="L1814" s="3">
        <v>10.9286636</v>
      </c>
      <c r="M1814" s="3">
        <v>11.119244</v>
      </c>
      <c r="N1814" s="3">
        <v>11.3098244</v>
      </c>
      <c r="O1814" s="3">
        <v>11.518813400000001</v>
      </c>
      <c r="P1814" s="3">
        <v>11.7278024</v>
      </c>
      <c r="Q1814" s="3">
        <v>11.936791400000001</v>
      </c>
      <c r="R1814" s="3">
        <v>12.145780500000001</v>
      </c>
      <c r="S1814" s="3">
        <v>12.3547695</v>
      </c>
      <c r="T1814" s="3">
        <v>12.381126500000001</v>
      </c>
      <c r="U1814" s="3">
        <v>12.4074835</v>
      </c>
      <c r="V1814" s="3">
        <v>12.433840500000001</v>
      </c>
      <c r="W1814" s="4"/>
      <c r="X1814" s="4"/>
      <c r="Y1814" s="4"/>
      <c r="Z1814" s="4"/>
      <c r="AA1814" s="4"/>
      <c r="AB1814" s="3">
        <v>19.5431904</v>
      </c>
      <c r="AC1814" s="3">
        <v>19.571733900000002</v>
      </c>
      <c r="AD1814" s="3">
        <v>19.6167525</v>
      </c>
      <c r="AE1814" s="3">
        <v>19.661771099999999</v>
      </c>
      <c r="AF1814" s="3">
        <v>19.706789700000002</v>
      </c>
      <c r="AG1814" s="3">
        <v>19.7518083</v>
      </c>
      <c r="AH1814" s="3">
        <v>19.796826899999999</v>
      </c>
      <c r="AI1814" s="3">
        <v>19.911574300000002</v>
      </c>
      <c r="AJ1814" s="3">
        <v>20.026321800000002</v>
      </c>
      <c r="AK1814" s="3">
        <v>20.141069300000002</v>
      </c>
      <c r="AL1814" s="3">
        <v>20.2558167</v>
      </c>
      <c r="AM1814" s="3">
        <v>20.3705642</v>
      </c>
      <c r="AN1814" s="4"/>
      <c r="AO1814" s="4"/>
    </row>
    <row r="1815" spans="1:41" x14ac:dyDescent="0.25">
      <c r="A1815" s="48" t="str">
        <f t="shared" si="4"/>
        <v>DIC5</v>
      </c>
      <c r="B1815" s="2" t="s">
        <v>4</v>
      </c>
      <c r="C1815" s="2" t="s">
        <v>2</v>
      </c>
      <c r="D1815" s="2" t="s">
        <v>24</v>
      </c>
      <c r="E1815" s="2" t="s">
        <v>2</v>
      </c>
      <c r="F1815" s="2" t="s">
        <v>206</v>
      </c>
      <c r="G1815" s="4"/>
      <c r="H1815" s="3">
        <v>-17.216653999999998</v>
      </c>
      <c r="I1815" s="3">
        <v>-18.352633399999998</v>
      </c>
      <c r="J1815" s="3">
        <v>-17.522077500000002</v>
      </c>
      <c r="K1815" s="3">
        <v>-16.691521600000002</v>
      </c>
      <c r="L1815" s="3">
        <v>-15.8609656</v>
      </c>
      <c r="M1815" s="3">
        <v>-15.0304097</v>
      </c>
      <c r="N1815" s="3">
        <v>-14.1998538</v>
      </c>
      <c r="O1815" s="3">
        <v>-13.7067444</v>
      </c>
      <c r="P1815" s="3">
        <v>-13.213634900000001</v>
      </c>
      <c r="Q1815" s="3">
        <v>-12.720525500000001</v>
      </c>
      <c r="R1815" s="3">
        <v>-11.5402988</v>
      </c>
      <c r="S1815" s="3">
        <v>-9.1091549000000001</v>
      </c>
      <c r="T1815" s="3">
        <v>-6.6011084000000002</v>
      </c>
      <c r="U1815" s="3">
        <v>-3.7920582</v>
      </c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</row>
    <row r="1816" spans="1:41" x14ac:dyDescent="0.25">
      <c r="A1816" s="48" t="str">
        <f t="shared" si="4"/>
        <v>DIC5</v>
      </c>
      <c r="B1816" s="2" t="s">
        <v>4</v>
      </c>
      <c r="C1816" s="2" t="s">
        <v>2</v>
      </c>
      <c r="D1816" s="2" t="s">
        <v>24</v>
      </c>
      <c r="E1816" s="2" t="s">
        <v>2</v>
      </c>
      <c r="F1816" s="2" t="s">
        <v>207</v>
      </c>
      <c r="G1816" s="4"/>
      <c r="H1816" s="4"/>
      <c r="I1816" s="4"/>
      <c r="J1816" s="4"/>
      <c r="K1816" s="4"/>
      <c r="L1816" s="4"/>
      <c r="M1816" s="3">
        <v>1.1305982000000001</v>
      </c>
      <c r="N1816" s="3">
        <v>2.4965597000000002</v>
      </c>
      <c r="O1816" s="3">
        <v>3.3075448999999999</v>
      </c>
      <c r="P1816" s="4"/>
      <c r="Q1816" s="4"/>
      <c r="R1816" s="4"/>
      <c r="S1816" s="4"/>
      <c r="T1816" s="4"/>
      <c r="U1816" s="3">
        <v>43.420112099999997</v>
      </c>
      <c r="V1816" s="3">
        <v>44.378926300000003</v>
      </c>
      <c r="W1816" s="3">
        <v>45.337740500000002</v>
      </c>
      <c r="X1816" s="3">
        <v>46.296554800000003</v>
      </c>
      <c r="Y1816" s="3">
        <v>47.059760500000003</v>
      </c>
      <c r="Z1816" s="3">
        <v>47.822966200000003</v>
      </c>
      <c r="AA1816" s="3">
        <v>48.586171899999997</v>
      </c>
      <c r="AB1816" s="3">
        <v>49.349377599999997</v>
      </c>
      <c r="AC1816" s="3">
        <v>50.112583399999998</v>
      </c>
      <c r="AD1816" s="3">
        <v>51.023319600000001</v>
      </c>
      <c r="AE1816" s="3">
        <v>51.934055899999997</v>
      </c>
      <c r="AF1816" s="3">
        <v>52.844792099999999</v>
      </c>
      <c r="AG1816" s="3">
        <v>53.755528400000003</v>
      </c>
      <c r="AH1816" s="3">
        <v>54.666264599999998</v>
      </c>
      <c r="AI1816" s="3">
        <v>55.547880300000003</v>
      </c>
      <c r="AJ1816" s="3">
        <v>56.429496</v>
      </c>
      <c r="AK1816" s="3">
        <v>57.311111699999998</v>
      </c>
      <c r="AL1816" s="3">
        <v>58.192727300000001</v>
      </c>
      <c r="AM1816" s="3">
        <v>59.074342999999999</v>
      </c>
      <c r="AN1816" s="4"/>
      <c r="AO1816" s="4"/>
    </row>
    <row r="1817" spans="1:41" x14ac:dyDescent="0.25">
      <c r="A1817" s="48" t="str">
        <f t="shared" si="4"/>
        <v>DIC5</v>
      </c>
      <c r="B1817" s="2" t="s">
        <v>4</v>
      </c>
      <c r="C1817" s="2" t="s">
        <v>2</v>
      </c>
      <c r="D1817" s="2" t="s">
        <v>24</v>
      </c>
      <c r="E1817" s="2" t="s">
        <v>2</v>
      </c>
      <c r="F1817" s="2" t="s">
        <v>208</v>
      </c>
      <c r="G1817" s="4"/>
      <c r="H1817" s="3">
        <v>-5.1559542</v>
      </c>
      <c r="I1817" s="3">
        <v>-6.8747936000000003</v>
      </c>
      <c r="J1817" s="3">
        <v>-5.6180874999999997</v>
      </c>
      <c r="K1817" s="3">
        <v>-4.3613815000000002</v>
      </c>
      <c r="L1817" s="3">
        <v>-3.1046754999999999</v>
      </c>
      <c r="M1817" s="3">
        <v>-1.8479695</v>
      </c>
      <c r="N1817" s="3">
        <v>-0.59126350000000005</v>
      </c>
      <c r="O1817" s="3">
        <v>0.15485560000000001</v>
      </c>
      <c r="P1817" s="3">
        <v>0.90097459999999996</v>
      </c>
      <c r="Q1817" s="3">
        <v>18.573587799999999</v>
      </c>
      <c r="R1817" s="4"/>
      <c r="S1817" s="4"/>
      <c r="T1817" s="4"/>
      <c r="U1817" s="4"/>
      <c r="V1817" s="4"/>
      <c r="W1817" s="3">
        <v>41.6188261</v>
      </c>
      <c r="X1817" s="3">
        <v>42.500950199999998</v>
      </c>
      <c r="Y1817" s="3">
        <v>43.203111399999997</v>
      </c>
      <c r="Z1817" s="3">
        <v>43.905272600000004</v>
      </c>
      <c r="AA1817" s="3">
        <v>44.607433800000003</v>
      </c>
      <c r="AB1817" s="3">
        <v>25.986623699999999</v>
      </c>
      <c r="AC1817" s="3">
        <v>26.660563</v>
      </c>
      <c r="AD1817" s="3">
        <v>27.453943299999999</v>
      </c>
      <c r="AE1817" s="3">
        <v>28.247323600000001</v>
      </c>
      <c r="AF1817" s="3">
        <v>48.525430999999998</v>
      </c>
      <c r="AG1817" s="3">
        <v>49.363322599999996</v>
      </c>
      <c r="AH1817" s="3">
        <v>50.201214200000003</v>
      </c>
      <c r="AI1817" s="3">
        <v>51.012314500000002</v>
      </c>
      <c r="AJ1817" s="3">
        <v>51.823414700000001</v>
      </c>
      <c r="AK1817" s="3">
        <v>52.634514899999999</v>
      </c>
      <c r="AL1817" s="3">
        <v>33.4180475</v>
      </c>
      <c r="AM1817" s="3">
        <v>54.256715300000003</v>
      </c>
      <c r="AN1817" s="4"/>
      <c r="AO1817" s="4"/>
    </row>
    <row r="1818" spans="1:41" x14ac:dyDescent="0.25">
      <c r="A1818" s="48" t="str">
        <f t="shared" si="4"/>
        <v>DIC5</v>
      </c>
      <c r="B1818" s="2" t="s">
        <v>4</v>
      </c>
      <c r="C1818" s="2" t="s">
        <v>2</v>
      </c>
      <c r="D1818" s="2" t="s">
        <v>24</v>
      </c>
      <c r="E1818" s="2" t="s">
        <v>2</v>
      </c>
      <c r="F1818" s="2" t="s">
        <v>284</v>
      </c>
      <c r="G1818" s="4"/>
      <c r="H1818" s="3">
        <v>-5.1559542</v>
      </c>
      <c r="I1818" s="3">
        <v>-6.8747936000000003</v>
      </c>
      <c r="J1818" s="3">
        <v>-5.6180874999999997</v>
      </c>
      <c r="K1818" s="3">
        <v>-4.3613815000000002</v>
      </c>
      <c r="L1818" s="3">
        <v>-3.1046754999999999</v>
      </c>
      <c r="M1818" s="4"/>
      <c r="N1818" s="4"/>
      <c r="O1818" s="3">
        <v>0.15485560000000001</v>
      </c>
      <c r="P1818" s="3">
        <v>0.90097459999999996</v>
      </c>
      <c r="Q1818" s="3">
        <v>1.6470937000000001</v>
      </c>
      <c r="R1818" s="3">
        <v>2.3932126999999999</v>
      </c>
      <c r="S1818" s="3">
        <v>3.1393317000000001</v>
      </c>
      <c r="T1818" s="3">
        <v>4.0214558</v>
      </c>
      <c r="U1818" s="3">
        <v>4.9035799000000004</v>
      </c>
      <c r="V1818" s="4"/>
      <c r="W1818" s="4"/>
      <c r="X1818" s="4"/>
      <c r="Y1818" s="4"/>
      <c r="Z1818" s="4"/>
      <c r="AA1818" s="4"/>
      <c r="AB1818" s="4"/>
      <c r="AC1818" s="3">
        <v>46.011756200000001</v>
      </c>
      <c r="AD1818" s="3">
        <v>46.8496478</v>
      </c>
      <c r="AE1818" s="3">
        <v>47.687539399999999</v>
      </c>
      <c r="AF1818" s="3">
        <v>48.525430999999998</v>
      </c>
      <c r="AG1818" s="3">
        <v>49.363322599999996</v>
      </c>
      <c r="AH1818" s="3">
        <v>50.201214200000003</v>
      </c>
      <c r="AI1818" s="3">
        <v>51.012314500000002</v>
      </c>
      <c r="AJ1818" s="3">
        <v>51.823414700000001</v>
      </c>
      <c r="AK1818" s="3">
        <v>52.634514899999999</v>
      </c>
      <c r="AL1818" s="3">
        <v>53.445615099999998</v>
      </c>
      <c r="AM1818" s="3">
        <v>54.256715300000003</v>
      </c>
      <c r="AN1818" s="4"/>
      <c r="AO1818" s="4"/>
    </row>
    <row r="1819" spans="1:41" x14ac:dyDescent="0.25">
      <c r="A1819" s="48" t="str">
        <f t="shared" si="4"/>
        <v>DIC5</v>
      </c>
      <c r="B1819" s="2" t="s">
        <v>4</v>
      </c>
      <c r="C1819" s="2" t="s">
        <v>2</v>
      </c>
      <c r="D1819" s="2" t="s">
        <v>24</v>
      </c>
      <c r="E1819" s="2" t="s">
        <v>2</v>
      </c>
      <c r="F1819" s="2" t="s">
        <v>209</v>
      </c>
      <c r="G1819" s="4"/>
      <c r="H1819" s="3">
        <v>-4.7153869000000004</v>
      </c>
      <c r="I1819" s="3">
        <v>-4.4614434999999997</v>
      </c>
      <c r="J1819" s="3">
        <v>-4.5588498</v>
      </c>
      <c r="K1819" s="3">
        <v>-5.7820448000000004</v>
      </c>
      <c r="L1819" s="3">
        <v>-5.884665</v>
      </c>
      <c r="M1819" s="3">
        <v>-5.9872851999999996</v>
      </c>
      <c r="N1819" s="3">
        <v>-6.0899055000000004</v>
      </c>
      <c r="O1819" s="3">
        <v>-6.2024379999999999</v>
      </c>
      <c r="P1819" s="3">
        <v>-6.3149705000000003</v>
      </c>
      <c r="Q1819" s="3">
        <v>-6.4275031</v>
      </c>
      <c r="R1819" s="3">
        <v>-6.5400356000000004</v>
      </c>
      <c r="S1819" s="3">
        <v>-6.6525682000000002</v>
      </c>
      <c r="T1819" s="3">
        <v>-6.6667604000000003</v>
      </c>
      <c r="U1819" s="3">
        <v>-6.6809526000000004</v>
      </c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</row>
    <row r="1820" spans="1:41" x14ac:dyDescent="0.25">
      <c r="A1820" s="48" t="str">
        <f t="shared" si="4"/>
        <v>DIC5</v>
      </c>
      <c r="B1820" s="2" t="s">
        <v>4</v>
      </c>
      <c r="C1820" s="2" t="s">
        <v>2</v>
      </c>
      <c r="D1820" s="2" t="s">
        <v>24</v>
      </c>
      <c r="E1820" s="2" t="s">
        <v>2</v>
      </c>
      <c r="F1820" s="2" t="s">
        <v>285</v>
      </c>
      <c r="G1820" s="4"/>
      <c r="H1820" s="3">
        <v>5.1559542</v>
      </c>
      <c r="I1820" s="3">
        <v>6.8747936000000003</v>
      </c>
      <c r="J1820" s="3">
        <v>5.6180874999999997</v>
      </c>
      <c r="K1820" s="3">
        <v>4.3613815000000002</v>
      </c>
      <c r="L1820" s="3">
        <v>3.1046754999999999</v>
      </c>
      <c r="M1820" s="3">
        <v>1.8479695</v>
      </c>
      <c r="N1820" s="3">
        <v>0.59126350000000005</v>
      </c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3">
        <v>19.322971299999999</v>
      </c>
      <c r="AC1820" s="3">
        <v>19.351193200000001</v>
      </c>
      <c r="AD1820" s="3">
        <v>19.395704500000001</v>
      </c>
      <c r="AE1820" s="3">
        <v>19.440215800000001</v>
      </c>
      <c r="AF1820" s="4"/>
      <c r="AG1820" s="4"/>
      <c r="AH1820" s="4"/>
      <c r="AI1820" s="4"/>
      <c r="AJ1820" s="4"/>
      <c r="AK1820" s="4"/>
      <c r="AL1820" s="3">
        <v>20.027567600000001</v>
      </c>
      <c r="AM1820" s="4"/>
      <c r="AN1820" s="4"/>
      <c r="AO1820" s="4"/>
    </row>
    <row r="1821" spans="1:41" x14ac:dyDescent="0.25">
      <c r="A1821" s="48" t="str">
        <f t="shared" si="4"/>
        <v>DIC5</v>
      </c>
      <c r="B1821" s="2" t="s">
        <v>4</v>
      </c>
      <c r="C1821" s="2" t="s">
        <v>2</v>
      </c>
      <c r="D1821" s="2" t="s">
        <v>24</v>
      </c>
      <c r="E1821" s="2" t="s">
        <v>2</v>
      </c>
      <c r="F1821" s="2" t="s">
        <v>381</v>
      </c>
      <c r="G1821" s="4"/>
      <c r="H1821" s="3">
        <v>5.1559542</v>
      </c>
      <c r="I1821" s="3">
        <v>6.8747936000000003</v>
      </c>
      <c r="J1821" s="3">
        <v>5.6180874999999997</v>
      </c>
      <c r="K1821" s="3">
        <v>4.3613815000000002</v>
      </c>
      <c r="L1821" s="3">
        <v>3.1046754999999999</v>
      </c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</row>
    <row r="1822" spans="1:41" x14ac:dyDescent="0.25">
      <c r="A1822" s="48" t="str">
        <f t="shared" si="4"/>
        <v>DIC5</v>
      </c>
      <c r="B1822" s="2" t="s">
        <v>4</v>
      </c>
      <c r="C1822" s="2" t="s">
        <v>2</v>
      </c>
      <c r="D1822" s="2" t="s">
        <v>24</v>
      </c>
      <c r="E1822" s="2" t="s">
        <v>2</v>
      </c>
      <c r="F1822" s="2" t="s">
        <v>210</v>
      </c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3">
        <v>18.6858161</v>
      </c>
      <c r="S1822" s="3">
        <v>19.0073376</v>
      </c>
      <c r="T1822" s="3">
        <v>19.047886900000002</v>
      </c>
      <c r="U1822" s="3">
        <v>19.305982199999999</v>
      </c>
      <c r="V1822" s="3">
        <v>19.346993600000001</v>
      </c>
      <c r="W1822" s="3">
        <v>19.169534599999999</v>
      </c>
      <c r="X1822" s="3">
        <v>19.429016300000001</v>
      </c>
      <c r="Y1822" s="3">
        <v>19.457559799999999</v>
      </c>
      <c r="Z1822" s="3">
        <v>19.2665276</v>
      </c>
      <c r="AA1822" s="3">
        <v>19.294749400000001</v>
      </c>
      <c r="AB1822" s="3">
        <v>19.322971299999999</v>
      </c>
      <c r="AC1822" s="3">
        <v>19.351193200000001</v>
      </c>
      <c r="AD1822" s="3">
        <v>19.395704500000001</v>
      </c>
      <c r="AE1822" s="3">
        <v>19.440215800000001</v>
      </c>
      <c r="AF1822" s="3">
        <v>19.484727100000001</v>
      </c>
      <c r="AG1822" s="3">
        <v>19.529238400000001</v>
      </c>
      <c r="AH1822" s="3">
        <v>19.573749800000002</v>
      </c>
      <c r="AI1822" s="3">
        <v>19.6872042</v>
      </c>
      <c r="AJ1822" s="3">
        <v>19.8006587</v>
      </c>
      <c r="AK1822" s="3">
        <v>19.914113100000002</v>
      </c>
      <c r="AL1822" s="3">
        <v>20.027567600000001</v>
      </c>
      <c r="AM1822" s="3">
        <v>20.141022</v>
      </c>
      <c r="AN1822" s="4"/>
      <c r="AO1822" s="4"/>
    </row>
    <row r="1823" spans="1:41" x14ac:dyDescent="0.25">
      <c r="A1823" s="48" t="str">
        <f t="shared" si="4"/>
        <v>DIC5</v>
      </c>
      <c r="B1823" s="2" t="s">
        <v>4</v>
      </c>
      <c r="C1823" s="2" t="s">
        <v>2</v>
      </c>
      <c r="D1823" s="2" t="s">
        <v>24</v>
      </c>
      <c r="E1823" s="2" t="s">
        <v>2</v>
      </c>
      <c r="F1823" s="2" t="s">
        <v>211</v>
      </c>
      <c r="G1823" s="4"/>
      <c r="H1823" s="3">
        <v>-29.930243699999998</v>
      </c>
      <c r="I1823" s="3">
        <v>-30.6557964</v>
      </c>
      <c r="J1823" s="3">
        <v>-30.377492700000001</v>
      </c>
      <c r="K1823" s="3">
        <v>-26.882649799999999</v>
      </c>
      <c r="L1823" s="3">
        <v>-26.5894491</v>
      </c>
      <c r="M1823" s="3">
        <v>-24.1087642</v>
      </c>
      <c r="N1823" s="3">
        <v>-21.260627100000001</v>
      </c>
      <c r="O1823" s="3">
        <v>-17.764720100000002</v>
      </c>
      <c r="P1823" s="3">
        <v>-13.807881</v>
      </c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4"/>
    </row>
    <row r="1824" spans="1:41" x14ac:dyDescent="0.25">
      <c r="A1824" s="48" t="str">
        <f t="shared" si="4"/>
        <v>DIC5</v>
      </c>
      <c r="B1824" s="2" t="s">
        <v>4</v>
      </c>
      <c r="C1824" s="2" t="s">
        <v>2</v>
      </c>
      <c r="D1824" s="2" t="s">
        <v>24</v>
      </c>
      <c r="E1824" s="2" t="s">
        <v>2</v>
      </c>
      <c r="F1824" s="2" t="s">
        <v>212</v>
      </c>
      <c r="G1824" s="4"/>
      <c r="H1824" s="3">
        <v>-16.060853000000002</v>
      </c>
      <c r="I1824" s="3">
        <v>-15.067566299999999</v>
      </c>
      <c r="J1824" s="3">
        <v>-16.0459687</v>
      </c>
      <c r="K1824" s="3">
        <v>-13.807831800000001</v>
      </c>
      <c r="L1824" s="3">
        <v>-14.7713372</v>
      </c>
      <c r="M1824" s="3">
        <v>-15.7348426</v>
      </c>
      <c r="N1824" s="3">
        <v>-16.698347999999999</v>
      </c>
      <c r="O1824" s="3">
        <v>-17.1229455</v>
      </c>
      <c r="P1824" s="4"/>
      <c r="Q1824" s="4"/>
      <c r="R1824" s="3">
        <v>12.145780500000001</v>
      </c>
      <c r="S1824" s="3">
        <v>12.3547695</v>
      </c>
      <c r="T1824" s="3">
        <v>12.381126500000001</v>
      </c>
      <c r="U1824" s="3">
        <v>12.4074835</v>
      </c>
      <c r="V1824" s="3">
        <v>19.346993600000001</v>
      </c>
      <c r="W1824" s="3">
        <v>19.388005</v>
      </c>
      <c r="X1824" s="3">
        <v>19.429016300000001</v>
      </c>
      <c r="Y1824" s="3">
        <v>19.457559799999999</v>
      </c>
      <c r="Z1824" s="3">
        <v>19.486103400000001</v>
      </c>
      <c r="AA1824" s="3">
        <v>19.514646899999999</v>
      </c>
      <c r="AB1824" s="3">
        <v>19.322971299999999</v>
      </c>
      <c r="AC1824" s="3">
        <v>19.351193200000001</v>
      </c>
      <c r="AD1824" s="3">
        <v>19.395704500000001</v>
      </c>
      <c r="AE1824" s="3">
        <v>19.440215800000001</v>
      </c>
      <c r="AF1824" s="3">
        <v>19.706789700000002</v>
      </c>
      <c r="AG1824" s="3">
        <v>19.7518083</v>
      </c>
      <c r="AH1824" s="3">
        <v>19.796826899999999</v>
      </c>
      <c r="AI1824" s="3">
        <v>19.911574300000002</v>
      </c>
      <c r="AJ1824" s="3">
        <v>20.026321800000002</v>
      </c>
      <c r="AK1824" s="3">
        <v>20.141069300000002</v>
      </c>
      <c r="AL1824" s="3">
        <v>20.027567600000001</v>
      </c>
      <c r="AM1824" s="3">
        <v>20.3705642</v>
      </c>
      <c r="AN1824" s="4"/>
      <c r="AO1824" s="4"/>
    </row>
    <row r="1825" spans="1:41" x14ac:dyDescent="0.25">
      <c r="A1825" s="48" t="str">
        <f t="shared" si="4"/>
        <v>DIC5</v>
      </c>
      <c r="B1825" s="2" t="s">
        <v>4</v>
      </c>
      <c r="C1825" s="2" t="s">
        <v>2</v>
      </c>
      <c r="D1825" s="2" t="s">
        <v>24</v>
      </c>
      <c r="E1825" s="2" t="s">
        <v>2</v>
      </c>
      <c r="F1825" s="2" t="s">
        <v>213</v>
      </c>
      <c r="G1825" s="4"/>
      <c r="H1825" s="3">
        <v>-16.060853000000002</v>
      </c>
      <c r="I1825" s="3">
        <v>-15.067566299999999</v>
      </c>
      <c r="J1825" s="3">
        <v>-16.0459687</v>
      </c>
      <c r="K1825" s="3">
        <v>-13.807831800000001</v>
      </c>
      <c r="L1825" s="3">
        <v>-14.7713372</v>
      </c>
      <c r="M1825" s="3">
        <v>-15.748677199999999</v>
      </c>
      <c r="N1825" s="3">
        <v>-11.762328</v>
      </c>
      <c r="O1825" s="3">
        <v>-12.0207199</v>
      </c>
      <c r="P1825" s="3">
        <v>-6.4568439</v>
      </c>
      <c r="Q1825" s="3">
        <v>-6.5988370999999999</v>
      </c>
      <c r="R1825" s="3">
        <v>-6.7408302999999998</v>
      </c>
      <c r="S1825" s="3">
        <v>-6.8828234999999998</v>
      </c>
      <c r="T1825" s="3">
        <v>-7.5206784999999998</v>
      </c>
      <c r="U1825" s="3">
        <v>-8.1585336000000002</v>
      </c>
      <c r="V1825" s="4"/>
      <c r="W1825" s="3">
        <v>31.922925800000002</v>
      </c>
      <c r="X1825" s="3">
        <v>32.167194799999997</v>
      </c>
      <c r="Y1825" s="3">
        <v>32.594589800000001</v>
      </c>
      <c r="Z1825" s="3">
        <v>33.021984799999998</v>
      </c>
      <c r="AA1825" s="3">
        <v>33.449379700000001</v>
      </c>
      <c r="AB1825" s="3">
        <v>33.876774699999999</v>
      </c>
      <c r="AC1825" s="3">
        <v>34.304169700000003</v>
      </c>
      <c r="AD1825" s="3">
        <v>34.715946500000001</v>
      </c>
      <c r="AE1825" s="3">
        <v>35.127723199999998</v>
      </c>
      <c r="AF1825" s="3">
        <v>35.539499999999997</v>
      </c>
      <c r="AG1825" s="3">
        <v>35.951276700000001</v>
      </c>
      <c r="AH1825" s="3">
        <v>36.363053499999999</v>
      </c>
      <c r="AI1825" s="3">
        <v>36.798129299999999</v>
      </c>
      <c r="AJ1825" s="3">
        <v>37.2332052</v>
      </c>
      <c r="AK1825" s="3">
        <v>37.668281</v>
      </c>
      <c r="AL1825" s="3">
        <v>38.1033568</v>
      </c>
      <c r="AM1825" s="3">
        <v>38.5384326</v>
      </c>
      <c r="AN1825" s="4"/>
      <c r="AO1825" s="4"/>
    </row>
    <row r="1826" spans="1:41" x14ac:dyDescent="0.25">
      <c r="A1826" s="48" t="str">
        <f t="shared" si="4"/>
        <v>DIC5</v>
      </c>
      <c r="B1826" s="2" t="s">
        <v>4</v>
      </c>
      <c r="C1826" s="2" t="s">
        <v>2</v>
      </c>
      <c r="D1826" s="2" t="s">
        <v>24</v>
      </c>
      <c r="E1826" s="2" t="s">
        <v>2</v>
      </c>
      <c r="F1826" s="2" t="s">
        <v>214</v>
      </c>
      <c r="G1826" s="4"/>
      <c r="H1826" s="3">
        <v>-29.930243699999998</v>
      </c>
      <c r="I1826" s="3">
        <v>-30.6557964</v>
      </c>
      <c r="J1826" s="3">
        <v>-30.377492700000001</v>
      </c>
      <c r="K1826" s="3">
        <v>-26.882649799999999</v>
      </c>
      <c r="L1826" s="3">
        <v>-26.5894491</v>
      </c>
      <c r="M1826" s="3">
        <v>-26.296248500000001</v>
      </c>
      <c r="N1826" s="3">
        <v>-26.003047899999999</v>
      </c>
      <c r="O1826" s="3">
        <v>-25.681526399999999</v>
      </c>
      <c r="P1826" s="3">
        <v>-25.360004799999999</v>
      </c>
      <c r="Q1826" s="3">
        <v>-25.038483200000002</v>
      </c>
      <c r="R1826" s="3">
        <v>-24.716961699999999</v>
      </c>
      <c r="S1826" s="3">
        <v>-24.395440099999998</v>
      </c>
      <c r="T1826" s="3">
        <v>-24.354890900000001</v>
      </c>
      <c r="U1826" s="3">
        <v>-24.3143417</v>
      </c>
      <c r="V1826" s="3">
        <v>-24.273792400000001</v>
      </c>
      <c r="W1826" s="4"/>
      <c r="X1826" s="4"/>
      <c r="Y1826" s="4"/>
      <c r="Z1826" s="4"/>
      <c r="AA1826" s="4"/>
      <c r="AB1826" s="3">
        <v>19.5431904</v>
      </c>
      <c r="AC1826" s="3">
        <v>19.571733900000002</v>
      </c>
      <c r="AD1826" s="3">
        <v>19.6167525</v>
      </c>
      <c r="AE1826" s="3">
        <v>19.661771099999999</v>
      </c>
      <c r="AF1826" s="3">
        <v>19.706789700000002</v>
      </c>
      <c r="AG1826" s="3">
        <v>19.7518083</v>
      </c>
      <c r="AH1826" s="3">
        <v>19.796826899999999</v>
      </c>
      <c r="AI1826" s="3">
        <v>19.911574300000002</v>
      </c>
      <c r="AJ1826" s="3">
        <v>20.026321800000002</v>
      </c>
      <c r="AK1826" s="3">
        <v>20.141069300000002</v>
      </c>
      <c r="AL1826" s="3">
        <v>20.2558167</v>
      </c>
      <c r="AM1826" s="3">
        <v>20.3705642</v>
      </c>
      <c r="AN1826" s="4"/>
      <c r="AO1826" s="4"/>
    </row>
    <row r="1827" spans="1:41" x14ac:dyDescent="0.25">
      <c r="A1827" s="48" t="str">
        <f t="shared" si="4"/>
        <v>DIC5</v>
      </c>
      <c r="B1827" s="2" t="s">
        <v>4</v>
      </c>
      <c r="C1827" s="2" t="s">
        <v>2</v>
      </c>
      <c r="D1827" s="2" t="s">
        <v>24</v>
      </c>
      <c r="E1827" s="2" t="s">
        <v>2</v>
      </c>
      <c r="F1827" s="2" t="s">
        <v>215</v>
      </c>
      <c r="G1827" s="4"/>
      <c r="H1827" s="3">
        <v>-25.930090400000001</v>
      </c>
      <c r="I1827" s="3">
        <v>-27.066069899999999</v>
      </c>
      <c r="J1827" s="3">
        <v>-26.235513900000001</v>
      </c>
      <c r="K1827" s="3">
        <v>-25.404958000000001</v>
      </c>
      <c r="L1827" s="3">
        <v>-24.5744021</v>
      </c>
      <c r="M1827" s="3">
        <v>-23.7438462</v>
      </c>
      <c r="N1827" s="3">
        <v>-22.913290199999999</v>
      </c>
      <c r="O1827" s="3">
        <v>-22.420180800000001</v>
      </c>
      <c r="P1827" s="3">
        <v>-21.927071399999999</v>
      </c>
      <c r="Q1827" s="3">
        <v>-11.674698100000001</v>
      </c>
      <c r="R1827" s="3">
        <v>-15.775435699999999</v>
      </c>
      <c r="S1827" s="3">
        <v>-17.822591299999999</v>
      </c>
      <c r="T1827" s="3">
        <v>-15.3145448</v>
      </c>
      <c r="U1827" s="3">
        <v>-12.5054947</v>
      </c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4"/>
    </row>
    <row r="1828" spans="1:41" x14ac:dyDescent="0.25">
      <c r="A1828" s="48" t="str">
        <f t="shared" si="4"/>
        <v>DIC5</v>
      </c>
      <c r="B1828" s="2" t="s">
        <v>4</v>
      </c>
      <c r="C1828" s="2" t="s">
        <v>2</v>
      </c>
      <c r="D1828" s="2" t="s">
        <v>24</v>
      </c>
      <c r="E1828" s="2" t="s">
        <v>2</v>
      </c>
      <c r="F1828" s="2" t="s">
        <v>216</v>
      </c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3">
        <v>43.420112099999997</v>
      </c>
      <c r="V1828" s="3">
        <v>44.378926300000003</v>
      </c>
      <c r="W1828" s="3">
        <v>45.337740500000002</v>
      </c>
      <c r="X1828" s="3">
        <v>46.296554800000003</v>
      </c>
      <c r="Y1828" s="3">
        <v>47.059760500000003</v>
      </c>
      <c r="Z1828" s="3">
        <v>47.822966200000003</v>
      </c>
      <c r="AA1828" s="3">
        <v>48.586171899999997</v>
      </c>
      <c r="AB1828" s="3">
        <v>49.349377599999997</v>
      </c>
      <c r="AC1828" s="3">
        <v>50.112583399999998</v>
      </c>
      <c r="AD1828" s="3">
        <v>51.023319600000001</v>
      </c>
      <c r="AE1828" s="3">
        <v>51.934055899999997</v>
      </c>
      <c r="AF1828" s="3">
        <v>52.844792099999999</v>
      </c>
      <c r="AG1828" s="3">
        <v>53.755528400000003</v>
      </c>
      <c r="AH1828" s="3">
        <v>54.666264599999998</v>
      </c>
      <c r="AI1828" s="3">
        <v>55.547880300000003</v>
      </c>
      <c r="AJ1828" s="3">
        <v>56.429496</v>
      </c>
      <c r="AK1828" s="3">
        <v>57.311111699999998</v>
      </c>
      <c r="AL1828" s="3">
        <v>58.192727300000001</v>
      </c>
      <c r="AM1828" s="3">
        <v>59.074342999999999</v>
      </c>
      <c r="AN1828" s="4"/>
      <c r="AO1828" s="4"/>
    </row>
    <row r="1829" spans="1:41" x14ac:dyDescent="0.25">
      <c r="A1829" s="48" t="str">
        <f t="shared" si="4"/>
        <v>DIC5</v>
      </c>
      <c r="B1829" s="2" t="s">
        <v>4</v>
      </c>
      <c r="C1829" s="2" t="s">
        <v>2</v>
      </c>
      <c r="D1829" s="2" t="s">
        <v>24</v>
      </c>
      <c r="E1829" s="2" t="s">
        <v>2</v>
      </c>
      <c r="F1829" s="2" t="s">
        <v>217</v>
      </c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3">
        <v>41.6188261</v>
      </c>
      <c r="X1829" s="3">
        <v>42.500950199999998</v>
      </c>
      <c r="Y1829" s="3">
        <v>43.203111399999997</v>
      </c>
      <c r="Z1829" s="3">
        <v>43.905272600000004</v>
      </c>
      <c r="AA1829" s="3">
        <v>44.607433800000003</v>
      </c>
      <c r="AB1829" s="3">
        <v>45.309595000000002</v>
      </c>
      <c r="AC1829" s="3">
        <v>46.011756200000001</v>
      </c>
      <c r="AD1829" s="3">
        <v>46.8496478</v>
      </c>
      <c r="AE1829" s="3">
        <v>47.687539399999999</v>
      </c>
      <c r="AF1829" s="3">
        <v>48.525430999999998</v>
      </c>
      <c r="AG1829" s="3">
        <v>49.363322599999996</v>
      </c>
      <c r="AH1829" s="3">
        <v>50.201214200000003</v>
      </c>
      <c r="AI1829" s="3">
        <v>51.012314500000002</v>
      </c>
      <c r="AJ1829" s="3">
        <v>51.823414700000001</v>
      </c>
      <c r="AK1829" s="3">
        <v>52.634514899999999</v>
      </c>
      <c r="AL1829" s="3">
        <v>53.445615099999998</v>
      </c>
      <c r="AM1829" s="3">
        <v>54.256715300000003</v>
      </c>
      <c r="AN1829" s="4"/>
      <c r="AO1829" s="4"/>
    </row>
    <row r="1830" spans="1:41" x14ac:dyDescent="0.25">
      <c r="A1830" s="48" t="str">
        <f t="shared" si="4"/>
        <v>DIC5</v>
      </c>
      <c r="B1830" s="2" t="s">
        <v>4</v>
      </c>
      <c r="C1830" s="2" t="s">
        <v>2</v>
      </c>
      <c r="D1830" s="2" t="s">
        <v>24</v>
      </c>
      <c r="E1830" s="2" t="s">
        <v>2</v>
      </c>
      <c r="F1830" s="2" t="s">
        <v>218</v>
      </c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3">
        <v>46.011756200000001</v>
      </c>
      <c r="AD1830" s="3">
        <v>46.8496478</v>
      </c>
      <c r="AE1830" s="3">
        <v>47.687539399999999</v>
      </c>
      <c r="AF1830" s="3">
        <v>48.525430999999998</v>
      </c>
      <c r="AG1830" s="3">
        <v>49.363322599999996</v>
      </c>
      <c r="AH1830" s="3">
        <v>50.201214200000003</v>
      </c>
      <c r="AI1830" s="3">
        <v>51.012314500000002</v>
      </c>
      <c r="AJ1830" s="3">
        <v>51.823414700000001</v>
      </c>
      <c r="AK1830" s="3">
        <v>52.634514899999999</v>
      </c>
      <c r="AL1830" s="3">
        <v>53.445615099999998</v>
      </c>
      <c r="AM1830" s="3">
        <v>54.256715300000003</v>
      </c>
      <c r="AN1830" s="4"/>
      <c r="AO1830" s="4"/>
    </row>
    <row r="1831" spans="1:41" x14ac:dyDescent="0.25">
      <c r="A1831" s="48" t="str">
        <f t="shared" si="4"/>
        <v>DIC5</v>
      </c>
      <c r="B1831" s="2" t="s">
        <v>4</v>
      </c>
      <c r="C1831" s="2" t="s">
        <v>2</v>
      </c>
      <c r="D1831" s="2" t="s">
        <v>24</v>
      </c>
      <c r="E1831" s="2" t="s">
        <v>2</v>
      </c>
      <c r="F1831" s="2" t="s">
        <v>286</v>
      </c>
      <c r="G1831" s="4"/>
      <c r="H1831" s="3">
        <v>29.930243699999998</v>
      </c>
      <c r="I1831" s="3">
        <v>30.6557964</v>
      </c>
      <c r="J1831" s="3">
        <v>30.377492700000001</v>
      </c>
      <c r="K1831" s="3">
        <v>26.882649799999999</v>
      </c>
      <c r="L1831" s="3">
        <v>26.5894491</v>
      </c>
      <c r="M1831" s="3">
        <v>26.296248500000001</v>
      </c>
      <c r="N1831" s="3">
        <v>43.402777800000003</v>
      </c>
      <c r="O1831" s="3">
        <v>43.402777800000003</v>
      </c>
      <c r="P1831" s="3">
        <v>37.0878072</v>
      </c>
      <c r="Q1831" s="3">
        <v>36.9752747</v>
      </c>
      <c r="R1831" s="3">
        <v>43.402777800000003</v>
      </c>
      <c r="S1831" s="3">
        <v>43.402777800000003</v>
      </c>
      <c r="T1831" s="3">
        <v>43.402777800000003</v>
      </c>
      <c r="U1831" s="3">
        <v>43.402777800000003</v>
      </c>
      <c r="V1831" s="3">
        <v>43.402777800000003</v>
      </c>
      <c r="W1831" s="3">
        <v>34.722222199999997</v>
      </c>
      <c r="X1831" s="3">
        <v>34.722222199999997</v>
      </c>
      <c r="Y1831" s="3">
        <v>34.722222199999997</v>
      </c>
      <c r="Z1831" s="3">
        <v>34.722222199999997</v>
      </c>
      <c r="AA1831" s="3">
        <v>34.722222199999997</v>
      </c>
      <c r="AB1831" s="3">
        <v>34.722222199999997</v>
      </c>
      <c r="AC1831" s="3">
        <v>34.722222199999997</v>
      </c>
      <c r="AD1831" s="3">
        <v>34.722222199999997</v>
      </c>
      <c r="AE1831" s="3">
        <v>34.722222199999997</v>
      </c>
      <c r="AF1831" s="3">
        <v>34.722222199999997</v>
      </c>
      <c r="AG1831" s="3">
        <v>34.722222199999997</v>
      </c>
      <c r="AH1831" s="3">
        <v>34.722222199999997</v>
      </c>
      <c r="AI1831" s="3">
        <v>34.722222199999997</v>
      </c>
      <c r="AJ1831" s="3">
        <v>34.722222199999997</v>
      </c>
      <c r="AK1831" s="3">
        <v>34.722222199999997</v>
      </c>
      <c r="AL1831" s="3">
        <v>34.722222199999997</v>
      </c>
      <c r="AM1831" s="3">
        <v>34.722222199999997</v>
      </c>
      <c r="AN1831" s="4"/>
      <c r="AO1831" s="4"/>
    </row>
    <row r="1832" spans="1:41" x14ac:dyDescent="0.25">
      <c r="A1832" s="48" t="str">
        <f t="shared" si="4"/>
        <v>DIC5</v>
      </c>
      <c r="B1832" s="2" t="s">
        <v>4</v>
      </c>
      <c r="C1832" s="2" t="s">
        <v>2</v>
      </c>
      <c r="D1832" s="2" t="s">
        <v>24</v>
      </c>
      <c r="E1832" s="2" t="s">
        <v>2</v>
      </c>
      <c r="F1832" s="2" t="s">
        <v>230</v>
      </c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3">
        <v>9.7592637999999994</v>
      </c>
      <c r="R1832" s="3">
        <v>4.4782995999999997</v>
      </c>
      <c r="S1832" s="4"/>
      <c r="T1832" s="4"/>
      <c r="U1832" s="4"/>
      <c r="V1832" s="3">
        <v>43.402777800000003</v>
      </c>
      <c r="W1832" s="3">
        <v>34.722222199999997</v>
      </c>
      <c r="X1832" s="3">
        <v>34.722222199999997</v>
      </c>
      <c r="Y1832" s="3">
        <v>34.722222199999997</v>
      </c>
      <c r="Z1832" s="3">
        <v>34.722222199999997</v>
      </c>
      <c r="AA1832" s="3">
        <v>34.722222199999997</v>
      </c>
      <c r="AB1832" s="3">
        <v>34.722222199999997</v>
      </c>
      <c r="AC1832" s="3">
        <v>34.722222199999997</v>
      </c>
      <c r="AD1832" s="3">
        <v>34.722222199999997</v>
      </c>
      <c r="AE1832" s="3">
        <v>27.918146700000001</v>
      </c>
      <c r="AF1832" s="3">
        <v>34.722222199999997</v>
      </c>
      <c r="AG1832" s="3">
        <v>27.886988800000001</v>
      </c>
      <c r="AH1832" s="3">
        <v>27.871409799999999</v>
      </c>
      <c r="AI1832" s="3">
        <v>27.831700699999999</v>
      </c>
      <c r="AJ1832" s="3">
        <v>27.791991700000001</v>
      </c>
      <c r="AK1832" s="3">
        <v>27.752282600000001</v>
      </c>
      <c r="AL1832" s="3">
        <v>27.712573599999999</v>
      </c>
      <c r="AM1832" s="3">
        <v>27.672864499999999</v>
      </c>
      <c r="AN1832" s="4"/>
      <c r="AO1832" s="4"/>
    </row>
    <row r="1833" spans="1:41" x14ac:dyDescent="0.25">
      <c r="A1833" s="48" t="str">
        <f t="shared" si="4"/>
        <v>DIC5</v>
      </c>
      <c r="B1833" s="2" t="s">
        <v>4</v>
      </c>
      <c r="C1833" s="2" t="s">
        <v>2</v>
      </c>
      <c r="D1833" s="2" t="s">
        <v>24</v>
      </c>
      <c r="E1833" s="2" t="s">
        <v>2</v>
      </c>
      <c r="F1833" s="2" t="s">
        <v>287</v>
      </c>
      <c r="G1833" s="4"/>
      <c r="H1833" s="3">
        <v>13.8307912</v>
      </c>
      <c r="I1833" s="3">
        <v>15.536762599999999</v>
      </c>
      <c r="J1833" s="3">
        <v>11.658508700000001</v>
      </c>
      <c r="K1833" s="3">
        <v>10.3027733</v>
      </c>
      <c r="L1833" s="3">
        <v>8.9470378000000004</v>
      </c>
      <c r="M1833" s="3">
        <v>7.5828382999999997</v>
      </c>
      <c r="N1833" s="3">
        <v>6.2168767000000003</v>
      </c>
      <c r="O1833" s="3">
        <v>5.4058915000000001</v>
      </c>
      <c r="P1833" s="3">
        <v>43.402777800000003</v>
      </c>
      <c r="Q1833" s="3">
        <v>43.402777800000003</v>
      </c>
      <c r="R1833" s="3">
        <v>43.402777800000003</v>
      </c>
      <c r="S1833" s="3">
        <v>43.402777800000003</v>
      </c>
      <c r="T1833" s="3">
        <v>43.402777800000003</v>
      </c>
      <c r="U1833" s="3">
        <v>43.402777800000003</v>
      </c>
      <c r="V1833" s="3">
        <v>43.402777800000003</v>
      </c>
      <c r="W1833" s="3">
        <v>34.722222199999997</v>
      </c>
      <c r="X1833" s="3">
        <v>34.722222199999997</v>
      </c>
      <c r="Y1833" s="3">
        <v>34.722222199999997</v>
      </c>
      <c r="Z1833" s="3">
        <v>34.722222199999997</v>
      </c>
      <c r="AA1833" s="3">
        <v>34.722222199999997</v>
      </c>
      <c r="AB1833" s="3">
        <v>34.722222199999997</v>
      </c>
      <c r="AC1833" s="3">
        <v>34.722222199999997</v>
      </c>
      <c r="AD1833" s="3">
        <v>34.722222199999997</v>
      </c>
      <c r="AE1833" s="3">
        <v>34.722222199999997</v>
      </c>
      <c r="AF1833" s="3">
        <v>34.722222199999997</v>
      </c>
      <c r="AG1833" s="3">
        <v>34.722222199999997</v>
      </c>
      <c r="AH1833" s="3">
        <v>34.722222199999997</v>
      </c>
      <c r="AI1833" s="3">
        <v>34.722222199999997</v>
      </c>
      <c r="AJ1833" s="3">
        <v>34.722222199999997</v>
      </c>
      <c r="AK1833" s="3">
        <v>34.722222199999997</v>
      </c>
      <c r="AL1833" s="3">
        <v>34.722222199999997</v>
      </c>
      <c r="AM1833" s="3">
        <v>34.722222199999997</v>
      </c>
      <c r="AN1833" s="4"/>
      <c r="AO1833" s="4"/>
    </row>
    <row r="1834" spans="1:41" x14ac:dyDescent="0.25">
      <c r="A1834" s="48" t="str">
        <f t="shared" si="4"/>
        <v>DIC5</v>
      </c>
      <c r="B1834" s="2" t="s">
        <v>4</v>
      </c>
      <c r="C1834" s="2" t="s">
        <v>2</v>
      </c>
      <c r="D1834" s="2" t="s">
        <v>24</v>
      </c>
      <c r="E1834" s="2" t="s">
        <v>2</v>
      </c>
      <c r="F1834" s="2" t="s">
        <v>288</v>
      </c>
      <c r="G1834" s="4"/>
      <c r="H1834" s="3">
        <v>13.8693907</v>
      </c>
      <c r="I1834" s="3">
        <v>15.588229999999999</v>
      </c>
      <c r="J1834" s="3">
        <v>14.331524</v>
      </c>
      <c r="K1834" s="3">
        <v>13.074818</v>
      </c>
      <c r="L1834" s="3">
        <v>11.818111999999999</v>
      </c>
      <c r="M1834" s="3">
        <v>10.5614059</v>
      </c>
      <c r="N1834" s="3">
        <v>9.3046998999999992</v>
      </c>
      <c r="O1834" s="3">
        <v>8.5585809000000008</v>
      </c>
      <c r="P1834" s="3">
        <v>7.8124618000000003</v>
      </c>
      <c r="Q1834" s="3">
        <v>24.829190000000001</v>
      </c>
      <c r="R1834" s="3">
        <v>36.862742099999998</v>
      </c>
      <c r="S1834" s="3">
        <v>36.750209599999998</v>
      </c>
      <c r="T1834" s="3">
        <v>36.736017400000001</v>
      </c>
      <c r="U1834" s="3">
        <v>36.721825099999997</v>
      </c>
      <c r="V1834" s="3">
        <v>43.402777800000003</v>
      </c>
      <c r="W1834" s="3">
        <v>34.722222199999997</v>
      </c>
      <c r="X1834" s="3">
        <v>34.722222199999997</v>
      </c>
      <c r="Y1834" s="3">
        <v>34.722222199999997</v>
      </c>
      <c r="Z1834" s="3">
        <v>34.722222199999997</v>
      </c>
      <c r="AA1834" s="3">
        <v>34.722222199999997</v>
      </c>
      <c r="AB1834" s="3">
        <v>34.722222199999997</v>
      </c>
      <c r="AC1834" s="3">
        <v>34.722222199999997</v>
      </c>
      <c r="AD1834" s="3">
        <v>34.722222199999997</v>
      </c>
      <c r="AE1834" s="3">
        <v>34.722222199999997</v>
      </c>
      <c r="AF1834" s="3">
        <v>34.722222199999997</v>
      </c>
      <c r="AG1834" s="3">
        <v>34.722222199999997</v>
      </c>
      <c r="AH1834" s="3">
        <v>34.722222199999997</v>
      </c>
      <c r="AI1834" s="3">
        <v>34.722222199999997</v>
      </c>
      <c r="AJ1834" s="3">
        <v>34.722222199999997</v>
      </c>
      <c r="AK1834" s="3">
        <v>34.722222199999997</v>
      </c>
      <c r="AL1834" s="3">
        <v>34.722222199999997</v>
      </c>
      <c r="AM1834" s="3">
        <v>34.722222199999997</v>
      </c>
      <c r="AN1834" s="4"/>
      <c r="AO1834" s="4"/>
    </row>
    <row r="1835" spans="1:41" x14ac:dyDescent="0.25">
      <c r="A1835" s="48" t="str">
        <f t="shared" si="4"/>
        <v>DIC5</v>
      </c>
      <c r="B1835" s="2" t="s">
        <v>4</v>
      </c>
      <c r="C1835" s="2" t="s">
        <v>2</v>
      </c>
      <c r="D1835" s="2" t="s">
        <v>24</v>
      </c>
      <c r="E1835" s="2" t="s">
        <v>2</v>
      </c>
      <c r="F1835" s="2" t="s">
        <v>289</v>
      </c>
      <c r="G1835" s="4"/>
      <c r="H1835" s="3">
        <v>13.8693907</v>
      </c>
      <c r="I1835" s="3">
        <v>15.588229999999999</v>
      </c>
      <c r="J1835" s="3">
        <v>14.331524</v>
      </c>
      <c r="K1835" s="3">
        <v>13.074818</v>
      </c>
      <c r="L1835" s="3">
        <v>11.818111999999999</v>
      </c>
      <c r="M1835" s="3">
        <v>10.5475713</v>
      </c>
      <c r="N1835" s="3">
        <v>9.3002734999999994</v>
      </c>
      <c r="O1835" s="3">
        <v>8.5585809000000008</v>
      </c>
      <c r="P1835" s="3">
        <v>7.8124618000000003</v>
      </c>
      <c r="Q1835" s="3">
        <v>7.0663428000000001</v>
      </c>
      <c r="R1835" s="3">
        <v>6.3202236999999997</v>
      </c>
      <c r="S1835" s="3">
        <v>5.5741047000000004</v>
      </c>
      <c r="T1835" s="3">
        <v>4.6919805999999999</v>
      </c>
      <c r="U1835" s="3">
        <v>3.8098565</v>
      </c>
      <c r="V1835" s="3">
        <v>11.7241211</v>
      </c>
      <c r="W1835" s="3">
        <v>34.722222199999997</v>
      </c>
      <c r="X1835" s="3">
        <v>34.722222199999997</v>
      </c>
      <c r="Y1835" s="3">
        <v>34.722222199999997</v>
      </c>
      <c r="Z1835" s="3">
        <v>34.722222199999997</v>
      </c>
      <c r="AA1835" s="3">
        <v>34.722222199999997</v>
      </c>
      <c r="AB1835" s="3">
        <v>34.722222199999997</v>
      </c>
      <c r="AC1835" s="3">
        <v>34.722222199999997</v>
      </c>
      <c r="AD1835" s="3">
        <v>34.722222199999997</v>
      </c>
      <c r="AE1835" s="3">
        <v>34.722222199999997</v>
      </c>
      <c r="AF1835" s="3">
        <v>34.722222199999997</v>
      </c>
      <c r="AG1835" s="3">
        <v>34.722222199999997</v>
      </c>
      <c r="AH1835" s="3">
        <v>34.722222199999997</v>
      </c>
      <c r="AI1835" s="3">
        <v>34.722222199999997</v>
      </c>
      <c r="AJ1835" s="3">
        <v>34.722222199999997</v>
      </c>
      <c r="AK1835" s="3">
        <v>34.722222199999997</v>
      </c>
      <c r="AL1835" s="3">
        <v>34.722222199999997</v>
      </c>
      <c r="AM1835" s="3">
        <v>34.722222199999997</v>
      </c>
      <c r="AN1835" s="4"/>
      <c r="AO1835" s="4"/>
    </row>
    <row r="1836" spans="1:41" x14ac:dyDescent="0.25">
      <c r="A1836" s="48" t="str">
        <f t="shared" si="4"/>
        <v>DIC5</v>
      </c>
      <c r="B1836" s="2" t="s">
        <v>4</v>
      </c>
      <c r="C1836" s="2" t="s">
        <v>2</v>
      </c>
      <c r="D1836" s="2" t="s">
        <v>24</v>
      </c>
      <c r="E1836" s="2" t="s">
        <v>2</v>
      </c>
      <c r="F1836" s="2" t="s">
        <v>231</v>
      </c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3">
        <v>34.722222199999997</v>
      </c>
      <c r="X1836" s="3">
        <v>34.722222199999997</v>
      </c>
      <c r="Y1836" s="3">
        <v>34.722222199999997</v>
      </c>
      <c r="Z1836" s="3">
        <v>34.722222199999997</v>
      </c>
      <c r="AA1836" s="3">
        <v>34.722222199999997</v>
      </c>
      <c r="AB1836" s="3">
        <v>34.722222199999997</v>
      </c>
      <c r="AC1836" s="3">
        <v>34.722222199999997</v>
      </c>
      <c r="AD1836" s="3">
        <v>34.722222199999997</v>
      </c>
      <c r="AE1836" s="3">
        <v>34.722222199999997</v>
      </c>
      <c r="AF1836" s="3">
        <v>34.722222199999997</v>
      </c>
      <c r="AG1836" s="3">
        <v>34.722222199999997</v>
      </c>
      <c r="AH1836" s="3">
        <v>34.722222199999997</v>
      </c>
      <c r="AI1836" s="3">
        <v>34.722222199999997</v>
      </c>
      <c r="AJ1836" s="3">
        <v>34.722222199999997</v>
      </c>
      <c r="AK1836" s="3">
        <v>34.722222199999997</v>
      </c>
      <c r="AL1836" s="3">
        <v>34.722222199999997</v>
      </c>
      <c r="AM1836" s="3">
        <v>34.722222199999997</v>
      </c>
      <c r="AN1836" s="4"/>
      <c r="AO1836" s="4"/>
    </row>
    <row r="1837" spans="1:41" x14ac:dyDescent="0.25">
      <c r="A1837" s="48" t="str">
        <f t="shared" si="4"/>
        <v>DIC5</v>
      </c>
      <c r="B1837" s="2" t="s">
        <v>4</v>
      </c>
      <c r="C1837" s="2" t="s">
        <v>2</v>
      </c>
      <c r="D1837" s="2" t="s">
        <v>24</v>
      </c>
      <c r="E1837" s="2" t="s">
        <v>2</v>
      </c>
      <c r="F1837" s="2" t="s">
        <v>290</v>
      </c>
      <c r="G1837" s="4"/>
      <c r="H1837" s="3">
        <v>43.402777800000003</v>
      </c>
      <c r="I1837" s="3">
        <v>43.402777800000003</v>
      </c>
      <c r="J1837" s="3">
        <v>43.402777800000003</v>
      </c>
      <c r="K1837" s="3">
        <v>43.402777800000003</v>
      </c>
      <c r="L1837" s="3">
        <v>43.402777800000003</v>
      </c>
      <c r="M1837" s="3">
        <v>43.402777800000003</v>
      </c>
      <c r="N1837" s="3">
        <v>43.402777800000003</v>
      </c>
      <c r="O1837" s="3">
        <v>43.402777800000003</v>
      </c>
      <c r="P1837" s="3">
        <v>43.402777800000003</v>
      </c>
      <c r="Q1837" s="3">
        <v>43.402777800000003</v>
      </c>
      <c r="R1837" s="3">
        <v>43.402777800000003</v>
      </c>
      <c r="S1837" s="3">
        <v>43.402777800000003</v>
      </c>
      <c r="T1837" s="3">
        <v>43.402777800000003</v>
      </c>
      <c r="U1837" s="3">
        <v>43.402777800000003</v>
      </c>
      <c r="V1837" s="3">
        <v>43.402777800000003</v>
      </c>
      <c r="W1837" s="3">
        <v>34.722222199999997</v>
      </c>
      <c r="X1837" s="3">
        <v>34.722222199999997</v>
      </c>
      <c r="Y1837" s="3">
        <v>34.722222199999997</v>
      </c>
      <c r="Z1837" s="3">
        <v>34.722222199999997</v>
      </c>
      <c r="AA1837" s="3">
        <v>34.722222199999997</v>
      </c>
      <c r="AB1837" s="3">
        <v>34.722222199999997</v>
      </c>
      <c r="AC1837" s="3">
        <v>34.722222199999997</v>
      </c>
      <c r="AD1837" s="3">
        <v>34.722222199999997</v>
      </c>
      <c r="AE1837" s="3">
        <v>34.722222199999997</v>
      </c>
      <c r="AF1837" s="3">
        <v>34.722222199999997</v>
      </c>
      <c r="AG1837" s="3">
        <v>34.722222199999997</v>
      </c>
      <c r="AH1837" s="3">
        <v>34.722222199999997</v>
      </c>
      <c r="AI1837" s="3">
        <v>34.722222199999997</v>
      </c>
      <c r="AJ1837" s="3">
        <v>34.722222199999997</v>
      </c>
      <c r="AK1837" s="3">
        <v>34.722222199999997</v>
      </c>
      <c r="AL1837" s="3">
        <v>34.722222199999997</v>
      </c>
      <c r="AM1837" s="3">
        <v>34.722222199999997</v>
      </c>
      <c r="AN1837" s="4"/>
      <c r="AO1837" s="4"/>
    </row>
    <row r="1838" spans="1:41" x14ac:dyDescent="0.25">
      <c r="A1838" s="48" t="str">
        <f t="shared" ref="A1838:A1901" si="5">+"DIC5"</f>
        <v>DIC5</v>
      </c>
      <c r="B1838" s="2" t="s">
        <v>4</v>
      </c>
      <c r="C1838" s="2" t="s">
        <v>2</v>
      </c>
      <c r="D1838" s="2" t="s">
        <v>24</v>
      </c>
      <c r="E1838" s="2" t="s">
        <v>2</v>
      </c>
      <c r="F1838" s="2" t="s">
        <v>232</v>
      </c>
      <c r="G1838" s="4"/>
      <c r="H1838" s="3">
        <v>43.402777800000003</v>
      </c>
      <c r="I1838" s="3">
        <v>43.402777800000003</v>
      </c>
      <c r="J1838" s="3">
        <v>43.402777800000003</v>
      </c>
      <c r="K1838" s="3">
        <v>43.402777800000003</v>
      </c>
      <c r="L1838" s="3">
        <v>43.402777800000003</v>
      </c>
      <c r="M1838" s="3">
        <v>43.402777800000003</v>
      </c>
      <c r="N1838" s="3">
        <v>43.402777800000003</v>
      </c>
      <c r="O1838" s="3">
        <v>43.402777800000003</v>
      </c>
      <c r="P1838" s="3">
        <v>43.402777800000003</v>
      </c>
      <c r="Q1838" s="3">
        <v>43.402777800000003</v>
      </c>
      <c r="R1838" s="3">
        <v>43.402777800000003</v>
      </c>
      <c r="S1838" s="3">
        <v>43.402777800000003</v>
      </c>
      <c r="T1838" s="3">
        <v>43.402777800000003</v>
      </c>
      <c r="U1838" s="3">
        <v>43.402777800000003</v>
      </c>
      <c r="V1838" s="3">
        <v>43.402777800000003</v>
      </c>
      <c r="W1838" s="3">
        <v>34.722222199999997</v>
      </c>
      <c r="X1838" s="3">
        <v>34.722222199999997</v>
      </c>
      <c r="Y1838" s="3">
        <v>34.722222199999997</v>
      </c>
      <c r="Z1838" s="3">
        <v>34.722222199999997</v>
      </c>
      <c r="AA1838" s="3">
        <v>34.722222199999997</v>
      </c>
      <c r="AB1838" s="3">
        <v>34.722222199999997</v>
      </c>
      <c r="AC1838" s="3">
        <v>34.722222199999997</v>
      </c>
      <c r="AD1838" s="3">
        <v>34.722222199999997</v>
      </c>
      <c r="AE1838" s="3">
        <v>34.722222199999997</v>
      </c>
      <c r="AF1838" s="3">
        <v>34.722222199999997</v>
      </c>
      <c r="AG1838" s="3">
        <v>34.722222199999997</v>
      </c>
      <c r="AH1838" s="3">
        <v>34.722222199999997</v>
      </c>
      <c r="AI1838" s="3">
        <v>34.722222199999997</v>
      </c>
      <c r="AJ1838" s="3">
        <v>34.722222199999997</v>
      </c>
      <c r="AK1838" s="3">
        <v>34.722222199999997</v>
      </c>
      <c r="AL1838" s="3">
        <v>34.722222199999997</v>
      </c>
      <c r="AM1838" s="3">
        <v>34.722222199999997</v>
      </c>
      <c r="AN1838" s="4"/>
      <c r="AO1838" s="4"/>
    </row>
    <row r="1839" spans="1:41" x14ac:dyDescent="0.25">
      <c r="A1839" s="48" t="str">
        <f t="shared" si="5"/>
        <v>DIC5</v>
      </c>
      <c r="B1839" s="2" t="s">
        <v>4</v>
      </c>
      <c r="C1839" s="2" t="s">
        <v>2</v>
      </c>
      <c r="D1839" s="2" t="s">
        <v>24</v>
      </c>
      <c r="E1839" s="2" t="s">
        <v>2</v>
      </c>
      <c r="F1839" s="2" t="s">
        <v>291</v>
      </c>
      <c r="G1839" s="4"/>
      <c r="H1839" s="3">
        <v>43.402777800000003</v>
      </c>
      <c r="I1839" s="3">
        <v>43.402777800000003</v>
      </c>
      <c r="J1839" s="3">
        <v>43.402777800000003</v>
      </c>
      <c r="K1839" s="3">
        <v>43.402777800000003</v>
      </c>
      <c r="L1839" s="3">
        <v>43.402777800000003</v>
      </c>
      <c r="M1839" s="3">
        <v>43.402777800000003</v>
      </c>
      <c r="N1839" s="3">
        <v>43.402777800000003</v>
      </c>
      <c r="O1839" s="3">
        <v>43.402777800000003</v>
      </c>
      <c r="P1839" s="3">
        <v>43.402777800000003</v>
      </c>
      <c r="Q1839" s="3">
        <v>43.402777800000003</v>
      </c>
      <c r="R1839" s="3">
        <v>43.402777800000003</v>
      </c>
      <c r="S1839" s="3">
        <v>43.402777800000003</v>
      </c>
      <c r="T1839" s="3">
        <v>43.402777800000003</v>
      </c>
      <c r="U1839" s="3">
        <v>43.402777800000003</v>
      </c>
      <c r="V1839" s="3">
        <v>43.402777800000003</v>
      </c>
      <c r="W1839" s="3">
        <v>34.722222199999997</v>
      </c>
      <c r="X1839" s="3">
        <v>34.722222199999997</v>
      </c>
      <c r="Y1839" s="3">
        <v>34.722222199999997</v>
      </c>
      <c r="Z1839" s="3">
        <v>34.722222199999997</v>
      </c>
      <c r="AA1839" s="3">
        <v>34.722222199999997</v>
      </c>
      <c r="AB1839" s="3">
        <v>34.722222199999997</v>
      </c>
      <c r="AC1839" s="3">
        <v>34.722222199999997</v>
      </c>
      <c r="AD1839" s="3">
        <v>34.722222199999997</v>
      </c>
      <c r="AE1839" s="3">
        <v>34.722222199999997</v>
      </c>
      <c r="AF1839" s="3">
        <v>34.722222199999997</v>
      </c>
      <c r="AG1839" s="3">
        <v>34.722222199999997</v>
      </c>
      <c r="AH1839" s="3">
        <v>34.722222199999997</v>
      </c>
      <c r="AI1839" s="3">
        <v>34.722222199999997</v>
      </c>
      <c r="AJ1839" s="3">
        <v>34.722222199999997</v>
      </c>
      <c r="AK1839" s="3">
        <v>34.722222199999997</v>
      </c>
      <c r="AL1839" s="3">
        <v>34.722222199999997</v>
      </c>
      <c r="AM1839" s="3">
        <v>34.722222199999997</v>
      </c>
      <c r="AN1839" s="4"/>
      <c r="AO1839" s="4"/>
    </row>
    <row r="1840" spans="1:41" x14ac:dyDescent="0.25">
      <c r="A1840" s="48" t="str">
        <f t="shared" si="5"/>
        <v>DIC5</v>
      </c>
      <c r="B1840" s="2" t="s">
        <v>4</v>
      </c>
      <c r="C1840" s="2" t="s">
        <v>2</v>
      </c>
      <c r="D1840" s="2" t="s">
        <v>24</v>
      </c>
      <c r="E1840" s="2" t="s">
        <v>2</v>
      </c>
      <c r="F1840" s="2" t="s">
        <v>292</v>
      </c>
      <c r="G1840" s="4"/>
      <c r="H1840" s="3">
        <v>43.402777800000003</v>
      </c>
      <c r="I1840" s="3">
        <v>43.402777800000003</v>
      </c>
      <c r="J1840" s="3">
        <v>43.402777800000003</v>
      </c>
      <c r="K1840" s="3">
        <v>43.402777800000003</v>
      </c>
      <c r="L1840" s="3">
        <v>43.402777800000003</v>
      </c>
      <c r="M1840" s="3">
        <v>43.402777800000003</v>
      </c>
      <c r="N1840" s="3">
        <v>43.402777800000003</v>
      </c>
      <c r="O1840" s="3">
        <v>43.402777800000003</v>
      </c>
      <c r="P1840" s="3">
        <v>43.402777800000003</v>
      </c>
      <c r="Q1840" s="3">
        <v>43.402777800000003</v>
      </c>
      <c r="R1840" s="3">
        <v>43.402777800000003</v>
      </c>
      <c r="S1840" s="3">
        <v>43.402777800000003</v>
      </c>
      <c r="T1840" s="3">
        <v>43.402777800000003</v>
      </c>
      <c r="U1840" s="3">
        <v>43.402777800000003</v>
      </c>
      <c r="V1840" s="3">
        <v>43.402777800000003</v>
      </c>
      <c r="W1840" s="3">
        <v>34.722222199999997</v>
      </c>
      <c r="X1840" s="3">
        <v>34.722222199999997</v>
      </c>
      <c r="Y1840" s="3">
        <v>34.722222199999997</v>
      </c>
      <c r="Z1840" s="3">
        <v>34.722222199999997</v>
      </c>
      <c r="AA1840" s="3">
        <v>34.722222199999997</v>
      </c>
      <c r="AB1840" s="3">
        <v>34.722222199999997</v>
      </c>
      <c r="AC1840" s="3">
        <v>34.722222199999997</v>
      </c>
      <c r="AD1840" s="3">
        <v>34.722222199999997</v>
      </c>
      <c r="AE1840" s="3">
        <v>34.722222199999997</v>
      </c>
      <c r="AF1840" s="3">
        <v>34.722222199999997</v>
      </c>
      <c r="AG1840" s="3">
        <v>34.722222199999997</v>
      </c>
      <c r="AH1840" s="3">
        <v>34.722222199999997</v>
      </c>
      <c r="AI1840" s="3">
        <v>34.722222199999997</v>
      </c>
      <c r="AJ1840" s="3">
        <v>34.722222199999997</v>
      </c>
      <c r="AK1840" s="3">
        <v>34.722222199999997</v>
      </c>
      <c r="AL1840" s="3">
        <v>34.722222199999997</v>
      </c>
      <c r="AM1840" s="3">
        <v>34.722222199999997</v>
      </c>
      <c r="AN1840" s="4"/>
      <c r="AO1840" s="4"/>
    </row>
    <row r="1841" spans="1:41" x14ac:dyDescent="0.25">
      <c r="A1841" s="48" t="str">
        <f t="shared" si="5"/>
        <v>DIC5</v>
      </c>
      <c r="B1841" s="2" t="s">
        <v>4</v>
      </c>
      <c r="C1841" s="2" t="s">
        <v>2</v>
      </c>
      <c r="D1841" s="2" t="s">
        <v>24</v>
      </c>
      <c r="E1841" s="2" t="s">
        <v>2</v>
      </c>
      <c r="F1841" s="2" t="s">
        <v>293</v>
      </c>
      <c r="G1841" s="4"/>
      <c r="H1841" s="3">
        <v>43.402777800000003</v>
      </c>
      <c r="I1841" s="3">
        <v>43.402777800000003</v>
      </c>
      <c r="J1841" s="3">
        <v>43.402777800000003</v>
      </c>
      <c r="K1841" s="3">
        <v>43.402777800000003</v>
      </c>
      <c r="L1841" s="3">
        <v>43.402777800000003</v>
      </c>
      <c r="M1841" s="3">
        <v>43.402777800000003</v>
      </c>
      <c r="N1841" s="3">
        <v>43.402777800000003</v>
      </c>
      <c r="O1841" s="3">
        <v>43.402777800000003</v>
      </c>
      <c r="P1841" s="3">
        <v>43.402777800000003</v>
      </c>
      <c r="Q1841" s="3">
        <v>43.402777800000003</v>
      </c>
      <c r="R1841" s="3">
        <v>43.402777800000003</v>
      </c>
      <c r="S1841" s="3">
        <v>43.402777800000003</v>
      </c>
      <c r="T1841" s="3">
        <v>43.402777800000003</v>
      </c>
      <c r="U1841" s="3">
        <v>43.402777800000003</v>
      </c>
      <c r="V1841" s="3">
        <v>43.402777800000003</v>
      </c>
      <c r="W1841" s="3">
        <v>34.722222199999997</v>
      </c>
      <c r="X1841" s="3">
        <v>34.722222199999997</v>
      </c>
      <c r="Y1841" s="3">
        <v>34.722222199999997</v>
      </c>
      <c r="Z1841" s="3">
        <v>34.722222199999997</v>
      </c>
      <c r="AA1841" s="3">
        <v>34.722222199999997</v>
      </c>
      <c r="AB1841" s="3">
        <v>34.722222199999997</v>
      </c>
      <c r="AC1841" s="3">
        <v>34.722222199999997</v>
      </c>
      <c r="AD1841" s="3">
        <v>34.722222199999997</v>
      </c>
      <c r="AE1841" s="3">
        <v>34.722222199999997</v>
      </c>
      <c r="AF1841" s="3">
        <v>34.722222199999997</v>
      </c>
      <c r="AG1841" s="3">
        <v>34.722222199999997</v>
      </c>
      <c r="AH1841" s="3">
        <v>34.722222199999997</v>
      </c>
      <c r="AI1841" s="3">
        <v>34.722222199999997</v>
      </c>
      <c r="AJ1841" s="3">
        <v>34.722222199999997</v>
      </c>
      <c r="AK1841" s="3">
        <v>34.722222199999997</v>
      </c>
      <c r="AL1841" s="3">
        <v>34.722222199999997</v>
      </c>
      <c r="AM1841" s="3">
        <v>34.722222199999997</v>
      </c>
      <c r="AN1841" s="4"/>
      <c r="AO1841" s="4"/>
    </row>
    <row r="1842" spans="1:41" x14ac:dyDescent="0.25">
      <c r="A1842" s="48" t="str">
        <f t="shared" si="5"/>
        <v>DIC5</v>
      </c>
      <c r="B1842" s="2" t="s">
        <v>4</v>
      </c>
      <c r="C1842" s="2" t="s">
        <v>2</v>
      </c>
      <c r="D1842" s="2" t="s">
        <v>24</v>
      </c>
      <c r="E1842" s="2" t="s">
        <v>2</v>
      </c>
      <c r="F1842" s="2" t="s">
        <v>233</v>
      </c>
      <c r="G1842" s="4"/>
      <c r="H1842" s="3">
        <v>43.402777800000003</v>
      </c>
      <c r="I1842" s="3">
        <v>43.402777800000003</v>
      </c>
      <c r="J1842" s="3">
        <v>43.402777800000003</v>
      </c>
      <c r="K1842" s="3">
        <v>43.402777800000003</v>
      </c>
      <c r="L1842" s="3">
        <v>43.402777800000003</v>
      </c>
      <c r="M1842" s="3">
        <v>43.402777800000003</v>
      </c>
      <c r="N1842" s="3">
        <v>43.402777800000003</v>
      </c>
      <c r="O1842" s="3">
        <v>43.402777800000003</v>
      </c>
      <c r="P1842" s="3">
        <v>43.402777800000003</v>
      </c>
      <c r="Q1842" s="3">
        <v>43.402777800000003</v>
      </c>
      <c r="R1842" s="3">
        <v>43.402777800000003</v>
      </c>
      <c r="S1842" s="3">
        <v>43.402777800000003</v>
      </c>
      <c r="T1842" s="3">
        <v>43.402777800000003</v>
      </c>
      <c r="U1842" s="3">
        <v>43.402777800000003</v>
      </c>
      <c r="V1842" s="3">
        <v>43.402777800000003</v>
      </c>
      <c r="W1842" s="3">
        <v>34.722222199999997</v>
      </c>
      <c r="X1842" s="3">
        <v>34.722222199999997</v>
      </c>
      <c r="Y1842" s="3">
        <v>34.722222199999997</v>
      </c>
      <c r="Z1842" s="3">
        <v>34.722222199999997</v>
      </c>
      <c r="AA1842" s="3">
        <v>34.722222199999997</v>
      </c>
      <c r="AB1842" s="3">
        <v>34.722222199999997</v>
      </c>
      <c r="AC1842" s="3">
        <v>34.722222199999997</v>
      </c>
      <c r="AD1842" s="3">
        <v>34.722222199999997</v>
      </c>
      <c r="AE1842" s="3">
        <v>34.722222199999997</v>
      </c>
      <c r="AF1842" s="3">
        <v>34.722222199999997</v>
      </c>
      <c r="AG1842" s="3">
        <v>34.722222199999997</v>
      </c>
      <c r="AH1842" s="3">
        <v>34.722222199999997</v>
      </c>
      <c r="AI1842" s="3">
        <v>34.722222199999997</v>
      </c>
      <c r="AJ1842" s="3">
        <v>34.722222199999997</v>
      </c>
      <c r="AK1842" s="3">
        <v>34.722222199999997</v>
      </c>
      <c r="AL1842" s="3">
        <v>34.722222199999997</v>
      </c>
      <c r="AM1842" s="3">
        <v>34.722222199999997</v>
      </c>
      <c r="AN1842" s="4"/>
      <c r="AO1842" s="4"/>
    </row>
    <row r="1843" spans="1:41" x14ac:dyDescent="0.25">
      <c r="A1843" s="48" t="str">
        <f t="shared" si="5"/>
        <v>DIC5</v>
      </c>
      <c r="B1843" s="2" t="s">
        <v>4</v>
      </c>
      <c r="C1843" s="2" t="s">
        <v>2</v>
      </c>
      <c r="D1843" s="2" t="s">
        <v>24</v>
      </c>
      <c r="E1843" s="2" t="s">
        <v>2</v>
      </c>
      <c r="F1843" s="2" t="s">
        <v>294</v>
      </c>
      <c r="G1843" s="4"/>
      <c r="H1843" s="3">
        <v>43.402777800000003</v>
      </c>
      <c r="I1843" s="3">
        <v>43.402777800000003</v>
      </c>
      <c r="J1843" s="3">
        <v>43.402777800000003</v>
      </c>
      <c r="K1843" s="3">
        <v>43.402777800000003</v>
      </c>
      <c r="L1843" s="3">
        <v>43.402777800000003</v>
      </c>
      <c r="M1843" s="3">
        <v>43.402777800000003</v>
      </c>
      <c r="N1843" s="3">
        <v>43.402777800000003</v>
      </c>
      <c r="O1843" s="3">
        <v>43.402777800000003</v>
      </c>
      <c r="P1843" s="3">
        <v>43.402777800000003</v>
      </c>
      <c r="Q1843" s="3">
        <v>43.402777800000003</v>
      </c>
      <c r="R1843" s="3">
        <v>43.402777800000003</v>
      </c>
      <c r="S1843" s="3">
        <v>43.402777800000003</v>
      </c>
      <c r="T1843" s="3">
        <v>43.402777800000003</v>
      </c>
      <c r="U1843" s="3">
        <v>43.402777800000003</v>
      </c>
      <c r="V1843" s="3">
        <v>43.402777800000003</v>
      </c>
      <c r="W1843" s="3">
        <v>34.722222199999997</v>
      </c>
      <c r="X1843" s="3">
        <v>34.722222199999997</v>
      </c>
      <c r="Y1843" s="3">
        <v>34.722222199999997</v>
      </c>
      <c r="Z1843" s="3">
        <v>34.722222199999997</v>
      </c>
      <c r="AA1843" s="3">
        <v>34.722222199999997</v>
      </c>
      <c r="AB1843" s="3">
        <v>34.722222199999997</v>
      </c>
      <c r="AC1843" s="3">
        <v>34.722222199999997</v>
      </c>
      <c r="AD1843" s="3">
        <v>34.722222199999997</v>
      </c>
      <c r="AE1843" s="3">
        <v>34.722222199999997</v>
      </c>
      <c r="AF1843" s="3">
        <v>34.722222199999997</v>
      </c>
      <c r="AG1843" s="3">
        <v>34.722222199999997</v>
      </c>
      <c r="AH1843" s="3">
        <v>34.722222199999997</v>
      </c>
      <c r="AI1843" s="3">
        <v>34.722222199999997</v>
      </c>
      <c r="AJ1843" s="3">
        <v>34.722222199999997</v>
      </c>
      <c r="AK1843" s="3">
        <v>34.722222199999997</v>
      </c>
      <c r="AL1843" s="3">
        <v>34.722222199999997</v>
      </c>
      <c r="AM1843" s="3">
        <v>34.722222199999997</v>
      </c>
      <c r="AN1843" s="4"/>
      <c r="AO1843" s="4"/>
    </row>
    <row r="1844" spans="1:41" x14ac:dyDescent="0.25">
      <c r="A1844" s="48" t="str">
        <f t="shared" si="5"/>
        <v>DIC5</v>
      </c>
      <c r="B1844" s="2" t="s">
        <v>4</v>
      </c>
      <c r="C1844" s="2" t="s">
        <v>2</v>
      </c>
      <c r="D1844" s="2" t="s">
        <v>24</v>
      </c>
      <c r="E1844" s="2" t="s">
        <v>2</v>
      </c>
      <c r="F1844" s="2" t="s">
        <v>234</v>
      </c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3">
        <v>43.402777800000003</v>
      </c>
      <c r="W1844" s="3">
        <v>34.722222199999997</v>
      </c>
      <c r="X1844" s="3">
        <v>34.722222199999997</v>
      </c>
      <c r="Y1844" s="3">
        <v>34.722222199999997</v>
      </c>
      <c r="Z1844" s="3">
        <v>26.285126699999999</v>
      </c>
      <c r="AA1844" s="3">
        <v>26.272767999999999</v>
      </c>
      <c r="AB1844" s="3">
        <v>26.260409200000002</v>
      </c>
      <c r="AC1844" s="3">
        <v>26.2480504</v>
      </c>
      <c r="AD1844" s="3">
        <v>26.2285583</v>
      </c>
      <c r="AE1844" s="3">
        <v>26.209066100000001</v>
      </c>
      <c r="AF1844" s="3">
        <v>26.189573899999999</v>
      </c>
      <c r="AG1844" s="3">
        <v>26.170081799999998</v>
      </c>
      <c r="AH1844" s="3">
        <v>26.1505896</v>
      </c>
      <c r="AI1844" s="3">
        <v>26.100906299999998</v>
      </c>
      <c r="AJ1844" s="3">
        <v>26.051222899999999</v>
      </c>
      <c r="AK1844" s="3">
        <v>26.0015395</v>
      </c>
      <c r="AL1844" s="3">
        <v>25.951856100000001</v>
      </c>
      <c r="AM1844" s="3">
        <v>25.902172799999999</v>
      </c>
      <c r="AN1844" s="4"/>
      <c r="AO1844" s="4"/>
    </row>
    <row r="1845" spans="1:41" x14ac:dyDescent="0.25">
      <c r="A1845" s="48" t="str">
        <f t="shared" si="5"/>
        <v>DIC5</v>
      </c>
      <c r="B1845" s="2" t="s">
        <v>4</v>
      </c>
      <c r="C1845" s="2" t="s">
        <v>2</v>
      </c>
      <c r="D1845" s="2" t="s">
        <v>24</v>
      </c>
      <c r="E1845" s="2" t="s">
        <v>2</v>
      </c>
      <c r="F1845" s="2" t="s">
        <v>235</v>
      </c>
      <c r="G1845" s="4"/>
      <c r="H1845" s="3">
        <v>6.4027567000000003</v>
      </c>
      <c r="I1845" s="3">
        <v>8.5372421999999997</v>
      </c>
      <c r="J1845" s="3">
        <v>3.6848298000000002</v>
      </c>
      <c r="K1845" s="3">
        <v>1.9885542</v>
      </c>
      <c r="L1845" s="3">
        <v>0.2922785</v>
      </c>
      <c r="M1845" s="4"/>
      <c r="N1845" s="4"/>
      <c r="O1845" s="4"/>
      <c r="P1845" s="3">
        <v>43.402777800000003</v>
      </c>
      <c r="Q1845" s="3">
        <v>43.402777800000003</v>
      </c>
      <c r="R1845" s="3">
        <v>43.402777800000003</v>
      </c>
      <c r="S1845" s="3">
        <v>43.402777800000003</v>
      </c>
      <c r="T1845" s="3">
        <v>43.402777800000003</v>
      </c>
      <c r="U1845" s="3">
        <v>43.402777800000003</v>
      </c>
      <c r="V1845" s="3">
        <v>43.402777800000003</v>
      </c>
      <c r="W1845" s="3">
        <v>34.722222199999997</v>
      </c>
      <c r="X1845" s="3">
        <v>34.722222199999997</v>
      </c>
      <c r="Y1845" s="3">
        <v>34.722222199999997</v>
      </c>
      <c r="Z1845" s="3">
        <v>34.722222199999997</v>
      </c>
      <c r="AA1845" s="3">
        <v>34.722222199999997</v>
      </c>
      <c r="AB1845" s="3">
        <v>34.722222199999997</v>
      </c>
      <c r="AC1845" s="3">
        <v>34.722222199999997</v>
      </c>
      <c r="AD1845" s="3">
        <v>34.722222199999997</v>
      </c>
      <c r="AE1845" s="3">
        <v>34.722222199999997</v>
      </c>
      <c r="AF1845" s="3">
        <v>34.722222199999997</v>
      </c>
      <c r="AG1845" s="3">
        <v>34.722222199999997</v>
      </c>
      <c r="AH1845" s="3">
        <v>34.722222199999997</v>
      </c>
      <c r="AI1845" s="3">
        <v>34.722222199999997</v>
      </c>
      <c r="AJ1845" s="3">
        <v>34.722222199999997</v>
      </c>
      <c r="AK1845" s="3">
        <v>34.722222199999997</v>
      </c>
      <c r="AL1845" s="3">
        <v>34.722222199999997</v>
      </c>
      <c r="AM1845" s="3">
        <v>34.722222199999997</v>
      </c>
      <c r="AN1845" s="4"/>
      <c r="AO1845" s="4"/>
    </row>
    <row r="1846" spans="1:41" x14ac:dyDescent="0.25">
      <c r="A1846" s="48" t="str">
        <f t="shared" si="5"/>
        <v>DIC5</v>
      </c>
      <c r="B1846" s="2" t="s">
        <v>4</v>
      </c>
      <c r="C1846" s="2" t="s">
        <v>2</v>
      </c>
      <c r="D1846" s="2" t="s">
        <v>24</v>
      </c>
      <c r="E1846" s="2" t="s">
        <v>2</v>
      </c>
      <c r="F1846" s="2" t="s">
        <v>295</v>
      </c>
      <c r="G1846" s="4"/>
      <c r="H1846" s="3">
        <v>43.402777800000003</v>
      </c>
      <c r="I1846" s="3">
        <v>43.402777800000003</v>
      </c>
      <c r="J1846" s="3">
        <v>43.402777800000003</v>
      </c>
      <c r="K1846" s="3">
        <v>43.402777800000003</v>
      </c>
      <c r="L1846" s="3">
        <v>43.402777800000003</v>
      </c>
      <c r="M1846" s="3">
        <v>43.402777800000003</v>
      </c>
      <c r="N1846" s="3">
        <v>43.402777800000003</v>
      </c>
      <c r="O1846" s="3">
        <v>43.402777800000003</v>
      </c>
      <c r="P1846" s="3">
        <v>43.402777800000003</v>
      </c>
      <c r="Q1846" s="3">
        <v>43.402777800000003</v>
      </c>
      <c r="R1846" s="3">
        <v>43.402777800000003</v>
      </c>
      <c r="S1846" s="3">
        <v>43.402777800000003</v>
      </c>
      <c r="T1846" s="3">
        <v>43.402777800000003</v>
      </c>
      <c r="U1846" s="3">
        <v>43.402777800000003</v>
      </c>
      <c r="V1846" s="3">
        <v>43.402777800000003</v>
      </c>
      <c r="W1846" s="3">
        <v>34.722222199999997</v>
      </c>
      <c r="X1846" s="3">
        <v>34.722222199999997</v>
      </c>
      <c r="Y1846" s="3">
        <v>34.722222199999997</v>
      </c>
      <c r="Z1846" s="3">
        <v>34.722222199999997</v>
      </c>
      <c r="AA1846" s="3">
        <v>34.722222199999997</v>
      </c>
      <c r="AB1846" s="3">
        <v>34.722222199999997</v>
      </c>
      <c r="AC1846" s="3">
        <v>34.722222199999997</v>
      </c>
      <c r="AD1846" s="3">
        <v>34.722222199999997</v>
      </c>
      <c r="AE1846" s="3">
        <v>34.722222199999997</v>
      </c>
      <c r="AF1846" s="3">
        <v>34.722222199999997</v>
      </c>
      <c r="AG1846" s="3">
        <v>34.722222199999997</v>
      </c>
      <c r="AH1846" s="3">
        <v>34.722222199999997</v>
      </c>
      <c r="AI1846" s="3">
        <v>34.722222199999997</v>
      </c>
      <c r="AJ1846" s="3">
        <v>34.722222199999997</v>
      </c>
      <c r="AK1846" s="3">
        <v>34.722222199999997</v>
      </c>
      <c r="AL1846" s="3">
        <v>34.722222199999997</v>
      </c>
      <c r="AM1846" s="3">
        <v>34.722222199999997</v>
      </c>
      <c r="AN1846" s="4"/>
      <c r="AO1846" s="4"/>
    </row>
    <row r="1847" spans="1:41" x14ac:dyDescent="0.25">
      <c r="A1847" s="48" t="str">
        <f t="shared" si="5"/>
        <v>DIC5</v>
      </c>
      <c r="B1847" s="2" t="s">
        <v>4</v>
      </c>
      <c r="C1847" s="2" t="s">
        <v>2</v>
      </c>
      <c r="D1847" s="2" t="s">
        <v>24</v>
      </c>
      <c r="E1847" s="2" t="s">
        <v>2</v>
      </c>
      <c r="F1847" s="2" t="s">
        <v>236</v>
      </c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3">
        <v>43.402777800000003</v>
      </c>
      <c r="R1847" s="3">
        <v>35.219984400000001</v>
      </c>
      <c r="S1847" s="3">
        <v>35.0791854</v>
      </c>
      <c r="T1847" s="3">
        <v>35.061428300000003</v>
      </c>
      <c r="U1847" s="3">
        <v>35.043671199999999</v>
      </c>
      <c r="V1847" s="3">
        <v>43.402777800000003</v>
      </c>
      <c r="W1847" s="3">
        <v>34.722222199999997</v>
      </c>
      <c r="X1847" s="3">
        <v>34.722222199999997</v>
      </c>
      <c r="Y1847" s="3">
        <v>34.722222199999997</v>
      </c>
      <c r="Z1847" s="3">
        <v>34.722222199999997</v>
      </c>
      <c r="AA1847" s="3">
        <v>34.722222199999997</v>
      </c>
      <c r="AB1847" s="3">
        <v>34.722222199999997</v>
      </c>
      <c r="AC1847" s="3">
        <v>34.722222199999997</v>
      </c>
      <c r="AD1847" s="3">
        <v>34.722222199999997</v>
      </c>
      <c r="AE1847" s="3">
        <v>34.722222199999997</v>
      </c>
      <c r="AF1847" s="3">
        <v>34.722222199999997</v>
      </c>
      <c r="AG1847" s="3">
        <v>34.722222199999997</v>
      </c>
      <c r="AH1847" s="3">
        <v>34.722222199999997</v>
      </c>
      <c r="AI1847" s="3">
        <v>34.722222199999997</v>
      </c>
      <c r="AJ1847" s="3">
        <v>34.722222199999997</v>
      </c>
      <c r="AK1847" s="3">
        <v>34.722222199999997</v>
      </c>
      <c r="AL1847" s="3">
        <v>34.722222199999997</v>
      </c>
      <c r="AM1847" s="3">
        <v>34.722222199999997</v>
      </c>
      <c r="AN1847" s="4"/>
      <c r="AO1847" s="4"/>
    </row>
    <row r="1848" spans="1:41" x14ac:dyDescent="0.25">
      <c r="A1848" s="48" t="str">
        <f t="shared" si="5"/>
        <v>DIC5</v>
      </c>
      <c r="B1848" s="2" t="s">
        <v>4</v>
      </c>
      <c r="C1848" s="2" t="s">
        <v>2</v>
      </c>
      <c r="D1848" s="2" t="s">
        <v>24</v>
      </c>
      <c r="E1848" s="2" t="s">
        <v>2</v>
      </c>
      <c r="F1848" s="2" t="s">
        <v>296</v>
      </c>
      <c r="G1848" s="4"/>
      <c r="H1848" s="4"/>
      <c r="I1848" s="4"/>
      <c r="J1848" s="4"/>
      <c r="K1848" s="4"/>
      <c r="L1848" s="4"/>
      <c r="M1848" s="3">
        <v>2.2948417000000001</v>
      </c>
      <c r="N1848" s="3">
        <v>0.73424160000000005</v>
      </c>
      <c r="O1848" s="4"/>
      <c r="P1848" s="4"/>
      <c r="Q1848" s="4"/>
      <c r="R1848" s="4"/>
      <c r="S1848" s="4"/>
      <c r="T1848" s="4"/>
      <c r="U1848" s="4"/>
      <c r="V1848" s="3">
        <v>3.7669229</v>
      </c>
      <c r="W1848" s="3">
        <v>34.722222199999997</v>
      </c>
      <c r="X1848" s="3">
        <v>34.722222199999997</v>
      </c>
      <c r="Y1848" s="3">
        <v>34.722222199999997</v>
      </c>
      <c r="Z1848" s="3">
        <v>34.722222199999997</v>
      </c>
      <c r="AA1848" s="3">
        <v>34.722222199999997</v>
      </c>
      <c r="AB1848" s="3">
        <v>34.722222199999997</v>
      </c>
      <c r="AC1848" s="3">
        <v>34.722222199999997</v>
      </c>
      <c r="AD1848" s="3">
        <v>34.722222199999997</v>
      </c>
      <c r="AE1848" s="3">
        <v>34.722222199999997</v>
      </c>
      <c r="AF1848" s="3">
        <v>34.722222199999997</v>
      </c>
      <c r="AG1848" s="3">
        <v>34.722222199999997</v>
      </c>
      <c r="AH1848" s="3">
        <v>34.722222199999997</v>
      </c>
      <c r="AI1848" s="3">
        <v>34.722222199999997</v>
      </c>
      <c r="AJ1848" s="3">
        <v>34.722222199999997</v>
      </c>
      <c r="AK1848" s="3">
        <v>34.722222199999997</v>
      </c>
      <c r="AL1848" s="3">
        <v>34.722222199999997</v>
      </c>
      <c r="AM1848" s="3">
        <v>34.722222199999997</v>
      </c>
      <c r="AN1848" s="4"/>
      <c r="AO1848" s="4"/>
    </row>
    <row r="1849" spans="1:41" x14ac:dyDescent="0.25">
      <c r="A1849" s="48" t="str">
        <f t="shared" si="5"/>
        <v>DIC5</v>
      </c>
      <c r="B1849" s="2" t="s">
        <v>4</v>
      </c>
      <c r="C1849" s="2" t="s">
        <v>2</v>
      </c>
      <c r="D1849" s="2" t="s">
        <v>24</v>
      </c>
      <c r="E1849" s="2" t="s">
        <v>2</v>
      </c>
      <c r="F1849" s="2" t="s">
        <v>297</v>
      </c>
      <c r="G1849" s="4"/>
      <c r="H1849" s="3">
        <v>5.3627209999999996</v>
      </c>
      <c r="I1849" s="3">
        <v>5.2934489999999998</v>
      </c>
      <c r="J1849" s="3">
        <v>5.3377911999999998</v>
      </c>
      <c r="K1849" s="3">
        <v>5.3821333999999998</v>
      </c>
      <c r="L1849" s="3">
        <v>5.4264755999999998</v>
      </c>
      <c r="M1849" s="3">
        <v>5.4708177999999998</v>
      </c>
      <c r="N1849" s="3">
        <v>5.5151599999999998</v>
      </c>
      <c r="O1849" s="3">
        <v>5.6171560999999999</v>
      </c>
      <c r="P1849" s="3">
        <v>5.7191523000000002</v>
      </c>
      <c r="Q1849" s="3">
        <v>5.8211484999999996</v>
      </c>
      <c r="R1849" s="3">
        <v>5.9231445999999996</v>
      </c>
      <c r="S1849" s="3">
        <v>6.0251408</v>
      </c>
      <c r="T1849" s="3">
        <v>6.1316913</v>
      </c>
      <c r="U1849" s="3">
        <v>6.2382417999999999</v>
      </c>
      <c r="V1849" s="3">
        <v>6.3447922999999999</v>
      </c>
      <c r="W1849" s="3">
        <v>6.4513427999999999</v>
      </c>
      <c r="X1849" s="3">
        <v>6.5578934000000002</v>
      </c>
      <c r="Y1849" s="3">
        <v>6.6345121999999996</v>
      </c>
      <c r="Z1849" s="3">
        <v>6.7111311000000002</v>
      </c>
      <c r="AA1849" s="3">
        <v>6.7877498999999997</v>
      </c>
      <c r="AB1849" s="3">
        <v>6.8643688000000003</v>
      </c>
      <c r="AC1849" s="3">
        <v>6.9409875999999997</v>
      </c>
      <c r="AD1849" s="3">
        <v>7.0496407000000003</v>
      </c>
      <c r="AE1849" s="3">
        <v>7.1582938</v>
      </c>
      <c r="AF1849" s="3">
        <v>7.2669468000000004</v>
      </c>
      <c r="AG1849" s="3">
        <v>7.3755999000000001</v>
      </c>
      <c r="AH1849" s="3">
        <v>7.4842529000000004</v>
      </c>
      <c r="AI1849" s="3">
        <v>7.5680022999999998</v>
      </c>
      <c r="AJ1849" s="3">
        <v>7.6517515999999999</v>
      </c>
      <c r="AK1849" s="3">
        <v>7.7355008999999999</v>
      </c>
      <c r="AL1849" s="3">
        <v>7.8192501999999999</v>
      </c>
      <c r="AM1849" s="3">
        <v>7.9029995</v>
      </c>
      <c r="AN1849" s="4"/>
      <c r="AO1849" s="4"/>
    </row>
    <row r="1850" spans="1:41" x14ac:dyDescent="0.25">
      <c r="A1850" s="48" t="str">
        <f t="shared" si="5"/>
        <v>DIC5</v>
      </c>
      <c r="B1850" s="2" t="s">
        <v>4</v>
      </c>
      <c r="C1850" s="2" t="s">
        <v>2</v>
      </c>
      <c r="D1850" s="2" t="s">
        <v>24</v>
      </c>
      <c r="E1850" s="2" t="s">
        <v>2</v>
      </c>
      <c r="F1850" s="2" t="s">
        <v>298</v>
      </c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3">
        <v>7.5599243999999999</v>
      </c>
      <c r="AA1850" s="3">
        <v>7.6111579999999996</v>
      </c>
      <c r="AB1850" s="3">
        <v>7.6623916000000003</v>
      </c>
      <c r="AC1850" s="3">
        <v>7.7136252000000001</v>
      </c>
      <c r="AD1850" s="3">
        <v>7.7921388</v>
      </c>
      <c r="AE1850" s="3">
        <v>7.8706525000000003</v>
      </c>
      <c r="AF1850" s="3">
        <v>7.9491661000000002</v>
      </c>
      <c r="AG1850" s="3">
        <v>8.0276797999999996</v>
      </c>
      <c r="AH1850" s="3">
        <v>8.1061934000000004</v>
      </c>
      <c r="AI1850" s="3">
        <v>8.1572686999999995</v>
      </c>
      <c r="AJ1850" s="3">
        <v>8.2083438999999991</v>
      </c>
      <c r="AK1850" s="3">
        <v>8.2594192</v>
      </c>
      <c r="AL1850" s="3">
        <v>8.3104945000000008</v>
      </c>
      <c r="AM1850" s="3">
        <v>8.3615697999999998</v>
      </c>
      <c r="AN1850" s="4"/>
      <c r="AO1850" s="4"/>
    </row>
    <row r="1851" spans="1:41" x14ac:dyDescent="0.25">
      <c r="A1851" s="48" t="str">
        <f t="shared" si="5"/>
        <v>DIC5</v>
      </c>
      <c r="B1851" s="2" t="s">
        <v>4</v>
      </c>
      <c r="C1851" s="2" t="s">
        <v>2</v>
      </c>
      <c r="D1851" s="2" t="s">
        <v>24</v>
      </c>
      <c r="E1851" s="2" t="s">
        <v>2</v>
      </c>
      <c r="F1851" s="2" t="s">
        <v>179</v>
      </c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3">
        <v>5.8102777999999997</v>
      </c>
      <c r="Z1851" s="3">
        <v>5.8499226999999996</v>
      </c>
      <c r="AA1851" s="3">
        <v>5.8895676000000003</v>
      </c>
      <c r="AB1851" s="3">
        <v>5.9292125000000002</v>
      </c>
      <c r="AC1851" s="3">
        <v>5.9688574000000001</v>
      </c>
      <c r="AD1851" s="3">
        <v>6.0296117999999996</v>
      </c>
      <c r="AE1851" s="3">
        <v>6.0903662000000001</v>
      </c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</row>
    <row r="1852" spans="1:41" x14ac:dyDescent="0.25">
      <c r="A1852" s="48" t="str">
        <f t="shared" si="5"/>
        <v>DIC5</v>
      </c>
      <c r="B1852" s="2" t="s">
        <v>4</v>
      </c>
      <c r="C1852" s="2" t="s">
        <v>2</v>
      </c>
      <c r="D1852" s="2" t="s">
        <v>24</v>
      </c>
      <c r="E1852" s="2" t="s">
        <v>2</v>
      </c>
      <c r="F1852" s="2" t="s">
        <v>299</v>
      </c>
      <c r="G1852" s="4"/>
      <c r="H1852" s="3">
        <v>3.8710924000000002</v>
      </c>
      <c r="I1852" s="3">
        <v>3.7692104</v>
      </c>
      <c r="J1852" s="3">
        <v>3.8574894999999998</v>
      </c>
      <c r="K1852" s="3">
        <v>3.9457686000000001</v>
      </c>
      <c r="L1852" s="3">
        <v>4.0340477000000003</v>
      </c>
      <c r="M1852" s="3">
        <v>4.1223267999999997</v>
      </c>
      <c r="N1852" s="3">
        <v>4.2106059</v>
      </c>
      <c r="O1852" s="3">
        <v>4.3484930999999998</v>
      </c>
      <c r="P1852" s="3">
        <v>4.4863802000000002</v>
      </c>
      <c r="Q1852" s="3">
        <v>4.6242672999999996</v>
      </c>
      <c r="R1852" s="3">
        <v>4.7621544</v>
      </c>
      <c r="S1852" s="3">
        <v>4.9000415999999998</v>
      </c>
      <c r="T1852" s="3">
        <v>4.9074245000000003</v>
      </c>
      <c r="U1852" s="3">
        <v>4.9148075000000002</v>
      </c>
      <c r="V1852" s="3">
        <v>4.9221905000000001</v>
      </c>
      <c r="W1852" s="3">
        <v>4.9295733999999998</v>
      </c>
      <c r="X1852" s="3">
        <v>4.9369563999999997</v>
      </c>
      <c r="Y1852" s="3">
        <v>4.9647924999999997</v>
      </c>
      <c r="Z1852" s="3">
        <v>4.9926287</v>
      </c>
      <c r="AA1852" s="3">
        <v>5.0204648000000001</v>
      </c>
      <c r="AB1852" s="3">
        <v>5.0483009000000001</v>
      </c>
      <c r="AC1852" s="3">
        <v>5.0761370000000001</v>
      </c>
      <c r="AD1852" s="3">
        <v>5.1313706999999997</v>
      </c>
      <c r="AE1852" s="3">
        <v>5.1866042999999999</v>
      </c>
      <c r="AF1852" s="3">
        <v>5.2418379000000002</v>
      </c>
      <c r="AG1852" s="3">
        <v>5.2970715000000004</v>
      </c>
      <c r="AH1852" s="3">
        <v>5.3523050999999997</v>
      </c>
      <c r="AI1852" s="3">
        <v>5.4894011999999996</v>
      </c>
      <c r="AJ1852" s="3">
        <v>5.6264973999999999</v>
      </c>
      <c r="AK1852" s="3">
        <v>5.7635934999999998</v>
      </c>
      <c r="AL1852" s="3">
        <v>5.9006895999999998</v>
      </c>
      <c r="AM1852" s="3">
        <v>6.0377856999999997</v>
      </c>
      <c r="AN1852" s="4"/>
      <c r="AO1852" s="4"/>
    </row>
    <row r="1853" spans="1:41" x14ac:dyDescent="0.25">
      <c r="A1853" s="48" t="str">
        <f t="shared" si="5"/>
        <v>DIC5</v>
      </c>
      <c r="B1853" s="2" t="s">
        <v>4</v>
      </c>
      <c r="C1853" s="2" t="s">
        <v>2</v>
      </c>
      <c r="D1853" s="2" t="s">
        <v>24</v>
      </c>
      <c r="E1853" s="2" t="s">
        <v>2</v>
      </c>
      <c r="F1853" s="2" t="s">
        <v>183</v>
      </c>
      <c r="G1853" s="4"/>
      <c r="H1853" s="4"/>
      <c r="I1853" s="4"/>
      <c r="J1853" s="3">
        <v>1.5484599999999999E-2</v>
      </c>
      <c r="K1853" s="3">
        <v>1.1695883</v>
      </c>
      <c r="L1853" s="3">
        <v>1.1903462</v>
      </c>
      <c r="M1853" s="3">
        <v>1.2111042000000001</v>
      </c>
      <c r="N1853" s="3">
        <v>1.2318621000000001</v>
      </c>
      <c r="O1853" s="3">
        <v>1.2546250999999999</v>
      </c>
      <c r="P1853" s="3">
        <v>1.2773881</v>
      </c>
      <c r="Q1853" s="3">
        <v>1.3001510999999999</v>
      </c>
      <c r="R1853" s="3">
        <v>1.3229142</v>
      </c>
      <c r="S1853" s="3">
        <v>1.3456771999999999</v>
      </c>
      <c r="T1853" s="3">
        <v>1.3485480000000001</v>
      </c>
      <c r="U1853" s="3">
        <v>1.3514188</v>
      </c>
      <c r="V1853" s="3">
        <v>1.3542896</v>
      </c>
      <c r="W1853" s="3">
        <v>1.3571603000000001</v>
      </c>
      <c r="X1853" s="3">
        <v>1.3600311</v>
      </c>
      <c r="Y1853" s="3">
        <v>1.3620292000000001</v>
      </c>
      <c r="Z1853" s="3">
        <v>1.3640272</v>
      </c>
      <c r="AA1853" s="3">
        <v>1.3660253</v>
      </c>
      <c r="AB1853" s="3">
        <v>1.3680232999999999</v>
      </c>
      <c r="AC1853" s="3">
        <v>1.3700213999999999</v>
      </c>
      <c r="AD1853" s="3">
        <v>1.3731727</v>
      </c>
      <c r="AE1853" s="3">
        <v>1.3763240000000001</v>
      </c>
      <c r="AF1853" s="3">
        <v>1.3794753</v>
      </c>
      <c r="AG1853" s="3">
        <v>1.3826266</v>
      </c>
      <c r="AH1853" s="3">
        <v>1.3857778999999999</v>
      </c>
      <c r="AI1853" s="3">
        <v>1.3938102000000001</v>
      </c>
      <c r="AJ1853" s="3">
        <v>1.4018425000000001</v>
      </c>
      <c r="AK1853" s="3">
        <v>1.4098748000000001</v>
      </c>
      <c r="AL1853" s="3">
        <v>1.4179071999999999</v>
      </c>
      <c r="AM1853" s="3">
        <v>1.4259394999999999</v>
      </c>
      <c r="AN1853" s="4"/>
      <c r="AO1853" s="4"/>
    </row>
    <row r="1854" spans="1:41" x14ac:dyDescent="0.25">
      <c r="A1854" s="48" t="str">
        <f t="shared" si="5"/>
        <v>DIC5</v>
      </c>
      <c r="B1854" s="2" t="s">
        <v>4</v>
      </c>
      <c r="C1854" s="2" t="s">
        <v>2</v>
      </c>
      <c r="D1854" s="2" t="s">
        <v>24</v>
      </c>
      <c r="E1854" s="2" t="s">
        <v>2</v>
      </c>
      <c r="F1854" s="2" t="s">
        <v>300</v>
      </c>
      <c r="G1854" s="4"/>
      <c r="H1854" s="3">
        <v>5.2491114999999997</v>
      </c>
      <c r="I1854" s="3">
        <v>5.1989824000000002</v>
      </c>
      <c r="J1854" s="3">
        <v>5.19503</v>
      </c>
      <c r="K1854" s="3">
        <v>5.1910777000000001</v>
      </c>
      <c r="L1854" s="3">
        <v>5.1871252999999999</v>
      </c>
      <c r="M1854" s="3">
        <v>5.183173</v>
      </c>
      <c r="N1854" s="3">
        <v>5.1792205999999998</v>
      </c>
      <c r="O1854" s="3">
        <v>5.2534798</v>
      </c>
      <c r="P1854" s="3">
        <v>5.3277390000000002</v>
      </c>
      <c r="Q1854" s="3">
        <v>5.4019982000000004</v>
      </c>
      <c r="R1854" s="3">
        <v>5.4762573999999997</v>
      </c>
      <c r="S1854" s="3">
        <v>5.5505165999999999</v>
      </c>
      <c r="T1854" s="3">
        <v>5.6188215000000001</v>
      </c>
      <c r="U1854" s="3">
        <v>5.6871264999999998</v>
      </c>
      <c r="V1854" s="3">
        <v>5.7554314</v>
      </c>
      <c r="W1854" s="3">
        <v>5.8237363999999996</v>
      </c>
      <c r="X1854" s="3">
        <v>5.8920414000000001</v>
      </c>
      <c r="Y1854" s="3">
        <v>5.9434899000000003</v>
      </c>
      <c r="Z1854" s="3">
        <v>5.9949383999999997</v>
      </c>
      <c r="AA1854" s="3">
        <v>6.0463868999999999</v>
      </c>
      <c r="AB1854" s="3">
        <v>6.0978354000000001</v>
      </c>
      <c r="AC1854" s="3">
        <v>6.1492839000000004</v>
      </c>
      <c r="AD1854" s="3">
        <v>6.2137329000000001</v>
      </c>
      <c r="AE1854" s="3">
        <v>6.2781818999999999</v>
      </c>
      <c r="AF1854" s="3">
        <v>6.3426309999999999</v>
      </c>
      <c r="AG1854" s="3">
        <v>6.4070799999999997</v>
      </c>
      <c r="AH1854" s="3">
        <v>6.4715290999999997</v>
      </c>
      <c r="AI1854" s="3">
        <v>6.5349212999999997</v>
      </c>
      <c r="AJ1854" s="3">
        <v>6.5983134999999997</v>
      </c>
      <c r="AK1854" s="3">
        <v>6.6617058</v>
      </c>
      <c r="AL1854" s="3">
        <v>6.725098</v>
      </c>
      <c r="AM1854" s="3">
        <v>6.7884902</v>
      </c>
      <c r="AN1854" s="4"/>
      <c r="AO1854" s="4"/>
    </row>
    <row r="1855" spans="1:41" x14ac:dyDescent="0.25">
      <c r="A1855" s="48" t="str">
        <f t="shared" si="5"/>
        <v>DIC5</v>
      </c>
      <c r="B1855" s="2" t="s">
        <v>4</v>
      </c>
      <c r="C1855" s="2" t="s">
        <v>2</v>
      </c>
      <c r="D1855" s="2" t="s">
        <v>24</v>
      </c>
      <c r="E1855" s="2" t="s">
        <v>2</v>
      </c>
      <c r="F1855" s="2" t="s">
        <v>187</v>
      </c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3">
        <v>0.24049100000000001</v>
      </c>
      <c r="S1855" s="3">
        <v>0.91880309999999998</v>
      </c>
      <c r="T1855" s="3">
        <v>1.5925711</v>
      </c>
      <c r="U1855" s="3">
        <v>2.3716903999999999</v>
      </c>
      <c r="V1855" s="3">
        <v>2.4227025000000002</v>
      </c>
      <c r="W1855" s="3">
        <v>2.4737144999999998</v>
      </c>
      <c r="X1855" s="3">
        <v>2.5247266000000002</v>
      </c>
      <c r="Y1855" s="3">
        <v>2.5653317000000002</v>
      </c>
      <c r="Z1855" s="3">
        <v>2.6059367</v>
      </c>
      <c r="AA1855" s="3">
        <v>2.6465418000000001</v>
      </c>
      <c r="AB1855" s="3">
        <v>2.6871467999999998</v>
      </c>
      <c r="AC1855" s="3">
        <v>2.7277518999999999</v>
      </c>
      <c r="AD1855" s="3">
        <v>2.7762060000000002</v>
      </c>
      <c r="AE1855" s="3">
        <v>2.8246601999999998</v>
      </c>
      <c r="AF1855" s="3">
        <v>2.8731143000000001</v>
      </c>
      <c r="AG1855" s="3">
        <v>2.9215684999999998</v>
      </c>
      <c r="AH1855" s="3">
        <v>2.9700226999999999</v>
      </c>
      <c r="AI1855" s="3">
        <v>3.0169275</v>
      </c>
      <c r="AJ1855" s="3">
        <v>3.0638323999999999</v>
      </c>
      <c r="AK1855" s="3">
        <v>3.1107372</v>
      </c>
      <c r="AL1855" s="3">
        <v>3.1576420999999999</v>
      </c>
      <c r="AM1855" s="3">
        <v>3.2045469</v>
      </c>
      <c r="AN1855" s="4"/>
      <c r="AO1855" s="4"/>
    </row>
    <row r="1856" spans="1:41" x14ac:dyDescent="0.25">
      <c r="A1856" s="48" t="str">
        <f t="shared" si="5"/>
        <v>DIC5</v>
      </c>
      <c r="B1856" s="2" t="s">
        <v>4</v>
      </c>
      <c r="C1856" s="2" t="s">
        <v>2</v>
      </c>
      <c r="D1856" s="2" t="s">
        <v>24</v>
      </c>
      <c r="E1856" s="2" t="s">
        <v>2</v>
      </c>
      <c r="F1856" s="2" t="s">
        <v>301</v>
      </c>
      <c r="G1856" s="4"/>
      <c r="H1856" s="3">
        <v>3.4692585</v>
      </c>
      <c r="I1856" s="3">
        <v>3.4238586</v>
      </c>
      <c r="J1856" s="3">
        <v>3.4619998999999999</v>
      </c>
      <c r="K1856" s="3">
        <v>3.5001411999999998</v>
      </c>
      <c r="L1856" s="3">
        <v>3.5382825000000002</v>
      </c>
      <c r="M1856" s="3">
        <v>3.5764238000000002</v>
      </c>
      <c r="N1856" s="3">
        <v>3.6145651000000001</v>
      </c>
      <c r="O1856" s="3">
        <v>3.6814119999999999</v>
      </c>
      <c r="P1856" s="3">
        <v>3.748259</v>
      </c>
      <c r="Q1856" s="3">
        <v>3.8151060000000001</v>
      </c>
      <c r="R1856" s="3">
        <v>3.8819530000000002</v>
      </c>
      <c r="S1856" s="3">
        <v>3.9487999</v>
      </c>
      <c r="T1856" s="3">
        <v>4.0186317999999996</v>
      </c>
      <c r="U1856" s="3">
        <v>4.0884635999999999</v>
      </c>
      <c r="V1856" s="3">
        <v>4.1582954000000001</v>
      </c>
      <c r="W1856" s="3">
        <v>4.2281272999999997</v>
      </c>
      <c r="X1856" s="3">
        <v>4.2979590999999999</v>
      </c>
      <c r="Y1856" s="3">
        <v>4.3481740999999996</v>
      </c>
      <c r="Z1856" s="3">
        <v>4.3983891000000002</v>
      </c>
      <c r="AA1856" s="3">
        <v>4.4486042000000001</v>
      </c>
      <c r="AB1856" s="3">
        <v>4.4988191999999998</v>
      </c>
      <c r="AC1856" s="3">
        <v>4.5490342000000004</v>
      </c>
      <c r="AD1856" s="3">
        <v>4.6202439999999996</v>
      </c>
      <c r="AE1856" s="3">
        <v>4.6914537999999997</v>
      </c>
      <c r="AF1856" s="3">
        <v>4.7626637000000001</v>
      </c>
      <c r="AG1856" s="3">
        <v>4.8338735000000002</v>
      </c>
      <c r="AH1856" s="3">
        <v>4.9050833000000003</v>
      </c>
      <c r="AI1856" s="3">
        <v>4.9599715</v>
      </c>
      <c r="AJ1856" s="3">
        <v>5.0148596999999997</v>
      </c>
      <c r="AK1856" s="3">
        <v>5.0697479999999997</v>
      </c>
      <c r="AL1856" s="3">
        <v>5.1246362000000003</v>
      </c>
      <c r="AM1856" s="3">
        <v>5.1795244</v>
      </c>
      <c r="AN1856" s="4"/>
      <c r="AO1856" s="4"/>
    </row>
    <row r="1857" spans="1:41" x14ac:dyDescent="0.25">
      <c r="A1857" s="48" t="str">
        <f t="shared" si="5"/>
        <v>DIC5</v>
      </c>
      <c r="B1857" s="2" t="s">
        <v>4</v>
      </c>
      <c r="C1857" s="2" t="s">
        <v>2</v>
      </c>
      <c r="D1857" s="2" t="s">
        <v>24</v>
      </c>
      <c r="E1857" s="2" t="s">
        <v>2</v>
      </c>
      <c r="F1857" s="2" t="s">
        <v>302</v>
      </c>
      <c r="G1857" s="4"/>
      <c r="H1857" s="3">
        <v>1.413224</v>
      </c>
      <c r="I1857" s="3">
        <v>1.3347462999999999</v>
      </c>
      <c r="J1857" s="3">
        <v>2.3199044999999998</v>
      </c>
      <c r="K1857" s="3">
        <v>2.4155218000000001</v>
      </c>
      <c r="L1857" s="3">
        <v>2.5111390999999998</v>
      </c>
      <c r="M1857" s="3">
        <v>2.6067564999999999</v>
      </c>
      <c r="N1857" s="3">
        <v>2.7023738000000002</v>
      </c>
      <c r="O1857" s="3">
        <v>2.7591426999999999</v>
      </c>
      <c r="P1857" s="3">
        <v>2.8159117</v>
      </c>
      <c r="Q1857" s="3">
        <v>2.8726807000000001</v>
      </c>
      <c r="R1857" s="3">
        <v>2.9294495999999999</v>
      </c>
      <c r="S1857" s="3">
        <v>2.9862185999999999</v>
      </c>
      <c r="T1857" s="3">
        <v>3.0533356</v>
      </c>
      <c r="U1857" s="3">
        <v>3.1204526000000001</v>
      </c>
      <c r="V1857" s="3">
        <v>3.1875695999999998</v>
      </c>
      <c r="W1857" s="3">
        <v>3.2546865999999999</v>
      </c>
      <c r="X1857" s="3">
        <v>3.3218036</v>
      </c>
      <c r="Y1857" s="3">
        <v>3.3752279999999999</v>
      </c>
      <c r="Z1857" s="3">
        <v>3.4286523999999998</v>
      </c>
      <c r="AA1857" s="3">
        <v>3.4820768000000002</v>
      </c>
      <c r="AB1857" s="3">
        <v>3.5355012000000001</v>
      </c>
      <c r="AC1857" s="3">
        <v>3.5889256</v>
      </c>
      <c r="AD1857" s="3">
        <v>3.6526771</v>
      </c>
      <c r="AE1857" s="3">
        <v>3.7164286</v>
      </c>
      <c r="AF1857" s="3">
        <v>3.7801802000000002</v>
      </c>
      <c r="AG1857" s="3">
        <v>3.8439317000000002</v>
      </c>
      <c r="AH1857" s="3">
        <v>3.9076832000000001</v>
      </c>
      <c r="AI1857" s="3">
        <v>3.9693963000000001</v>
      </c>
      <c r="AJ1857" s="3">
        <v>4.0311094000000001</v>
      </c>
      <c r="AK1857" s="3">
        <v>4.0928224999999996</v>
      </c>
      <c r="AL1857" s="3">
        <v>4.1545356</v>
      </c>
      <c r="AM1857" s="3">
        <v>4.2162487000000004</v>
      </c>
      <c r="AN1857" s="4"/>
      <c r="AO1857" s="4"/>
    </row>
    <row r="1858" spans="1:41" x14ac:dyDescent="0.25">
      <c r="A1858" s="48" t="str">
        <f t="shared" si="5"/>
        <v>DIC5</v>
      </c>
      <c r="B1858" s="2" t="s">
        <v>4</v>
      </c>
      <c r="C1858" s="2" t="s">
        <v>2</v>
      </c>
      <c r="D1858" s="2" t="s">
        <v>24</v>
      </c>
      <c r="E1858" s="2" t="s">
        <v>2</v>
      </c>
      <c r="F1858" s="2" t="s">
        <v>191</v>
      </c>
      <c r="G1858" s="4"/>
      <c r="H1858" s="4"/>
      <c r="I1858" s="4"/>
      <c r="J1858" s="4"/>
      <c r="K1858" s="4"/>
      <c r="L1858" s="4"/>
      <c r="M1858" s="4"/>
      <c r="N1858" s="4"/>
      <c r="O1858" s="4"/>
      <c r="P1858" s="3">
        <v>5.1831956000000003</v>
      </c>
      <c r="Q1858" s="3">
        <v>5.2906768</v>
      </c>
      <c r="R1858" s="3">
        <v>5.3981580999999998</v>
      </c>
      <c r="S1858" s="3">
        <v>5.5056393000000003</v>
      </c>
      <c r="T1858" s="3">
        <v>5.5490976999999999</v>
      </c>
      <c r="U1858" s="3">
        <v>5.5925561999999998</v>
      </c>
      <c r="V1858" s="3">
        <v>5.6360146000000002</v>
      </c>
      <c r="W1858" s="3">
        <v>5.6794729999999998</v>
      </c>
      <c r="X1858" s="3">
        <v>5.7229314000000002</v>
      </c>
      <c r="Y1858" s="3">
        <v>5.7989701</v>
      </c>
      <c r="Z1858" s="3">
        <v>5.8750087999999998</v>
      </c>
      <c r="AA1858" s="3">
        <v>5.9510474999999996</v>
      </c>
      <c r="AB1858" s="3">
        <v>6.0270862000000003</v>
      </c>
      <c r="AC1858" s="3">
        <v>6.1031249000000001</v>
      </c>
      <c r="AD1858" s="3">
        <v>6.1763849999999998</v>
      </c>
      <c r="AE1858" s="3">
        <v>6.2496450000000001</v>
      </c>
      <c r="AF1858" s="3">
        <v>6.3229050999999998</v>
      </c>
      <c r="AG1858" s="3">
        <v>6.3961651000000002</v>
      </c>
      <c r="AH1858" s="3">
        <v>6.4694251999999999</v>
      </c>
      <c r="AI1858" s="3">
        <v>6.5468304000000002</v>
      </c>
      <c r="AJ1858" s="3">
        <v>6.6242355999999996</v>
      </c>
      <c r="AK1858" s="3">
        <v>6.7016409000000001</v>
      </c>
      <c r="AL1858" s="3">
        <v>6.7790461000000004</v>
      </c>
      <c r="AM1858" s="3">
        <v>6.8564512999999998</v>
      </c>
      <c r="AN1858" s="4"/>
      <c r="AO1858" s="4"/>
    </row>
    <row r="1859" spans="1:41" x14ac:dyDescent="0.25">
      <c r="A1859" s="48" t="str">
        <f t="shared" si="5"/>
        <v>DIC5</v>
      </c>
      <c r="B1859" s="2" t="s">
        <v>4</v>
      </c>
      <c r="C1859" s="2" t="s">
        <v>2</v>
      </c>
      <c r="D1859" s="2" t="s">
        <v>24</v>
      </c>
      <c r="E1859" s="2" t="s">
        <v>2</v>
      </c>
      <c r="F1859" s="2" t="s">
        <v>303</v>
      </c>
      <c r="G1859" s="4"/>
      <c r="H1859" s="3">
        <v>2.1666978000000001</v>
      </c>
      <c r="I1859" s="3">
        <v>2.0463789999999999</v>
      </c>
      <c r="J1859" s="3">
        <v>2.1343485000000002</v>
      </c>
      <c r="K1859" s="3">
        <v>2.2223179000000002</v>
      </c>
      <c r="L1859" s="3">
        <v>2.3102873000000002</v>
      </c>
      <c r="M1859" s="3">
        <v>2.3982567000000001</v>
      </c>
      <c r="N1859" s="3">
        <v>2.4862261000000001</v>
      </c>
      <c r="O1859" s="3">
        <v>2.5384544999999998</v>
      </c>
      <c r="P1859" s="3">
        <v>2.5906828000000002</v>
      </c>
      <c r="Q1859" s="3">
        <v>2.6429111000000001</v>
      </c>
      <c r="R1859" s="3">
        <v>2.6951394999999998</v>
      </c>
      <c r="S1859" s="3">
        <v>2.7473678000000001</v>
      </c>
      <c r="T1859" s="3">
        <v>2.8091165</v>
      </c>
      <c r="U1859" s="3">
        <v>2.8708651999999999</v>
      </c>
      <c r="V1859" s="3">
        <v>2.9326139000000002</v>
      </c>
      <c r="W1859" s="3">
        <v>2.9943626000000001</v>
      </c>
      <c r="X1859" s="3">
        <v>3.0561112000000001</v>
      </c>
      <c r="Y1859" s="3">
        <v>3.1052624999999998</v>
      </c>
      <c r="Z1859" s="3">
        <v>3.1544137999999999</v>
      </c>
      <c r="AA1859" s="3">
        <v>3.2035651000000001</v>
      </c>
      <c r="AB1859" s="3">
        <v>3.2527164000000002</v>
      </c>
      <c r="AC1859" s="3">
        <v>3.3018676999999999</v>
      </c>
      <c r="AD1859" s="3">
        <v>3.3605201</v>
      </c>
      <c r="AE1859" s="3">
        <v>3.4191725000000002</v>
      </c>
      <c r="AF1859" s="3">
        <v>3.4778248999999999</v>
      </c>
      <c r="AG1859" s="3">
        <v>3.5364773</v>
      </c>
      <c r="AH1859" s="3">
        <v>3.5951297000000002</v>
      </c>
      <c r="AI1859" s="3">
        <v>3.6519067000000001</v>
      </c>
      <c r="AJ1859" s="3">
        <v>3.7086836999999999</v>
      </c>
      <c r="AK1859" s="3">
        <v>3.7654608000000001</v>
      </c>
      <c r="AL1859" s="3">
        <v>3.8222377999999999</v>
      </c>
      <c r="AM1859" s="3">
        <v>3.8790148000000002</v>
      </c>
      <c r="AN1859" s="4"/>
      <c r="AO1859" s="4"/>
    </row>
    <row r="1860" spans="1:41" x14ac:dyDescent="0.25">
      <c r="A1860" s="48" t="str">
        <f t="shared" si="5"/>
        <v>DIC5</v>
      </c>
      <c r="B1860" s="2" t="s">
        <v>4</v>
      </c>
      <c r="C1860" s="2" t="s">
        <v>2</v>
      </c>
      <c r="D1860" s="2" t="s">
        <v>24</v>
      </c>
      <c r="E1860" s="2" t="s">
        <v>2</v>
      </c>
      <c r="F1860" s="2" t="s">
        <v>304</v>
      </c>
      <c r="G1860" s="4"/>
      <c r="H1860" s="3">
        <v>8.6805555999999999</v>
      </c>
      <c r="I1860" s="3">
        <v>8.6805555999999999</v>
      </c>
      <c r="J1860" s="3">
        <v>8.6805555999999999</v>
      </c>
      <c r="K1860" s="3">
        <v>8.6805555999999999</v>
      </c>
      <c r="L1860" s="3">
        <v>8.6805555999999999</v>
      </c>
      <c r="M1860" s="3">
        <v>8.6805555999999999</v>
      </c>
      <c r="N1860" s="3">
        <v>8.6805555999999999</v>
      </c>
      <c r="O1860" s="3">
        <v>8.6805555999999999</v>
      </c>
      <c r="P1860" s="3">
        <v>8.6805555999999999</v>
      </c>
      <c r="Q1860" s="3">
        <v>8.6805555999999999</v>
      </c>
      <c r="R1860" s="3">
        <v>8.6805555999999999</v>
      </c>
      <c r="S1860" s="3">
        <v>8.6805555999999999</v>
      </c>
      <c r="T1860" s="3">
        <v>8.6805555999999999</v>
      </c>
      <c r="U1860" s="3">
        <v>8.6805555999999999</v>
      </c>
      <c r="V1860" s="3">
        <v>8.6805555999999999</v>
      </c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</row>
    <row r="1861" spans="1:41" x14ac:dyDescent="0.25">
      <c r="A1861" s="48" t="str">
        <f t="shared" si="5"/>
        <v>DIC5</v>
      </c>
      <c r="B1861" s="2" t="s">
        <v>4</v>
      </c>
      <c r="C1861" s="2" t="s">
        <v>2</v>
      </c>
      <c r="D1861" s="2" t="s">
        <v>24</v>
      </c>
      <c r="E1861" s="2" t="s">
        <v>2</v>
      </c>
      <c r="F1861" s="2" t="s">
        <v>242</v>
      </c>
      <c r="G1861" s="4"/>
      <c r="H1861" s="3">
        <v>0.77025569999999999</v>
      </c>
      <c r="I1861" s="3">
        <v>0.1349196</v>
      </c>
      <c r="J1861" s="3">
        <v>0.26096740000000002</v>
      </c>
      <c r="K1861" s="3">
        <v>0.3870152</v>
      </c>
      <c r="L1861" s="3">
        <v>0.51306309999999999</v>
      </c>
      <c r="M1861" s="3">
        <v>0.63911090000000004</v>
      </c>
      <c r="N1861" s="3">
        <v>0.76515880000000003</v>
      </c>
      <c r="O1861" s="3">
        <v>0.72970860000000004</v>
      </c>
      <c r="P1861" s="3">
        <v>0.6942585</v>
      </c>
      <c r="Q1861" s="3">
        <v>0.65880839999999996</v>
      </c>
      <c r="R1861" s="3">
        <v>0.62335830000000003</v>
      </c>
      <c r="S1861" s="3">
        <v>0.58790819999999999</v>
      </c>
      <c r="T1861" s="3">
        <v>0.54425100000000004</v>
      </c>
      <c r="U1861" s="3">
        <v>0.50059379999999998</v>
      </c>
      <c r="V1861" s="3">
        <v>0.45693660000000003</v>
      </c>
      <c r="W1861" s="3">
        <v>0.41327950000000002</v>
      </c>
      <c r="X1861" s="3">
        <v>0.36962230000000001</v>
      </c>
      <c r="Y1861" s="3">
        <v>0.31731409999999999</v>
      </c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</row>
    <row r="1862" spans="1:41" x14ac:dyDescent="0.25">
      <c r="A1862" s="48" t="str">
        <f t="shared" si="5"/>
        <v>DIC5</v>
      </c>
      <c r="B1862" s="2" t="s">
        <v>4</v>
      </c>
      <c r="C1862" s="2" t="s">
        <v>2</v>
      </c>
      <c r="D1862" s="2" t="s">
        <v>24</v>
      </c>
      <c r="E1862" s="2" t="s">
        <v>2</v>
      </c>
      <c r="F1862" s="2" t="s">
        <v>305</v>
      </c>
      <c r="G1862" s="4"/>
      <c r="H1862" s="3">
        <v>20.905026199999998</v>
      </c>
      <c r="I1862" s="3">
        <v>20.2194474</v>
      </c>
      <c r="J1862" s="3">
        <v>20.301692299999999</v>
      </c>
      <c r="K1862" s="3">
        <v>20.383937199999998</v>
      </c>
      <c r="L1862" s="3">
        <v>20.466182199999999</v>
      </c>
      <c r="M1862" s="3">
        <v>20.548427100000001</v>
      </c>
      <c r="N1862" s="3">
        <v>20.630672000000001</v>
      </c>
      <c r="O1862" s="3">
        <v>20.890551899999998</v>
      </c>
      <c r="P1862" s="3">
        <v>21.150431699999999</v>
      </c>
      <c r="Q1862" s="3">
        <v>21.4103116</v>
      </c>
      <c r="R1862" s="3">
        <v>21.6701914</v>
      </c>
      <c r="S1862" s="3">
        <v>21.930071300000002</v>
      </c>
      <c r="T1862" s="3">
        <v>22.1605633</v>
      </c>
      <c r="U1862" s="3">
        <v>22.391055399999999</v>
      </c>
      <c r="V1862" s="3">
        <v>22.621547400000001</v>
      </c>
      <c r="W1862" s="3">
        <v>22.852039399999999</v>
      </c>
      <c r="X1862" s="3">
        <v>23.082531500000002</v>
      </c>
      <c r="Y1862" s="3">
        <v>29.051388899999999</v>
      </c>
      <c r="Z1862" s="3">
        <v>29.249613400000001</v>
      </c>
      <c r="AA1862" s="3">
        <v>29.447838000000001</v>
      </c>
      <c r="AB1862" s="3">
        <v>29.646062499999999</v>
      </c>
      <c r="AC1862" s="3">
        <v>29.844287099999999</v>
      </c>
      <c r="AD1862" s="3">
        <v>30.148059100000001</v>
      </c>
      <c r="AE1862" s="3">
        <v>30.4518311</v>
      </c>
      <c r="AF1862" s="3">
        <v>24.6044825</v>
      </c>
      <c r="AG1862" s="3">
        <v>24.847500199999999</v>
      </c>
      <c r="AH1862" s="3">
        <v>25.090517800000001</v>
      </c>
      <c r="AI1862" s="3">
        <v>25.248607400000001</v>
      </c>
      <c r="AJ1862" s="3">
        <v>25.406697000000001</v>
      </c>
      <c r="AK1862" s="3">
        <v>25.564786699999999</v>
      </c>
      <c r="AL1862" s="3">
        <v>25.722876299999999</v>
      </c>
      <c r="AM1862" s="3">
        <v>25.8809659</v>
      </c>
      <c r="AN1862" s="4"/>
      <c r="AO1862" s="4"/>
    </row>
    <row r="1863" spans="1:41" x14ac:dyDescent="0.25">
      <c r="A1863" s="48" t="str">
        <f t="shared" si="5"/>
        <v>DIC5</v>
      </c>
      <c r="B1863" s="2" t="s">
        <v>4</v>
      </c>
      <c r="C1863" s="2" t="s">
        <v>2</v>
      </c>
      <c r="D1863" s="2" t="s">
        <v>24</v>
      </c>
      <c r="E1863" s="2" t="s">
        <v>2</v>
      </c>
      <c r="F1863" s="2" t="s">
        <v>306</v>
      </c>
      <c r="G1863" s="4"/>
      <c r="H1863" s="3">
        <v>5.7140538999999997</v>
      </c>
      <c r="I1863" s="3">
        <v>5.0284751999999999</v>
      </c>
      <c r="J1863" s="3">
        <v>5.1107201</v>
      </c>
      <c r="K1863" s="3">
        <v>5.1929650000000001</v>
      </c>
      <c r="L1863" s="3">
        <v>5.2752099000000001</v>
      </c>
      <c r="M1863" s="3">
        <v>5.3574548999999996</v>
      </c>
      <c r="N1863" s="3">
        <v>5.4396997999999996</v>
      </c>
      <c r="O1863" s="3">
        <v>5.6995795999999999</v>
      </c>
      <c r="P1863" s="3">
        <v>5.9594595000000004</v>
      </c>
      <c r="Q1863" s="3">
        <v>9.2690421000000001</v>
      </c>
      <c r="R1863" s="3">
        <v>8.0466241000000007</v>
      </c>
      <c r="S1863" s="3">
        <v>6.7390990999999998</v>
      </c>
      <c r="T1863" s="3">
        <v>6.9695910999999997</v>
      </c>
      <c r="U1863" s="3">
        <v>7.2000830999999996</v>
      </c>
      <c r="V1863" s="3">
        <v>22.621547400000001</v>
      </c>
      <c r="W1863" s="3">
        <v>22.852039399999999</v>
      </c>
      <c r="X1863" s="3">
        <v>23.082531500000002</v>
      </c>
      <c r="Y1863" s="3">
        <v>29.051388899999999</v>
      </c>
      <c r="Z1863" s="3">
        <v>26.889463800000001</v>
      </c>
      <c r="AA1863" s="3">
        <v>27.084231200000001</v>
      </c>
      <c r="AB1863" s="3">
        <v>27.2789985</v>
      </c>
      <c r="AC1863" s="3">
        <v>27.4737659</v>
      </c>
      <c r="AD1863" s="3">
        <v>27.772085300000001</v>
      </c>
      <c r="AE1863" s="3">
        <v>28.070404700000001</v>
      </c>
      <c r="AF1863" s="3">
        <v>22.217603499999999</v>
      </c>
      <c r="AG1863" s="3">
        <v>22.455168499999999</v>
      </c>
      <c r="AH1863" s="3">
        <v>22.692733400000002</v>
      </c>
      <c r="AI1863" s="3">
        <v>22.8369249</v>
      </c>
      <c r="AJ1863" s="3">
        <v>22.9811163</v>
      </c>
      <c r="AK1863" s="3">
        <v>23.125307800000002</v>
      </c>
      <c r="AL1863" s="3">
        <v>23.269499199999998</v>
      </c>
      <c r="AM1863" s="3">
        <v>23.4136907</v>
      </c>
      <c r="AN1863" s="4"/>
      <c r="AO1863" s="4"/>
    </row>
    <row r="1864" spans="1:41" x14ac:dyDescent="0.25">
      <c r="A1864" s="48" t="str">
        <f t="shared" si="5"/>
        <v>DIC5</v>
      </c>
      <c r="B1864" s="2" t="s">
        <v>4</v>
      </c>
      <c r="C1864" s="2" t="s">
        <v>2</v>
      </c>
      <c r="D1864" s="2" t="s">
        <v>24</v>
      </c>
      <c r="E1864" s="2" t="s">
        <v>2</v>
      </c>
      <c r="F1864" s="2" t="s">
        <v>307</v>
      </c>
      <c r="G1864" s="4"/>
      <c r="H1864" s="3">
        <v>5.7140538999999997</v>
      </c>
      <c r="I1864" s="3">
        <v>5.0284751999999999</v>
      </c>
      <c r="J1864" s="3">
        <v>5.1107201</v>
      </c>
      <c r="K1864" s="3">
        <v>5.1929650000000001</v>
      </c>
      <c r="L1864" s="3">
        <v>5.2752099000000001</v>
      </c>
      <c r="M1864" s="3">
        <v>5.3574548999999996</v>
      </c>
      <c r="N1864" s="3">
        <v>5.4396997999999996</v>
      </c>
      <c r="O1864" s="3">
        <v>5.6995795999999999</v>
      </c>
      <c r="P1864" s="3">
        <v>5.9594595000000004</v>
      </c>
      <c r="Q1864" s="3">
        <v>9.2690421000000001</v>
      </c>
      <c r="R1864" s="3">
        <v>8.0466241000000007</v>
      </c>
      <c r="S1864" s="3">
        <v>6.7390990999999998</v>
      </c>
      <c r="T1864" s="3">
        <v>6.9695910999999997</v>
      </c>
      <c r="U1864" s="3">
        <v>7.2000830999999996</v>
      </c>
      <c r="V1864" s="3">
        <v>22.621547400000001</v>
      </c>
      <c r="W1864" s="3">
        <v>22.852039399999999</v>
      </c>
      <c r="X1864" s="3">
        <v>23.082531500000002</v>
      </c>
      <c r="Y1864" s="3">
        <v>29.051388899999999</v>
      </c>
      <c r="Z1864" s="3">
        <v>26.889463800000001</v>
      </c>
      <c r="AA1864" s="3">
        <v>27.084231200000001</v>
      </c>
      <c r="AB1864" s="3">
        <v>27.2789985</v>
      </c>
      <c r="AC1864" s="3">
        <v>27.4737659</v>
      </c>
      <c r="AD1864" s="3">
        <v>27.772085300000001</v>
      </c>
      <c r="AE1864" s="3">
        <v>28.070404700000001</v>
      </c>
      <c r="AF1864" s="3">
        <v>22.217603499999999</v>
      </c>
      <c r="AG1864" s="3">
        <v>22.455168499999999</v>
      </c>
      <c r="AH1864" s="3">
        <v>22.692733400000002</v>
      </c>
      <c r="AI1864" s="3">
        <v>22.8369249</v>
      </c>
      <c r="AJ1864" s="3">
        <v>22.9811163</v>
      </c>
      <c r="AK1864" s="3">
        <v>23.125307800000002</v>
      </c>
      <c r="AL1864" s="3">
        <v>23.269499199999998</v>
      </c>
      <c r="AM1864" s="3">
        <v>23.4136907</v>
      </c>
      <c r="AN1864" s="4"/>
      <c r="AO1864" s="4"/>
    </row>
    <row r="1865" spans="1:41" x14ac:dyDescent="0.25">
      <c r="A1865" s="48" t="str">
        <f t="shared" si="5"/>
        <v>DIC5</v>
      </c>
      <c r="B1865" s="2" t="s">
        <v>4</v>
      </c>
      <c r="C1865" s="2" t="s">
        <v>2</v>
      </c>
      <c r="D1865" s="2" t="s">
        <v>24</v>
      </c>
      <c r="E1865" s="2" t="s">
        <v>2</v>
      </c>
      <c r="F1865" s="2" t="s">
        <v>308</v>
      </c>
      <c r="G1865" s="4"/>
      <c r="H1865" s="3">
        <v>10.554830900000001</v>
      </c>
      <c r="I1865" s="3">
        <v>10.4663421</v>
      </c>
      <c r="J1865" s="3">
        <v>9.1911980999999994</v>
      </c>
      <c r="K1865" s="3">
        <v>8.7989356999999995</v>
      </c>
      <c r="L1865" s="3">
        <v>8.4066732000000002</v>
      </c>
      <c r="M1865" s="3">
        <v>8.0114482000000002</v>
      </c>
      <c r="N1865" s="3">
        <v>7.6156065999999996</v>
      </c>
      <c r="O1865" s="3">
        <v>7.5916417000000003</v>
      </c>
      <c r="P1865" s="3">
        <v>21.150431699999999</v>
      </c>
      <c r="Q1865" s="3">
        <v>21.4103116</v>
      </c>
      <c r="R1865" s="3">
        <v>21.6701914</v>
      </c>
      <c r="S1865" s="3">
        <v>21.930071300000002</v>
      </c>
      <c r="T1865" s="3">
        <v>22.1605633</v>
      </c>
      <c r="U1865" s="3">
        <v>22.391055399999999</v>
      </c>
      <c r="V1865" s="3">
        <v>22.621547400000001</v>
      </c>
      <c r="W1865" s="3">
        <v>22.852039399999999</v>
      </c>
      <c r="X1865" s="3">
        <v>23.082531500000002</v>
      </c>
      <c r="Y1865" s="3">
        <v>29.051388899999999</v>
      </c>
      <c r="Z1865" s="3">
        <v>29.249613400000001</v>
      </c>
      <c r="AA1865" s="3">
        <v>29.447838000000001</v>
      </c>
      <c r="AB1865" s="3">
        <v>29.646062499999999</v>
      </c>
      <c r="AC1865" s="3">
        <v>29.844287099999999</v>
      </c>
      <c r="AD1865" s="3">
        <v>30.148059100000001</v>
      </c>
      <c r="AE1865" s="3">
        <v>30.4518311</v>
      </c>
      <c r="AF1865" s="3">
        <v>24.6044825</v>
      </c>
      <c r="AG1865" s="3">
        <v>24.847500199999999</v>
      </c>
      <c r="AH1865" s="3">
        <v>25.090517800000001</v>
      </c>
      <c r="AI1865" s="3">
        <v>25.248607400000001</v>
      </c>
      <c r="AJ1865" s="3">
        <v>25.406697000000001</v>
      </c>
      <c r="AK1865" s="3">
        <v>25.564786699999999</v>
      </c>
      <c r="AL1865" s="3">
        <v>25.722876299999999</v>
      </c>
      <c r="AM1865" s="3">
        <v>25.8809659</v>
      </c>
      <c r="AN1865" s="4"/>
      <c r="AO1865" s="4"/>
    </row>
    <row r="1866" spans="1:41" x14ac:dyDescent="0.25">
      <c r="A1866" s="48" t="str">
        <f t="shared" si="5"/>
        <v>DIC5</v>
      </c>
      <c r="B1866" s="2" t="s">
        <v>4</v>
      </c>
      <c r="C1866" s="2" t="s">
        <v>2</v>
      </c>
      <c r="D1866" s="2" t="s">
        <v>24</v>
      </c>
      <c r="E1866" s="2" t="s">
        <v>2</v>
      </c>
      <c r="F1866" s="2" t="s">
        <v>309</v>
      </c>
      <c r="G1866" s="4"/>
      <c r="H1866" s="3">
        <v>8.7637567000000001</v>
      </c>
      <c r="I1866" s="3">
        <v>8.0781779</v>
      </c>
      <c r="J1866" s="3">
        <v>8.1604227999999992</v>
      </c>
      <c r="K1866" s="3">
        <v>8.2426677999999995</v>
      </c>
      <c r="L1866" s="3">
        <v>8.3249127000000005</v>
      </c>
      <c r="M1866" s="3">
        <v>8.4071575999999997</v>
      </c>
      <c r="N1866" s="3">
        <v>8.4894025000000006</v>
      </c>
      <c r="O1866" s="3">
        <v>8.6950828999999992</v>
      </c>
      <c r="P1866" s="3">
        <v>8.6938210999999992</v>
      </c>
      <c r="Q1866" s="3">
        <v>14.9095558</v>
      </c>
      <c r="R1866" s="3">
        <v>19.381178999999999</v>
      </c>
      <c r="S1866" s="3">
        <v>19.601672400000002</v>
      </c>
      <c r="T1866" s="3">
        <v>19.827197200000001</v>
      </c>
      <c r="U1866" s="3">
        <v>20.052721900000002</v>
      </c>
      <c r="V1866" s="3">
        <v>22.621547400000001</v>
      </c>
      <c r="W1866" s="3">
        <v>22.852039399999999</v>
      </c>
      <c r="X1866" s="3">
        <v>23.082531500000002</v>
      </c>
      <c r="Y1866" s="3">
        <v>29.051388899999999</v>
      </c>
      <c r="Z1866" s="3">
        <v>29.249613400000001</v>
      </c>
      <c r="AA1866" s="3">
        <v>29.447838000000001</v>
      </c>
      <c r="AB1866" s="3">
        <v>22.8830226</v>
      </c>
      <c r="AC1866" s="3">
        <v>23.071369499999999</v>
      </c>
      <c r="AD1866" s="3">
        <v>23.359562499999999</v>
      </c>
      <c r="AE1866" s="3">
        <v>23.6477556</v>
      </c>
      <c r="AF1866" s="3">
        <v>24.6044825</v>
      </c>
      <c r="AG1866" s="3">
        <v>24.847500199999999</v>
      </c>
      <c r="AH1866" s="3">
        <v>25.090517800000001</v>
      </c>
      <c r="AI1866" s="3">
        <v>25.248607400000001</v>
      </c>
      <c r="AJ1866" s="3">
        <v>25.406697000000001</v>
      </c>
      <c r="AK1866" s="3">
        <v>25.564786699999999</v>
      </c>
      <c r="AL1866" s="3">
        <v>18.7132276</v>
      </c>
      <c r="AM1866" s="3">
        <v>25.8809659</v>
      </c>
      <c r="AN1866" s="4"/>
      <c r="AO1866" s="4"/>
    </row>
    <row r="1867" spans="1:41" x14ac:dyDescent="0.25">
      <c r="A1867" s="48" t="str">
        <f t="shared" si="5"/>
        <v>DIC5</v>
      </c>
      <c r="B1867" s="2" t="s">
        <v>4</v>
      </c>
      <c r="C1867" s="2" t="s">
        <v>2</v>
      </c>
      <c r="D1867" s="2" t="s">
        <v>24</v>
      </c>
      <c r="E1867" s="2" t="s">
        <v>2</v>
      </c>
      <c r="F1867" s="2" t="s">
        <v>310</v>
      </c>
      <c r="G1867" s="4"/>
      <c r="H1867" s="3">
        <v>8.7637567000000001</v>
      </c>
      <c r="I1867" s="3">
        <v>8.0781779</v>
      </c>
      <c r="J1867" s="3">
        <v>8.1604227999999992</v>
      </c>
      <c r="K1867" s="3">
        <v>8.2426677999999995</v>
      </c>
      <c r="L1867" s="3">
        <v>8.3249127000000005</v>
      </c>
      <c r="M1867" s="3">
        <v>9.0491048000000003</v>
      </c>
      <c r="N1867" s="3">
        <v>8.6947954999999997</v>
      </c>
      <c r="O1867" s="3">
        <v>8.6950828999999992</v>
      </c>
      <c r="P1867" s="3">
        <v>8.6938210999999992</v>
      </c>
      <c r="Q1867" s="3">
        <v>8.6925592999999992</v>
      </c>
      <c r="R1867" s="3">
        <v>8.6912974999999992</v>
      </c>
      <c r="S1867" s="3">
        <v>8.6900356999999993</v>
      </c>
      <c r="T1867" s="3">
        <v>8.6117843000000001</v>
      </c>
      <c r="U1867" s="3">
        <v>8.5335329000000009</v>
      </c>
      <c r="V1867" s="3">
        <v>11.534017499999999</v>
      </c>
      <c r="W1867" s="3">
        <v>22.852039399999999</v>
      </c>
      <c r="X1867" s="3">
        <v>23.082531500000002</v>
      </c>
      <c r="Y1867" s="3">
        <v>29.051388899999999</v>
      </c>
      <c r="Z1867" s="3">
        <v>29.249613400000001</v>
      </c>
      <c r="AA1867" s="3">
        <v>29.447838000000001</v>
      </c>
      <c r="AB1867" s="3">
        <v>29.646062499999999</v>
      </c>
      <c r="AC1867" s="3">
        <v>29.844287099999999</v>
      </c>
      <c r="AD1867" s="3">
        <v>30.148059100000001</v>
      </c>
      <c r="AE1867" s="3">
        <v>30.4518311</v>
      </c>
      <c r="AF1867" s="3">
        <v>24.6044825</v>
      </c>
      <c r="AG1867" s="3">
        <v>24.847500199999999</v>
      </c>
      <c r="AH1867" s="3">
        <v>25.090517800000001</v>
      </c>
      <c r="AI1867" s="3">
        <v>25.248607400000001</v>
      </c>
      <c r="AJ1867" s="3">
        <v>25.406697000000001</v>
      </c>
      <c r="AK1867" s="3">
        <v>25.564786699999999</v>
      </c>
      <c r="AL1867" s="3">
        <v>25.722876299999999</v>
      </c>
      <c r="AM1867" s="3">
        <v>25.8809659</v>
      </c>
      <c r="AN1867" s="4"/>
      <c r="AO1867" s="4"/>
    </row>
    <row r="1868" spans="1:41" x14ac:dyDescent="0.25">
      <c r="A1868" s="48" t="str">
        <f t="shared" si="5"/>
        <v>DIC5</v>
      </c>
      <c r="B1868" s="2" t="s">
        <v>4</v>
      </c>
      <c r="C1868" s="2" t="s">
        <v>2</v>
      </c>
      <c r="D1868" s="2" t="s">
        <v>24</v>
      </c>
      <c r="E1868" s="2" t="s">
        <v>2</v>
      </c>
      <c r="F1868" s="2" t="s">
        <v>311</v>
      </c>
      <c r="G1868" s="4"/>
      <c r="H1868" s="3">
        <v>5.7140538999999997</v>
      </c>
      <c r="I1868" s="3">
        <v>5.0284751999999999</v>
      </c>
      <c r="J1868" s="3">
        <v>5.1107201</v>
      </c>
      <c r="K1868" s="3">
        <v>5.1929650000000001</v>
      </c>
      <c r="L1868" s="3">
        <v>5.2752099000000001</v>
      </c>
      <c r="M1868" s="3">
        <v>5.3574548999999996</v>
      </c>
      <c r="N1868" s="3">
        <v>5.4396997999999996</v>
      </c>
      <c r="O1868" s="3">
        <v>5.6995795999999999</v>
      </c>
      <c r="P1868" s="3">
        <v>5.9594595000000004</v>
      </c>
      <c r="Q1868" s="3">
        <v>6.2193394</v>
      </c>
      <c r="R1868" s="3">
        <v>6.4792192000000002</v>
      </c>
      <c r="S1868" s="3">
        <v>6.7390990999999998</v>
      </c>
      <c r="T1868" s="3">
        <v>6.9695910999999997</v>
      </c>
      <c r="U1868" s="3">
        <v>7.2000830999999996</v>
      </c>
      <c r="V1868" s="3">
        <v>7.4305751999999998</v>
      </c>
      <c r="W1868" s="3">
        <v>22.852039399999999</v>
      </c>
      <c r="X1868" s="3">
        <v>23.082531500000002</v>
      </c>
      <c r="Y1868" s="3">
        <v>29.051388899999999</v>
      </c>
      <c r="Z1868" s="3">
        <v>29.249613400000001</v>
      </c>
      <c r="AA1868" s="3">
        <v>29.447838000000001</v>
      </c>
      <c r="AB1868" s="3">
        <v>29.646062499999999</v>
      </c>
      <c r="AC1868" s="3">
        <v>29.844287099999999</v>
      </c>
      <c r="AD1868" s="3">
        <v>30.148059100000001</v>
      </c>
      <c r="AE1868" s="3">
        <v>30.4518311</v>
      </c>
      <c r="AF1868" s="3">
        <v>24.6044825</v>
      </c>
      <c r="AG1868" s="3">
        <v>24.847500199999999</v>
      </c>
      <c r="AH1868" s="3">
        <v>25.090517800000001</v>
      </c>
      <c r="AI1868" s="3">
        <v>25.248607400000001</v>
      </c>
      <c r="AJ1868" s="3">
        <v>25.406697000000001</v>
      </c>
      <c r="AK1868" s="3">
        <v>25.564786699999999</v>
      </c>
      <c r="AL1868" s="3">
        <v>25.722876299999999</v>
      </c>
      <c r="AM1868" s="3">
        <v>25.8809659</v>
      </c>
      <c r="AN1868" s="4"/>
      <c r="AO1868" s="4"/>
    </row>
    <row r="1869" spans="1:41" x14ac:dyDescent="0.25">
      <c r="A1869" s="48" t="str">
        <f t="shared" si="5"/>
        <v>DIC5</v>
      </c>
      <c r="B1869" s="2" t="s">
        <v>4</v>
      </c>
      <c r="C1869" s="2" t="s">
        <v>2</v>
      </c>
      <c r="D1869" s="2" t="s">
        <v>24</v>
      </c>
      <c r="E1869" s="2" t="s">
        <v>2</v>
      </c>
      <c r="F1869" s="2" t="s">
        <v>252</v>
      </c>
      <c r="G1869" s="4"/>
      <c r="H1869" s="4"/>
      <c r="I1869" s="4"/>
      <c r="J1869" s="4"/>
      <c r="K1869" s="4"/>
      <c r="L1869" s="4"/>
      <c r="M1869" s="4"/>
      <c r="N1869" s="3">
        <v>6.1593106000000004</v>
      </c>
      <c r="O1869" s="3">
        <v>6.2731256000000002</v>
      </c>
      <c r="P1869" s="3">
        <v>4.1047308999999998</v>
      </c>
      <c r="Q1869" s="3">
        <v>4.1778769999999996</v>
      </c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</row>
    <row r="1870" spans="1:41" x14ac:dyDescent="0.25">
      <c r="A1870" s="48" t="str">
        <f t="shared" si="5"/>
        <v>DIC5</v>
      </c>
      <c r="B1870" s="2" t="s">
        <v>4</v>
      </c>
      <c r="C1870" s="2" t="s">
        <v>2</v>
      </c>
      <c r="D1870" s="2" t="s">
        <v>24</v>
      </c>
      <c r="E1870" s="2" t="s">
        <v>2</v>
      </c>
      <c r="F1870" s="2" t="s">
        <v>312</v>
      </c>
      <c r="G1870" s="4"/>
      <c r="H1870" s="3">
        <v>5.7850697000000002</v>
      </c>
      <c r="I1870" s="3">
        <v>5.5912857000000002</v>
      </c>
      <c r="J1870" s="3">
        <v>5.8183277999999996</v>
      </c>
      <c r="K1870" s="3">
        <v>5.5379737000000002</v>
      </c>
      <c r="L1870" s="3">
        <v>5.7626659</v>
      </c>
      <c r="M1870" s="3">
        <v>5.2217384999999998</v>
      </c>
      <c r="N1870" s="3">
        <v>4.5522030000000004</v>
      </c>
      <c r="O1870" s="3">
        <v>3.5842177999999998</v>
      </c>
      <c r="P1870" s="3">
        <v>4.7909876999999996</v>
      </c>
      <c r="Q1870" s="3">
        <v>3.6779961000000001</v>
      </c>
      <c r="R1870" s="3">
        <v>2.133683</v>
      </c>
      <c r="S1870" s="3">
        <v>0.87030249999999998</v>
      </c>
      <c r="T1870" s="3">
        <v>0.97603240000000002</v>
      </c>
      <c r="U1870" s="3">
        <v>1.0817623000000001</v>
      </c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</row>
    <row r="1871" spans="1:41" x14ac:dyDescent="0.25">
      <c r="A1871" s="48" t="str">
        <f t="shared" si="5"/>
        <v>DIC5</v>
      </c>
      <c r="B1871" s="2" t="s">
        <v>4</v>
      </c>
      <c r="C1871" s="2" t="s">
        <v>2</v>
      </c>
      <c r="D1871" s="2" t="s">
        <v>24</v>
      </c>
      <c r="E1871" s="2" t="s">
        <v>2</v>
      </c>
      <c r="F1871" s="2" t="s">
        <v>313</v>
      </c>
      <c r="G1871" s="4"/>
      <c r="H1871" s="3">
        <v>2211.6498047</v>
      </c>
      <c r="I1871" s="3">
        <v>2212.2468947000002</v>
      </c>
      <c r="J1871" s="3">
        <v>2210.8895057999998</v>
      </c>
      <c r="K1871" s="3">
        <v>2210.4149984000001</v>
      </c>
      <c r="L1871" s="3">
        <v>2209.9404909999998</v>
      </c>
      <c r="M1871" s="3">
        <v>2209.8587305000001</v>
      </c>
      <c r="N1871" s="3">
        <v>2209.8587305000001</v>
      </c>
      <c r="O1871" s="3">
        <v>2209.8587305000001</v>
      </c>
      <c r="P1871" s="3">
        <v>2222</v>
      </c>
      <c r="Q1871" s="3">
        <v>2222</v>
      </c>
      <c r="R1871" s="3">
        <v>2222</v>
      </c>
      <c r="S1871" s="3">
        <v>2222</v>
      </c>
      <c r="T1871" s="3">
        <v>2222</v>
      </c>
      <c r="U1871" s="3">
        <v>2222</v>
      </c>
      <c r="V1871" s="3">
        <v>2222</v>
      </c>
      <c r="W1871" s="3">
        <v>2222</v>
      </c>
      <c r="X1871" s="3">
        <v>2222</v>
      </c>
      <c r="Y1871" s="3">
        <v>2222</v>
      </c>
      <c r="Z1871" s="3">
        <v>2222</v>
      </c>
      <c r="AA1871" s="3">
        <v>2222</v>
      </c>
      <c r="AB1871" s="3">
        <v>2222</v>
      </c>
      <c r="AC1871" s="3">
        <v>2222</v>
      </c>
      <c r="AD1871" s="3">
        <v>2222</v>
      </c>
      <c r="AE1871" s="3">
        <v>2222</v>
      </c>
      <c r="AF1871" s="3">
        <v>2222</v>
      </c>
      <c r="AG1871" s="3">
        <v>2222</v>
      </c>
      <c r="AH1871" s="3">
        <v>2222</v>
      </c>
      <c r="AI1871" s="3">
        <v>2222</v>
      </c>
      <c r="AJ1871" s="3">
        <v>2222</v>
      </c>
      <c r="AK1871" s="3">
        <v>2222</v>
      </c>
      <c r="AL1871" s="3">
        <v>2222</v>
      </c>
      <c r="AM1871" s="3">
        <v>2222</v>
      </c>
      <c r="AN1871" s="4"/>
      <c r="AO1871" s="4"/>
    </row>
    <row r="1872" spans="1:41" x14ac:dyDescent="0.25">
      <c r="A1872" s="48" t="str">
        <f t="shared" si="5"/>
        <v>DIC5</v>
      </c>
      <c r="B1872" s="2" t="s">
        <v>4</v>
      </c>
      <c r="C1872" s="2" t="s">
        <v>2</v>
      </c>
      <c r="D1872" s="2" t="s">
        <v>24</v>
      </c>
      <c r="E1872" s="2" t="s">
        <v>2</v>
      </c>
      <c r="F1872" s="2" t="s">
        <v>256</v>
      </c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3">
        <v>6.7858017000000004</v>
      </c>
      <c r="X1872" s="3">
        <v>6.8001557000000004</v>
      </c>
      <c r="Y1872" s="3">
        <v>6.8101459000000002</v>
      </c>
      <c r="Z1872" s="3">
        <v>6.8201362000000003</v>
      </c>
      <c r="AA1872" s="3">
        <v>6.8301264000000002</v>
      </c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</row>
    <row r="1873" spans="1:41" x14ac:dyDescent="0.25">
      <c r="A1873" s="48" t="str">
        <f t="shared" si="5"/>
        <v>DIC5</v>
      </c>
      <c r="B1873" s="2" t="s">
        <v>4</v>
      </c>
      <c r="C1873" s="2" t="s">
        <v>2</v>
      </c>
      <c r="D1873" s="2" t="s">
        <v>24</v>
      </c>
      <c r="E1873" s="2" t="s">
        <v>2</v>
      </c>
      <c r="F1873" s="2" t="s">
        <v>314</v>
      </c>
      <c r="G1873" s="4"/>
      <c r="H1873" s="3">
        <v>2.3600755000000002</v>
      </c>
      <c r="I1873" s="3">
        <v>1.6761725000000001</v>
      </c>
      <c r="J1873" s="3">
        <v>2.2773300000000001</v>
      </c>
      <c r="K1873" s="3">
        <v>2.8784874</v>
      </c>
      <c r="L1873" s="3">
        <v>3.4796448999999998</v>
      </c>
      <c r="M1873" s="3">
        <v>4.0808023999999996</v>
      </c>
      <c r="N1873" s="3">
        <v>4.6819598999999998</v>
      </c>
      <c r="O1873" s="3">
        <v>5.1118848999999997</v>
      </c>
      <c r="P1873" s="3">
        <v>10.725005599999999</v>
      </c>
      <c r="Q1873" s="3">
        <v>14.6781542</v>
      </c>
      <c r="R1873" s="3">
        <v>13.367222999999999</v>
      </c>
      <c r="S1873" s="3">
        <v>12.3372245</v>
      </c>
      <c r="T1873" s="3">
        <v>12.5545165</v>
      </c>
      <c r="U1873" s="3">
        <v>12.771808500000001</v>
      </c>
      <c r="V1873" s="3">
        <v>28.180072800000001</v>
      </c>
      <c r="W1873" s="3">
        <v>28.397364799999998</v>
      </c>
      <c r="X1873" s="3">
        <v>28.614656799999999</v>
      </c>
      <c r="Y1873" s="3">
        <v>28.994850400000001</v>
      </c>
      <c r="Z1873" s="3">
        <v>29.375043999999999</v>
      </c>
      <c r="AA1873" s="3">
        <v>29.7552375</v>
      </c>
      <c r="AB1873" s="3">
        <v>30.135431100000002</v>
      </c>
      <c r="AC1873" s="3">
        <v>30.5156247</v>
      </c>
      <c r="AD1873" s="3">
        <v>30.881924900000001</v>
      </c>
      <c r="AE1873" s="3">
        <v>28.8667987</v>
      </c>
      <c r="AF1873" s="3">
        <v>31.614525400000002</v>
      </c>
      <c r="AG1873" s="3">
        <v>29.5884939</v>
      </c>
      <c r="AH1873" s="3">
        <v>29.949341499999999</v>
      </c>
      <c r="AI1873" s="3">
        <v>30.3224695</v>
      </c>
      <c r="AJ1873" s="3">
        <v>30.6955974</v>
      </c>
      <c r="AK1873" s="3">
        <v>31.068725400000002</v>
      </c>
      <c r="AL1873" s="3">
        <v>31.441853399999999</v>
      </c>
      <c r="AM1873" s="3">
        <v>31.814981299999999</v>
      </c>
      <c r="AN1873" s="4"/>
      <c r="AO1873" s="4"/>
    </row>
    <row r="1874" spans="1:41" x14ac:dyDescent="0.25">
      <c r="A1874" s="48" t="str">
        <f t="shared" si="5"/>
        <v>DIC5</v>
      </c>
      <c r="B1874" s="2" t="s">
        <v>4</v>
      </c>
      <c r="C1874" s="2" t="s">
        <v>2</v>
      </c>
      <c r="D1874" s="2" t="s">
        <v>24</v>
      </c>
      <c r="E1874" s="2" t="s">
        <v>2</v>
      </c>
      <c r="F1874" s="2" t="s">
        <v>315</v>
      </c>
      <c r="G1874" s="4"/>
      <c r="H1874" s="3">
        <v>10.833488900000001</v>
      </c>
      <c r="I1874" s="3">
        <v>10.2318952</v>
      </c>
      <c r="J1874" s="3">
        <v>11.5995226</v>
      </c>
      <c r="K1874" s="3">
        <v>12.077609199999999</v>
      </c>
      <c r="L1874" s="3">
        <v>12.555695699999999</v>
      </c>
      <c r="M1874" s="3">
        <v>13.0337823</v>
      </c>
      <c r="N1874" s="3">
        <v>13.5118688</v>
      </c>
      <c r="O1874" s="3">
        <v>13.7957137</v>
      </c>
      <c r="P1874" s="3">
        <v>14.079558499999999</v>
      </c>
      <c r="Q1874" s="3">
        <v>14.3634033</v>
      </c>
      <c r="R1874" s="3">
        <v>14.647248100000001</v>
      </c>
      <c r="S1874" s="3">
        <v>14.931092899999999</v>
      </c>
      <c r="T1874" s="3">
        <v>15.266677899999999</v>
      </c>
      <c r="U1874" s="3">
        <v>15.6022628</v>
      </c>
      <c r="V1874" s="3">
        <v>15.9378478</v>
      </c>
      <c r="W1874" s="3">
        <v>16.273432799999998</v>
      </c>
      <c r="X1874" s="3">
        <v>16.6090178</v>
      </c>
      <c r="Y1874" s="3">
        <v>16.876139800000001</v>
      </c>
      <c r="Z1874" s="3">
        <v>17.143261800000001</v>
      </c>
      <c r="AA1874" s="3">
        <v>17.410383800000002</v>
      </c>
      <c r="AB1874" s="3">
        <v>17.677505799999999</v>
      </c>
      <c r="AC1874" s="3">
        <v>17.944627799999999</v>
      </c>
      <c r="AD1874" s="3">
        <v>18.263385499999998</v>
      </c>
      <c r="AE1874" s="3">
        <v>18.582143200000001</v>
      </c>
      <c r="AF1874" s="3">
        <v>18.900900799999999</v>
      </c>
      <c r="AG1874" s="3">
        <v>19.219658500000001</v>
      </c>
      <c r="AH1874" s="3">
        <v>19.5384162</v>
      </c>
      <c r="AI1874" s="3">
        <v>19.846981700000001</v>
      </c>
      <c r="AJ1874" s="3">
        <v>20.155547200000001</v>
      </c>
      <c r="AK1874" s="3">
        <v>20.464112700000001</v>
      </c>
      <c r="AL1874" s="3">
        <v>20.772678200000001</v>
      </c>
      <c r="AM1874" s="3">
        <v>21.081243700000002</v>
      </c>
      <c r="AN1874" s="4"/>
      <c r="AO1874" s="4"/>
    </row>
    <row r="1875" spans="1:41" x14ac:dyDescent="0.25">
      <c r="A1875" s="48" t="str">
        <f t="shared" si="5"/>
        <v>DIC5</v>
      </c>
      <c r="B1875" s="2" t="s">
        <v>4</v>
      </c>
      <c r="C1875" s="2" t="s">
        <v>2</v>
      </c>
      <c r="D1875" s="2" t="s">
        <v>24</v>
      </c>
      <c r="E1875" s="2" t="s">
        <v>2</v>
      </c>
      <c r="F1875" s="2" t="s">
        <v>316</v>
      </c>
      <c r="G1875" s="4"/>
      <c r="H1875" s="3">
        <v>4.2212449000000003</v>
      </c>
      <c r="I1875" s="3">
        <v>4.0172439000000004</v>
      </c>
      <c r="J1875" s="3">
        <v>5.0941767999999996</v>
      </c>
      <c r="K1875" s="3">
        <v>5.2815687999999996</v>
      </c>
      <c r="L1875" s="3">
        <v>5.4689607999999996</v>
      </c>
      <c r="M1875" s="3">
        <v>5.6563527999999996</v>
      </c>
      <c r="N1875" s="3">
        <v>5.8437447000000002</v>
      </c>
      <c r="O1875" s="3">
        <v>5.9550011999999999</v>
      </c>
      <c r="P1875" s="3">
        <v>6.0662577999999998</v>
      </c>
      <c r="Q1875" s="3">
        <v>6.1775143000000003</v>
      </c>
      <c r="R1875" s="3">
        <v>6.0482797000000001</v>
      </c>
      <c r="S1875" s="3">
        <v>5.4812241999999998</v>
      </c>
      <c r="T1875" s="3">
        <v>4.9389928999999997</v>
      </c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</row>
    <row r="1876" spans="1:41" x14ac:dyDescent="0.25">
      <c r="A1876" s="48" t="str">
        <f t="shared" si="5"/>
        <v>DIC5</v>
      </c>
      <c r="B1876" s="2" t="s">
        <v>4</v>
      </c>
      <c r="C1876" s="2" t="s">
        <v>2</v>
      </c>
      <c r="D1876" s="2" t="s">
        <v>24</v>
      </c>
      <c r="E1876" s="2" t="s">
        <v>2</v>
      </c>
      <c r="F1876" s="2" t="s">
        <v>257</v>
      </c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3">
        <v>11.1606893</v>
      </c>
      <c r="W1876" s="3">
        <v>11.4157496</v>
      </c>
      <c r="X1876" s="3">
        <v>11.6708099</v>
      </c>
      <c r="Y1876" s="3">
        <v>11.8738352</v>
      </c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</row>
    <row r="1877" spans="1:41" x14ac:dyDescent="0.25">
      <c r="A1877" s="48" t="str">
        <f t="shared" si="5"/>
        <v>DIC5</v>
      </c>
      <c r="B1877" s="2" t="s">
        <v>4</v>
      </c>
      <c r="C1877" s="2" t="s">
        <v>2</v>
      </c>
      <c r="D1877" s="2" t="s">
        <v>24</v>
      </c>
      <c r="E1877" s="2" t="s">
        <v>2</v>
      </c>
      <c r="F1877" s="2" t="s">
        <v>258</v>
      </c>
      <c r="G1877" s="4"/>
      <c r="H1877" s="4"/>
      <c r="I1877" s="4"/>
      <c r="J1877" s="4"/>
      <c r="K1877" s="4"/>
      <c r="L1877" s="4"/>
      <c r="M1877" s="4"/>
      <c r="N1877" s="4"/>
      <c r="O1877" s="4"/>
      <c r="P1877" s="3">
        <v>13.6743349</v>
      </c>
      <c r="Q1877" s="3">
        <v>13.958179700000001</v>
      </c>
      <c r="R1877" s="3">
        <v>14.242024499999999</v>
      </c>
      <c r="S1877" s="3">
        <v>14.5258693</v>
      </c>
      <c r="T1877" s="3">
        <v>14.8614543</v>
      </c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</row>
    <row r="1878" spans="1:41" x14ac:dyDescent="0.25">
      <c r="A1878" s="48" t="str">
        <f t="shared" si="5"/>
        <v>DIC5</v>
      </c>
      <c r="B1878" s="2" t="s">
        <v>4</v>
      </c>
      <c r="C1878" s="2" t="s">
        <v>2</v>
      </c>
      <c r="D1878" s="2" t="s">
        <v>24</v>
      </c>
      <c r="E1878" s="2" t="s">
        <v>2</v>
      </c>
      <c r="F1878" s="2" t="s">
        <v>259</v>
      </c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3">
        <v>6.3085763999999998</v>
      </c>
      <c r="R1878" s="3">
        <v>10.764195600000001</v>
      </c>
      <c r="S1878" s="3">
        <v>10.9856538</v>
      </c>
      <c r="T1878" s="3">
        <v>11.2893925</v>
      </c>
      <c r="U1878" s="3">
        <v>11.5931312</v>
      </c>
      <c r="V1878" s="3">
        <v>14.257845700000001</v>
      </c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</row>
    <row r="1879" spans="1:41" x14ac:dyDescent="0.25">
      <c r="A1879" s="48" t="str">
        <f t="shared" si="5"/>
        <v>DIC5</v>
      </c>
      <c r="B1879" s="2" t="s">
        <v>4</v>
      </c>
      <c r="C1879" s="2" t="s">
        <v>2</v>
      </c>
      <c r="D1879" s="2" t="s">
        <v>24</v>
      </c>
      <c r="E1879" s="2" t="s">
        <v>2</v>
      </c>
      <c r="F1879" s="2" t="s">
        <v>260</v>
      </c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3">
        <v>3.0866842000000001</v>
      </c>
      <c r="W1879" s="3">
        <v>14.566589199999999</v>
      </c>
      <c r="X1879" s="3">
        <v>14.8753326</v>
      </c>
      <c r="Y1879" s="3">
        <v>15.121089</v>
      </c>
      <c r="Z1879" s="3">
        <v>15.366845400000001</v>
      </c>
      <c r="AA1879" s="3">
        <v>15.6126018</v>
      </c>
      <c r="AB1879" s="3">
        <v>15.858358300000001</v>
      </c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</row>
    <row r="1880" spans="1:41" x14ac:dyDescent="0.25">
      <c r="A1880" s="48" t="str">
        <f t="shared" si="5"/>
        <v>DIC5</v>
      </c>
      <c r="B1880" s="2" t="s">
        <v>4</v>
      </c>
      <c r="C1880" s="2" t="s">
        <v>2</v>
      </c>
      <c r="D1880" s="2" t="s">
        <v>24</v>
      </c>
      <c r="E1880" s="2" t="s">
        <v>2</v>
      </c>
      <c r="F1880" s="2" t="s">
        <v>317</v>
      </c>
      <c r="G1880" s="4"/>
      <c r="H1880" s="3">
        <v>9.2415067000000004</v>
      </c>
      <c r="I1880" s="3">
        <v>9.6605962999999999</v>
      </c>
      <c r="J1880" s="3">
        <v>9.6007797999999998</v>
      </c>
      <c r="K1880" s="3">
        <v>9.5409632999999996</v>
      </c>
      <c r="L1880" s="3">
        <v>9.4811467</v>
      </c>
      <c r="M1880" s="3">
        <v>9.4213301999999999</v>
      </c>
      <c r="N1880" s="3">
        <v>9.3615136000000003</v>
      </c>
      <c r="O1880" s="3">
        <v>9.6447021999999993</v>
      </c>
      <c r="P1880" s="3">
        <v>9.9278908000000001</v>
      </c>
      <c r="Q1880" s="3">
        <v>10.211079399999999</v>
      </c>
      <c r="R1880" s="3">
        <v>10.494267900000001</v>
      </c>
      <c r="S1880" s="3">
        <v>10.7774565</v>
      </c>
      <c r="T1880" s="3">
        <v>11.028976800000001</v>
      </c>
      <c r="U1880" s="3">
        <v>11.2804971</v>
      </c>
      <c r="V1880" s="3">
        <v>11.532017400000001</v>
      </c>
      <c r="W1880" s="3">
        <v>11.7835377</v>
      </c>
      <c r="X1880" s="3">
        <v>12.035057999999999</v>
      </c>
      <c r="Y1880" s="3">
        <v>12.3034409</v>
      </c>
      <c r="Z1880" s="3">
        <v>12.571823800000001</v>
      </c>
      <c r="AA1880" s="3">
        <v>12.8402067</v>
      </c>
      <c r="AB1880" s="3">
        <v>13.1085897</v>
      </c>
      <c r="AC1880" s="3">
        <v>13.3769726</v>
      </c>
      <c r="AD1880" s="3">
        <v>13.5615165</v>
      </c>
      <c r="AE1880" s="3">
        <v>13.7460605</v>
      </c>
      <c r="AF1880" s="3">
        <v>13.9306044</v>
      </c>
      <c r="AG1880" s="3">
        <v>14.115148400000001</v>
      </c>
      <c r="AH1880" s="3">
        <v>14.2996923</v>
      </c>
      <c r="AI1880" s="3">
        <v>14.457699099999999</v>
      </c>
      <c r="AJ1880" s="3">
        <v>14.6157059</v>
      </c>
      <c r="AK1880" s="3">
        <v>14.773712700000001</v>
      </c>
      <c r="AL1880" s="3">
        <v>14.9317195</v>
      </c>
      <c r="AM1880" s="3">
        <v>15.089726199999999</v>
      </c>
      <c r="AN1880" s="4"/>
      <c r="AO1880" s="4"/>
    </row>
    <row r="1881" spans="1:41" x14ac:dyDescent="0.25">
      <c r="A1881" s="48" t="str">
        <f t="shared" si="5"/>
        <v>DIC5</v>
      </c>
      <c r="B1881" s="2" t="s">
        <v>4</v>
      </c>
      <c r="C1881" s="2" t="s">
        <v>2</v>
      </c>
      <c r="D1881" s="2" t="s">
        <v>24</v>
      </c>
      <c r="E1881" s="2" t="s">
        <v>2</v>
      </c>
      <c r="F1881" s="2" t="s">
        <v>178</v>
      </c>
      <c r="G1881" s="4"/>
      <c r="H1881" s="3">
        <v>6.7539533</v>
      </c>
      <c r="I1881" s="3">
        <v>6.5324578999999998</v>
      </c>
      <c r="J1881" s="3">
        <v>6.5590294</v>
      </c>
      <c r="K1881" s="3">
        <v>6.5856009000000002</v>
      </c>
      <c r="L1881" s="3">
        <v>6.6121724999999998</v>
      </c>
      <c r="M1881" s="3">
        <v>6.638744</v>
      </c>
      <c r="N1881" s="3">
        <v>6.6653155000000002</v>
      </c>
      <c r="O1881" s="3">
        <v>6.7492770000000002</v>
      </c>
      <c r="P1881" s="3">
        <v>6.8332383999999999</v>
      </c>
      <c r="Q1881" s="3">
        <v>6.9171999</v>
      </c>
      <c r="R1881" s="3">
        <v>7.0011612999999997</v>
      </c>
      <c r="S1881" s="3">
        <v>7.0851227999999997</v>
      </c>
      <c r="T1881" s="3">
        <v>7.1595896999999997</v>
      </c>
      <c r="U1881" s="3">
        <v>7.2340565999999997</v>
      </c>
      <c r="V1881" s="3">
        <v>7.3085234999999997</v>
      </c>
      <c r="W1881" s="3">
        <v>7.3829903999999997</v>
      </c>
      <c r="X1881" s="3">
        <v>7.4574572999999997</v>
      </c>
      <c r="Y1881" s="3">
        <v>7.5086908000000001</v>
      </c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</row>
    <row r="1882" spans="1:41" x14ac:dyDescent="0.25">
      <c r="A1882" s="48" t="str">
        <f t="shared" si="5"/>
        <v>DIC5</v>
      </c>
      <c r="B1882" s="2" t="s">
        <v>4</v>
      </c>
      <c r="C1882" s="2" t="s">
        <v>2</v>
      </c>
      <c r="D1882" s="2" t="s">
        <v>24</v>
      </c>
      <c r="E1882" s="2" t="s">
        <v>2</v>
      </c>
      <c r="F1882" s="2" t="s">
        <v>180</v>
      </c>
      <c r="G1882" s="4"/>
      <c r="H1882" s="3">
        <v>5.2262564999999999</v>
      </c>
      <c r="I1882" s="3">
        <v>5.0548618000000003</v>
      </c>
      <c r="J1882" s="3">
        <v>5.0754231000000001</v>
      </c>
      <c r="K1882" s="3">
        <v>5.0959842999999996</v>
      </c>
      <c r="L1882" s="3">
        <v>5.1165455</v>
      </c>
      <c r="M1882" s="3">
        <v>5.1371067999999998</v>
      </c>
      <c r="N1882" s="3">
        <v>5.1576680000000001</v>
      </c>
      <c r="O1882" s="3">
        <v>5.2226379999999999</v>
      </c>
      <c r="P1882" s="3">
        <v>5.2876079000000002</v>
      </c>
      <c r="Q1882" s="3">
        <v>5.3525779</v>
      </c>
      <c r="R1882" s="3">
        <v>5.4175478999999997</v>
      </c>
      <c r="S1882" s="3">
        <v>5.4825178000000001</v>
      </c>
      <c r="T1882" s="3">
        <v>5.5401407999999996</v>
      </c>
      <c r="U1882" s="3">
        <v>5.5977638000000001</v>
      </c>
      <c r="V1882" s="3">
        <v>5.6553867999999996</v>
      </c>
      <c r="W1882" s="3">
        <v>5.7130099000000003</v>
      </c>
      <c r="X1882" s="3">
        <v>5.7706328999999998</v>
      </c>
      <c r="Y1882" s="4"/>
      <c r="Z1882" s="4"/>
      <c r="AA1882" s="4"/>
      <c r="AB1882" s="4"/>
      <c r="AC1882" s="4"/>
      <c r="AD1882" s="4"/>
      <c r="AE1882" s="4"/>
      <c r="AF1882" s="3">
        <v>6.1511205999999996</v>
      </c>
      <c r="AG1882" s="3">
        <v>6.211875</v>
      </c>
      <c r="AH1882" s="3">
        <v>6.2726293999999996</v>
      </c>
      <c r="AI1882" s="3">
        <v>6.3121518999999999</v>
      </c>
      <c r="AJ1882" s="3">
        <v>6.3516743</v>
      </c>
      <c r="AK1882" s="3">
        <v>6.3911967000000001</v>
      </c>
      <c r="AL1882" s="3">
        <v>6.4307191000000001</v>
      </c>
      <c r="AM1882" s="3">
        <v>6.4702415000000002</v>
      </c>
      <c r="AN1882" s="4"/>
      <c r="AO1882" s="4"/>
    </row>
    <row r="1883" spans="1:41" x14ac:dyDescent="0.25">
      <c r="A1883" s="48" t="str">
        <f t="shared" si="5"/>
        <v>DIC5</v>
      </c>
      <c r="B1883" s="2" t="s">
        <v>4</v>
      </c>
      <c r="C1883" s="2" t="s">
        <v>2</v>
      </c>
      <c r="D1883" s="2" t="s">
        <v>24</v>
      </c>
      <c r="E1883" s="2" t="s">
        <v>2</v>
      </c>
      <c r="F1883" s="2" t="s">
        <v>184</v>
      </c>
      <c r="G1883" s="4"/>
      <c r="H1883" s="3">
        <v>1.1922817999999999</v>
      </c>
      <c r="I1883" s="3">
        <v>1.1280724</v>
      </c>
      <c r="J1883" s="3">
        <v>1.1333457</v>
      </c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</row>
    <row r="1884" spans="1:41" x14ac:dyDescent="0.25">
      <c r="A1884" s="48" t="str">
        <f t="shared" si="5"/>
        <v>DIC5</v>
      </c>
      <c r="B1884" s="2" t="s">
        <v>4</v>
      </c>
      <c r="C1884" s="2" t="s">
        <v>2</v>
      </c>
      <c r="D1884" s="2" t="s">
        <v>24</v>
      </c>
      <c r="E1884" s="2" t="s">
        <v>2</v>
      </c>
      <c r="F1884" s="2" t="s">
        <v>318</v>
      </c>
      <c r="G1884" s="4"/>
      <c r="H1884" s="3">
        <v>2.3103766999999999</v>
      </c>
      <c r="I1884" s="3">
        <v>2.4151490999999998</v>
      </c>
      <c r="J1884" s="3">
        <v>2.4001948999999998</v>
      </c>
      <c r="K1884" s="3">
        <v>2.3852408</v>
      </c>
      <c r="L1884" s="3">
        <v>2.3702866999999999</v>
      </c>
      <c r="M1884" s="3">
        <v>2.3553324999999998</v>
      </c>
      <c r="N1884" s="3">
        <v>2.3403784000000001</v>
      </c>
      <c r="O1884" s="3">
        <v>2.4111756</v>
      </c>
      <c r="P1884" s="3">
        <v>2.4819727</v>
      </c>
      <c r="Q1884" s="3">
        <v>2.5527698000000001</v>
      </c>
      <c r="R1884" s="3">
        <v>2.623567</v>
      </c>
      <c r="S1884" s="3">
        <v>2.6943641</v>
      </c>
      <c r="T1884" s="3">
        <v>2.7572442000000001</v>
      </c>
      <c r="U1884" s="3">
        <v>2.8201242999999998</v>
      </c>
      <c r="V1884" s="3">
        <v>2.8830043999999999</v>
      </c>
      <c r="W1884" s="3">
        <v>2.9458844000000002</v>
      </c>
      <c r="X1884" s="3">
        <v>3.0087644999999998</v>
      </c>
      <c r="Y1884" s="3">
        <v>3.0758602000000002</v>
      </c>
      <c r="Z1884" s="3">
        <v>3.1429559999999999</v>
      </c>
      <c r="AA1884" s="3">
        <v>3.2100517000000002</v>
      </c>
      <c r="AB1884" s="3">
        <v>3.2771474</v>
      </c>
      <c r="AC1884" s="3">
        <v>3.3442430999999999</v>
      </c>
      <c r="AD1884" s="3">
        <v>3.3903791000000001</v>
      </c>
      <c r="AE1884" s="3">
        <v>3.4365150999999998</v>
      </c>
      <c r="AF1884" s="3">
        <v>3.4826511</v>
      </c>
      <c r="AG1884" s="3">
        <v>3.5287871000000002</v>
      </c>
      <c r="AH1884" s="3">
        <v>3.5749230999999999</v>
      </c>
      <c r="AI1884" s="3">
        <v>3.6144248000000001</v>
      </c>
      <c r="AJ1884" s="3">
        <v>3.6539264999999999</v>
      </c>
      <c r="AK1884" s="3">
        <v>3.6934282000000001</v>
      </c>
      <c r="AL1884" s="3">
        <v>3.7329298999999998</v>
      </c>
      <c r="AM1884" s="3">
        <v>3.7724316</v>
      </c>
      <c r="AN1884" s="4"/>
      <c r="AO1884" s="4"/>
    </row>
    <row r="1885" spans="1:41" x14ac:dyDescent="0.25">
      <c r="A1885" s="48" t="str">
        <f t="shared" si="5"/>
        <v>DIC5</v>
      </c>
      <c r="B1885" s="2" t="s">
        <v>4</v>
      </c>
      <c r="C1885" s="2" t="s">
        <v>2</v>
      </c>
      <c r="D1885" s="2" t="s">
        <v>24</v>
      </c>
      <c r="E1885" s="2" t="s">
        <v>2</v>
      </c>
      <c r="F1885" s="2" t="s">
        <v>188</v>
      </c>
      <c r="G1885" s="4"/>
      <c r="H1885" s="3">
        <v>1.7899609000000001</v>
      </c>
      <c r="I1885" s="3">
        <v>1.6905627000000001</v>
      </c>
      <c r="J1885" s="3">
        <v>1.7632363</v>
      </c>
      <c r="K1885" s="3">
        <v>1.8359099999999999</v>
      </c>
      <c r="L1885" s="3">
        <v>1.9085836</v>
      </c>
      <c r="M1885" s="3">
        <v>1.9812573</v>
      </c>
      <c r="N1885" s="3">
        <v>2.0539309000000001</v>
      </c>
      <c r="O1885" s="3">
        <v>2.0970780000000002</v>
      </c>
      <c r="P1885" s="3">
        <v>2.140225</v>
      </c>
      <c r="Q1885" s="3">
        <v>2.1833721000000001</v>
      </c>
      <c r="R1885" s="3">
        <v>1.9860282</v>
      </c>
      <c r="S1885" s="3">
        <v>1.3508632</v>
      </c>
      <c r="T1885" s="3">
        <v>0.72810719999999995</v>
      </c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</row>
    <row r="1886" spans="1:41" x14ac:dyDescent="0.25">
      <c r="A1886" s="48" t="str">
        <f t="shared" si="5"/>
        <v>DIC5</v>
      </c>
      <c r="B1886" s="2" t="s">
        <v>4</v>
      </c>
      <c r="C1886" s="2" t="s">
        <v>2</v>
      </c>
      <c r="D1886" s="2" t="s">
        <v>24</v>
      </c>
      <c r="E1886" s="2" t="s">
        <v>2</v>
      </c>
      <c r="F1886" s="2" t="s">
        <v>190</v>
      </c>
      <c r="G1886" s="4"/>
      <c r="H1886" s="3">
        <v>0.94184230000000002</v>
      </c>
      <c r="I1886" s="3">
        <v>0.88954089999999997</v>
      </c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</row>
    <row r="1887" spans="1:41" x14ac:dyDescent="0.25">
      <c r="A1887" s="48" t="str">
        <f t="shared" si="5"/>
        <v>DIC5</v>
      </c>
      <c r="B1887" s="2" t="s">
        <v>4</v>
      </c>
      <c r="C1887" s="2" t="s">
        <v>2</v>
      </c>
      <c r="D1887" s="2" t="s">
        <v>24</v>
      </c>
      <c r="E1887" s="2" t="s">
        <v>2</v>
      </c>
      <c r="F1887" s="2" t="s">
        <v>192</v>
      </c>
      <c r="G1887" s="4"/>
      <c r="H1887" s="3">
        <v>4.3877619000000001</v>
      </c>
      <c r="I1887" s="3">
        <v>4.2167861999999996</v>
      </c>
      <c r="J1887" s="3">
        <v>4.3670755000000003</v>
      </c>
      <c r="K1887" s="3">
        <v>4.5173648999999996</v>
      </c>
      <c r="L1887" s="3">
        <v>4.6676542999999997</v>
      </c>
      <c r="M1887" s="3">
        <v>4.8179436999999998</v>
      </c>
      <c r="N1887" s="3">
        <v>4.9682329999999997</v>
      </c>
      <c r="O1887" s="3">
        <v>5.0757142999999996</v>
      </c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</row>
    <row r="1888" spans="1:41" x14ac:dyDescent="0.25">
      <c r="A1888" s="48" t="str">
        <f t="shared" si="5"/>
        <v>DIC5</v>
      </c>
      <c r="B1888" s="2" t="s">
        <v>4</v>
      </c>
      <c r="C1888" s="2" t="s">
        <v>2</v>
      </c>
      <c r="D1888" s="2" t="s">
        <v>24</v>
      </c>
      <c r="E1888" s="2" t="s">
        <v>2</v>
      </c>
      <c r="F1888" s="2" t="s">
        <v>181</v>
      </c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3">
        <v>8.6805555999999999</v>
      </c>
      <c r="X1888" s="3">
        <v>8.6805555999999999</v>
      </c>
      <c r="Y1888" s="3">
        <v>8.6805555999999999</v>
      </c>
      <c r="Z1888" s="3">
        <v>8.6805555999999999</v>
      </c>
      <c r="AA1888" s="3">
        <v>8.6805555999999999</v>
      </c>
      <c r="AB1888" s="3">
        <v>8.6805555999999999</v>
      </c>
      <c r="AC1888" s="3">
        <v>8.6805555999999999</v>
      </c>
      <c r="AD1888" s="3">
        <v>8.6805555999999999</v>
      </c>
      <c r="AE1888" s="3">
        <v>8.6805555999999999</v>
      </c>
      <c r="AF1888" s="3">
        <v>8.6805555999999999</v>
      </c>
      <c r="AG1888" s="3">
        <v>8.6805555999999999</v>
      </c>
      <c r="AH1888" s="3">
        <v>8.6805555999999999</v>
      </c>
      <c r="AI1888" s="3">
        <v>8.6805555999999999</v>
      </c>
      <c r="AJ1888" s="3">
        <v>8.6805555999999999</v>
      </c>
      <c r="AK1888" s="3">
        <v>8.6805555999999999</v>
      </c>
      <c r="AL1888" s="3">
        <v>8.6805555999999999</v>
      </c>
      <c r="AM1888" s="3">
        <v>8.6805555999999999</v>
      </c>
      <c r="AN1888" s="4"/>
      <c r="AO1888" s="4"/>
    </row>
    <row r="1889" spans="1:41" x14ac:dyDescent="0.25">
      <c r="A1889" s="48" t="str">
        <f t="shared" si="5"/>
        <v>DIC5</v>
      </c>
      <c r="B1889" s="2" t="s">
        <v>4</v>
      </c>
      <c r="C1889" s="2" t="s">
        <v>2</v>
      </c>
      <c r="D1889" s="2" t="s">
        <v>24</v>
      </c>
      <c r="E1889" s="2" t="s">
        <v>2</v>
      </c>
      <c r="F1889" s="2" t="s">
        <v>194</v>
      </c>
      <c r="G1889" s="4"/>
      <c r="H1889" s="4"/>
      <c r="I1889" s="4"/>
      <c r="J1889" s="4"/>
      <c r="K1889" s="4"/>
      <c r="L1889" s="4"/>
      <c r="M1889" s="4"/>
      <c r="N1889" s="3">
        <v>0.22312770000000001</v>
      </c>
      <c r="O1889" s="3">
        <v>0.75452109999999994</v>
      </c>
      <c r="P1889" s="3">
        <v>1.5020188000000001</v>
      </c>
      <c r="Q1889" s="3">
        <v>2.1999857</v>
      </c>
      <c r="R1889" s="3">
        <v>2.9258446</v>
      </c>
      <c r="S1889" s="3">
        <v>3.8284699999999998</v>
      </c>
      <c r="T1889" s="3">
        <v>4.9511032999999998</v>
      </c>
      <c r="U1889" s="3">
        <v>6.1341153000000004</v>
      </c>
      <c r="V1889" s="3">
        <v>7.5457904999999998</v>
      </c>
      <c r="W1889" s="3">
        <v>9.2049480999999993</v>
      </c>
      <c r="X1889" s="3">
        <v>10.903039100000001</v>
      </c>
      <c r="Y1889" s="3">
        <v>12.896503600000001</v>
      </c>
      <c r="Z1889" s="3">
        <v>15.2071284</v>
      </c>
      <c r="AA1889" s="3">
        <v>17.710380700000002</v>
      </c>
      <c r="AB1889" s="3">
        <v>20.515206899999999</v>
      </c>
      <c r="AC1889" s="3">
        <v>23.657796000000001</v>
      </c>
      <c r="AD1889" s="3">
        <v>27.1729859</v>
      </c>
      <c r="AE1889" s="3">
        <v>31.111865600000002</v>
      </c>
      <c r="AF1889" s="3">
        <v>35.525277699999997</v>
      </c>
      <c r="AG1889" s="3">
        <v>40.470166300000002</v>
      </c>
      <c r="AH1889" s="3">
        <v>46.0103084</v>
      </c>
      <c r="AI1889" s="3">
        <v>52.193037099999998</v>
      </c>
      <c r="AJ1889" s="3">
        <v>65.044655199999994</v>
      </c>
      <c r="AK1889" s="3">
        <v>72.850013700000005</v>
      </c>
      <c r="AL1889" s="3">
        <v>81.592015200000006</v>
      </c>
      <c r="AM1889" s="3">
        <v>91.3830569</v>
      </c>
      <c r="AN1889" s="4"/>
      <c r="AO1889" s="4"/>
    </row>
    <row r="1890" spans="1:41" x14ac:dyDescent="0.25">
      <c r="A1890" s="48" t="str">
        <f t="shared" si="5"/>
        <v>DIC5</v>
      </c>
      <c r="B1890" s="2" t="s">
        <v>4</v>
      </c>
      <c r="C1890" s="2" t="s">
        <v>2</v>
      </c>
      <c r="D1890" s="2" t="s">
        <v>24</v>
      </c>
      <c r="E1890" s="2" t="s">
        <v>2</v>
      </c>
      <c r="F1890" s="2" t="s">
        <v>195</v>
      </c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3">
        <v>0.34434989999999999</v>
      </c>
      <c r="T1890" s="3">
        <v>1.8920338999999999</v>
      </c>
      <c r="U1890" s="3">
        <v>3.6373552999999998</v>
      </c>
      <c r="V1890" s="3">
        <v>7.9294945999999999</v>
      </c>
      <c r="W1890" s="3">
        <v>10.1052825</v>
      </c>
      <c r="X1890" s="3">
        <v>12.5587368</v>
      </c>
      <c r="Y1890" s="3">
        <v>15.3227092</v>
      </c>
      <c r="Z1890" s="3">
        <v>18.4827604</v>
      </c>
      <c r="AA1890" s="3">
        <v>21.985208799999999</v>
      </c>
      <c r="AB1890" s="3">
        <v>25.924570500000002</v>
      </c>
      <c r="AC1890" s="3">
        <v>30.353275199999999</v>
      </c>
      <c r="AD1890" s="3">
        <v>35.313590300000001</v>
      </c>
      <c r="AE1890" s="3">
        <v>40.959738000000002</v>
      </c>
      <c r="AF1890" s="3">
        <v>47.149375900000003</v>
      </c>
      <c r="AG1890" s="3">
        <v>54.2533356</v>
      </c>
      <c r="AH1890" s="3">
        <v>62.147519199999998</v>
      </c>
      <c r="AI1890" s="3">
        <v>70.994578799999999</v>
      </c>
      <c r="AJ1890" s="3">
        <v>80.923419699999997</v>
      </c>
      <c r="AK1890" s="3">
        <v>92.063855899999993</v>
      </c>
      <c r="AL1890" s="3">
        <v>104.5612787</v>
      </c>
      <c r="AM1890" s="3">
        <v>118.5785266</v>
      </c>
      <c r="AN1890" s="4"/>
      <c r="AO1890" s="4"/>
    </row>
    <row r="1891" spans="1:41" x14ac:dyDescent="0.25">
      <c r="A1891" s="48" t="str">
        <f t="shared" si="5"/>
        <v>DIC5</v>
      </c>
      <c r="B1891" s="2" t="s">
        <v>4</v>
      </c>
      <c r="C1891" s="2" t="s">
        <v>2</v>
      </c>
      <c r="D1891" s="2" t="s">
        <v>24</v>
      </c>
      <c r="E1891" s="2" t="s">
        <v>2</v>
      </c>
      <c r="F1891" s="2" t="s">
        <v>196</v>
      </c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3">
        <v>0.10139239999999999</v>
      </c>
      <c r="W1891" s="3">
        <v>1.0768845</v>
      </c>
      <c r="X1891" s="3">
        <v>2.1999697</v>
      </c>
      <c r="Y1891" s="3">
        <v>3.5401731999999999</v>
      </c>
      <c r="Z1891" s="3">
        <v>5.0833136999999997</v>
      </c>
      <c r="AA1891" s="3">
        <v>6.8160419000000001</v>
      </c>
      <c r="AB1891" s="3">
        <v>8.7810108000000007</v>
      </c>
      <c r="AC1891" s="3">
        <v>11.0060894</v>
      </c>
      <c r="AD1891" s="3">
        <v>13.4833742</v>
      </c>
      <c r="AE1891" s="3">
        <v>16.388988000000001</v>
      </c>
      <c r="AF1891" s="3">
        <v>19.455942</v>
      </c>
      <c r="AG1891" s="3">
        <v>23.1367458</v>
      </c>
      <c r="AH1891" s="3">
        <v>27.1736705</v>
      </c>
      <c r="AI1891" s="3">
        <v>31.732131800000001</v>
      </c>
      <c r="AJ1891" s="3">
        <v>36.8656127</v>
      </c>
      <c r="AK1891" s="3">
        <v>42.643115299999998</v>
      </c>
      <c r="AL1891" s="3">
        <v>49.141922299999997</v>
      </c>
      <c r="AM1891" s="3">
        <v>56.448590199999998</v>
      </c>
      <c r="AN1891" s="4"/>
      <c r="AO1891" s="4"/>
    </row>
    <row r="1892" spans="1:41" x14ac:dyDescent="0.25">
      <c r="A1892" s="48" t="str">
        <f t="shared" si="5"/>
        <v>DIC5</v>
      </c>
      <c r="B1892" s="2" t="s">
        <v>4</v>
      </c>
      <c r="C1892" s="2" t="s">
        <v>2</v>
      </c>
      <c r="D1892" s="2" t="s">
        <v>24</v>
      </c>
      <c r="E1892" s="2" t="s">
        <v>2</v>
      </c>
      <c r="F1892" s="2" t="s">
        <v>197</v>
      </c>
      <c r="G1892" s="4"/>
      <c r="H1892" s="4"/>
      <c r="I1892" s="4"/>
      <c r="J1892" s="4"/>
      <c r="K1892" s="4"/>
      <c r="L1892" s="4"/>
      <c r="M1892" s="4"/>
      <c r="N1892" s="4"/>
      <c r="O1892" s="4"/>
      <c r="P1892" s="3">
        <v>0.40094940000000001</v>
      </c>
      <c r="Q1892" s="3">
        <v>1.4060408</v>
      </c>
      <c r="R1892" s="3">
        <v>2.5580923000000002</v>
      </c>
      <c r="S1892" s="3">
        <v>3.8747392000000001</v>
      </c>
      <c r="T1892" s="3">
        <v>5.3357077999999998</v>
      </c>
      <c r="U1892" s="3">
        <v>7.0031448000000003</v>
      </c>
      <c r="V1892" s="3">
        <v>8.9018265000000003</v>
      </c>
      <c r="W1892" s="3">
        <v>11.0595023</v>
      </c>
      <c r="X1892" s="3">
        <v>13.507251399999999</v>
      </c>
      <c r="Y1892" s="3">
        <v>16.332844300000001</v>
      </c>
      <c r="Z1892" s="3">
        <v>19.522305200000002</v>
      </c>
      <c r="AA1892" s="3">
        <v>23.119298300000001</v>
      </c>
      <c r="AB1892" s="3">
        <v>27.172727299999998</v>
      </c>
      <c r="AC1892" s="3">
        <v>31.737364700000001</v>
      </c>
      <c r="AD1892" s="3">
        <v>36.834611099999996</v>
      </c>
      <c r="AE1892" s="3">
        <v>42.573117099999997</v>
      </c>
      <c r="AF1892" s="3">
        <v>49.029834100000002</v>
      </c>
      <c r="AG1892" s="3">
        <v>56.290947299999999</v>
      </c>
      <c r="AH1892" s="3">
        <v>64.452984299999997</v>
      </c>
      <c r="AI1892" s="3">
        <v>73.631940400000005</v>
      </c>
      <c r="AJ1892" s="3">
        <v>83.941015199999995</v>
      </c>
      <c r="AK1892" s="3">
        <v>95.515822999999997</v>
      </c>
      <c r="AL1892" s="3">
        <v>108.5082518</v>
      </c>
      <c r="AM1892" s="3">
        <v>123.0884161</v>
      </c>
      <c r="AN1892" s="4"/>
      <c r="AO1892" s="4"/>
    </row>
    <row r="1893" spans="1:41" x14ac:dyDescent="0.25">
      <c r="A1893" s="48" t="str">
        <f t="shared" si="5"/>
        <v>DIC5</v>
      </c>
      <c r="B1893" s="2" t="s">
        <v>4</v>
      </c>
      <c r="C1893" s="2" t="s">
        <v>2</v>
      </c>
      <c r="D1893" s="2" t="s">
        <v>24</v>
      </c>
      <c r="E1893" s="2" t="s">
        <v>2</v>
      </c>
      <c r="F1893" s="2" t="s">
        <v>198</v>
      </c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3">
        <v>0.94567999999999997</v>
      </c>
      <c r="R1893" s="3">
        <v>2.0625680000000002</v>
      </c>
      <c r="S1893" s="3">
        <v>3.4675639999999999</v>
      </c>
      <c r="T1893" s="3">
        <v>5.0266199</v>
      </c>
      <c r="U1893" s="3">
        <v>6.8087562000000004</v>
      </c>
      <c r="V1893" s="3">
        <v>8.7508736999999996</v>
      </c>
      <c r="W1893" s="3">
        <v>11.0625015</v>
      </c>
      <c r="X1893" s="3">
        <v>13.687541100000001</v>
      </c>
      <c r="Y1893" s="3">
        <v>16.724868300000001</v>
      </c>
      <c r="Z1893" s="3">
        <v>20.155339300000001</v>
      </c>
      <c r="AA1893" s="3">
        <v>24.026131299999999</v>
      </c>
      <c r="AB1893" s="3">
        <v>28.391960000000001</v>
      </c>
      <c r="AC1893" s="3">
        <v>33.308253200000003</v>
      </c>
      <c r="AD1893" s="3">
        <v>38.796899199999999</v>
      </c>
      <c r="AE1893" s="3">
        <v>44.978399000000003</v>
      </c>
      <c r="AF1893" s="3">
        <v>51.934002200000002</v>
      </c>
      <c r="AG1893" s="3">
        <v>59.760609600000002</v>
      </c>
      <c r="AH1893" s="3">
        <v>68.560626499999998</v>
      </c>
      <c r="AI1893" s="3">
        <v>78.459372900000005</v>
      </c>
      <c r="AJ1893" s="3">
        <v>89.579164399999996</v>
      </c>
      <c r="AK1893" s="3">
        <v>102.0665262</v>
      </c>
      <c r="AL1893" s="3">
        <v>116.08751239999999</v>
      </c>
      <c r="AM1893" s="3">
        <v>131.820088</v>
      </c>
      <c r="AN1893" s="4"/>
      <c r="AO1893" s="4"/>
    </row>
    <row r="1894" spans="1:41" x14ac:dyDescent="0.25">
      <c r="A1894" s="48" t="str">
        <f t="shared" si="5"/>
        <v>DIC5</v>
      </c>
      <c r="B1894" s="2" t="s">
        <v>4</v>
      </c>
      <c r="C1894" s="2" t="s">
        <v>2</v>
      </c>
      <c r="D1894" s="2" t="s">
        <v>24</v>
      </c>
      <c r="E1894" s="2" t="s">
        <v>2</v>
      </c>
      <c r="F1894" s="2" t="s">
        <v>199</v>
      </c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3">
        <v>0.8008554</v>
      </c>
      <c r="X1894" s="3">
        <v>2.1979742</v>
      </c>
      <c r="Y1894" s="3">
        <v>3.8556523999999999</v>
      </c>
      <c r="Z1894" s="3">
        <v>5.7410302</v>
      </c>
      <c r="AA1894" s="3">
        <v>7.8814313</v>
      </c>
      <c r="AB1894" s="3">
        <v>10.3074587</v>
      </c>
      <c r="AC1894" s="3">
        <v>13.0533874</v>
      </c>
      <c r="AD1894" s="3">
        <v>16.112660699999999</v>
      </c>
      <c r="AE1894" s="3">
        <v>19.573218199999999</v>
      </c>
      <c r="AF1894" s="3">
        <v>23.483214</v>
      </c>
      <c r="AG1894" s="3">
        <v>27.8965809</v>
      </c>
      <c r="AH1894" s="3">
        <v>32.873723300000002</v>
      </c>
      <c r="AI1894" s="3">
        <v>38.490875000000003</v>
      </c>
      <c r="AJ1894" s="3">
        <v>44.815226799999998</v>
      </c>
      <c r="AK1894" s="3">
        <v>51.931642600000004</v>
      </c>
      <c r="AL1894" s="3">
        <v>59.935169999999999</v>
      </c>
      <c r="AM1894" s="3">
        <v>68.932262499999993</v>
      </c>
      <c r="AN1894" s="4"/>
      <c r="AO1894" s="4"/>
    </row>
    <row r="1895" spans="1:41" x14ac:dyDescent="0.25">
      <c r="A1895" s="48" t="str">
        <f t="shared" si="5"/>
        <v>DIC5</v>
      </c>
      <c r="B1895" s="2" t="s">
        <v>4</v>
      </c>
      <c r="C1895" s="2" t="s">
        <v>2</v>
      </c>
      <c r="D1895" s="2" t="s">
        <v>24</v>
      </c>
      <c r="E1895" s="2" t="s">
        <v>2</v>
      </c>
      <c r="F1895" s="2" t="s">
        <v>200</v>
      </c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3">
        <v>7.8326000000000007E-2</v>
      </c>
      <c r="X1895" s="3">
        <v>0.75138899999999997</v>
      </c>
      <c r="Y1895" s="3">
        <v>1.5111659</v>
      </c>
      <c r="Z1895" s="3">
        <v>2.3632873000000001</v>
      </c>
      <c r="AA1895" s="3">
        <v>3.3188346000000002</v>
      </c>
      <c r="AB1895" s="3">
        <v>4.3902188000000004</v>
      </c>
      <c r="AC1895" s="3">
        <v>5.5913405000000003</v>
      </c>
      <c r="AD1895" s="3">
        <v>6.9321342000000001</v>
      </c>
      <c r="AE1895" s="3">
        <v>8.4356705000000005</v>
      </c>
      <c r="AF1895" s="3">
        <v>10.1214785</v>
      </c>
      <c r="AG1895" s="3">
        <v>12.0114307</v>
      </c>
      <c r="AH1895" s="3">
        <v>14.1300246</v>
      </c>
      <c r="AI1895" s="3">
        <v>16.480852800000001</v>
      </c>
      <c r="AJ1895" s="3">
        <v>19.118489100000001</v>
      </c>
      <c r="AK1895" s="3">
        <v>22.077350299999999</v>
      </c>
      <c r="AL1895" s="3">
        <v>25.3959835</v>
      </c>
      <c r="AM1895" s="3">
        <v>29.1175614</v>
      </c>
      <c r="AN1895" s="4"/>
      <c r="AO1895" s="4"/>
    </row>
    <row r="1896" spans="1:41" x14ac:dyDescent="0.25">
      <c r="A1896" s="48" t="str">
        <f t="shared" si="5"/>
        <v>DIC5</v>
      </c>
      <c r="B1896" s="2" t="s">
        <v>4</v>
      </c>
      <c r="C1896" s="2" t="s">
        <v>2</v>
      </c>
      <c r="D1896" s="2" t="s">
        <v>24</v>
      </c>
      <c r="E1896" s="2" t="s">
        <v>2</v>
      </c>
      <c r="F1896" s="2" t="s">
        <v>267</v>
      </c>
      <c r="G1896" s="4"/>
      <c r="H1896" s="3">
        <v>-2.6227743000000001</v>
      </c>
      <c r="I1896" s="3">
        <v>-2.5349184999999999</v>
      </c>
      <c r="J1896" s="3">
        <v>-2.6378525000000002</v>
      </c>
      <c r="K1896" s="3">
        <v>-2.5107485</v>
      </c>
      <c r="L1896" s="3">
        <v>-2.6126171</v>
      </c>
      <c r="M1896" s="3">
        <v>-1.9488662000000001</v>
      </c>
      <c r="N1896" s="3">
        <v>-1.156507</v>
      </c>
      <c r="O1896" s="3">
        <v>-0.11032640000000001</v>
      </c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</row>
    <row r="1897" spans="1:41" x14ac:dyDescent="0.25">
      <c r="A1897" s="48" t="str">
        <f t="shared" si="5"/>
        <v>DIC5</v>
      </c>
      <c r="B1897" s="2" t="s">
        <v>4</v>
      </c>
      <c r="C1897" s="2" t="s">
        <v>2</v>
      </c>
      <c r="D1897" s="2" t="s">
        <v>24</v>
      </c>
      <c r="E1897" s="2" t="s">
        <v>2</v>
      </c>
      <c r="F1897" s="2" t="s">
        <v>269</v>
      </c>
      <c r="G1897" s="4"/>
      <c r="H1897" s="3">
        <v>-2.1901228000000001</v>
      </c>
      <c r="I1897" s="3">
        <v>-2.1749825999999999</v>
      </c>
      <c r="J1897" s="3">
        <v>-2.3141034</v>
      </c>
      <c r="K1897" s="3">
        <v>-1.3274355</v>
      </c>
      <c r="L1897" s="3">
        <v>-1.4613423999999999</v>
      </c>
      <c r="M1897" s="3">
        <v>-1.5952493000000001</v>
      </c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</row>
    <row r="1898" spans="1:41" x14ac:dyDescent="0.25">
      <c r="A1898" s="48" t="str">
        <f t="shared" si="5"/>
        <v>DIC5</v>
      </c>
      <c r="B1898" s="2" t="s">
        <v>4</v>
      </c>
      <c r="C1898" s="2" t="s">
        <v>2</v>
      </c>
      <c r="D1898" s="2" t="s">
        <v>24</v>
      </c>
      <c r="E1898" s="2" t="s">
        <v>2</v>
      </c>
      <c r="F1898" s="2" t="s">
        <v>170</v>
      </c>
      <c r="G1898" s="4"/>
      <c r="H1898" s="3">
        <v>-0.84556290000000001</v>
      </c>
      <c r="I1898" s="3">
        <v>-0.27206000000000002</v>
      </c>
      <c r="J1898" s="4"/>
      <c r="K1898" s="3">
        <v>-0.77566310000000005</v>
      </c>
      <c r="L1898" s="3">
        <v>-0.41541709999999998</v>
      </c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</row>
    <row r="1899" spans="1:41" x14ac:dyDescent="0.25">
      <c r="A1899" s="48" t="str">
        <f t="shared" si="5"/>
        <v>DIC5</v>
      </c>
      <c r="B1899" s="2" t="s">
        <v>4</v>
      </c>
      <c r="C1899" s="2" t="s">
        <v>2</v>
      </c>
      <c r="D1899" s="2" t="s">
        <v>24</v>
      </c>
      <c r="E1899" s="2" t="s">
        <v>2</v>
      </c>
      <c r="F1899" s="2" t="s">
        <v>171</v>
      </c>
      <c r="G1899" s="4"/>
      <c r="H1899" s="3">
        <v>-0.94897739999999997</v>
      </c>
      <c r="I1899" s="3">
        <v>-0.1134849</v>
      </c>
      <c r="J1899" s="3">
        <v>-5.5049300000000002E-2</v>
      </c>
      <c r="K1899" s="3">
        <v>-0.45648820000000001</v>
      </c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</row>
    <row r="1900" spans="1:41" x14ac:dyDescent="0.25">
      <c r="A1900" s="48" t="str">
        <f t="shared" si="5"/>
        <v>DIC5</v>
      </c>
      <c r="B1900" s="2" t="s">
        <v>4</v>
      </c>
      <c r="C1900" s="2" t="s">
        <v>2</v>
      </c>
      <c r="D1900" s="2" t="s">
        <v>24</v>
      </c>
      <c r="E1900" s="2" t="s">
        <v>2</v>
      </c>
      <c r="F1900" s="2" t="s">
        <v>172</v>
      </c>
      <c r="G1900" s="4"/>
      <c r="H1900" s="3">
        <v>-2.3669297999999999</v>
      </c>
      <c r="I1900" s="3">
        <v>-1.7171658000000001</v>
      </c>
      <c r="J1900" s="3">
        <v>-1.7255228</v>
      </c>
      <c r="K1900" s="3">
        <v>-1.7006427</v>
      </c>
      <c r="L1900" s="3">
        <v>-1.637167</v>
      </c>
      <c r="M1900" s="3">
        <v>-1.5311862999999999</v>
      </c>
      <c r="N1900" s="3">
        <v>-1.3775999000000001</v>
      </c>
      <c r="O1900" s="3">
        <v>-1.0526374999999999</v>
      </c>
      <c r="P1900" s="3">
        <v>-0.67040549999999999</v>
      </c>
      <c r="Q1900" s="3">
        <v>-0.36552479999999998</v>
      </c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</row>
    <row r="1901" spans="1:41" x14ac:dyDescent="0.25">
      <c r="A1901" s="48" t="str">
        <f t="shared" si="5"/>
        <v>DIC5</v>
      </c>
      <c r="B1901" s="2" t="s">
        <v>4</v>
      </c>
      <c r="C1901" s="2" t="s">
        <v>2</v>
      </c>
      <c r="D1901" s="2" t="s">
        <v>24</v>
      </c>
      <c r="E1901" s="2" t="s">
        <v>2</v>
      </c>
      <c r="F1901" s="2" t="s">
        <v>173</v>
      </c>
      <c r="G1901" s="4"/>
      <c r="H1901" s="3">
        <v>-3.6173867</v>
      </c>
      <c r="I1901" s="3">
        <v>-2.4042389000000002</v>
      </c>
      <c r="J1901" s="3">
        <v>-2.9924547000000001</v>
      </c>
      <c r="K1901" s="3">
        <v>-2.6463606999999998</v>
      </c>
      <c r="L1901" s="3">
        <v>-2.2040199</v>
      </c>
      <c r="M1901" s="3">
        <v>-1.6567293999999999</v>
      </c>
      <c r="N1901" s="3">
        <v>-0.98929959999999995</v>
      </c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</row>
    <row r="1902" spans="1:41" x14ac:dyDescent="0.25">
      <c r="A1902" s="48" t="str">
        <f t="shared" ref="A1902:A1965" si="6">+"DIC5"</f>
        <v>DIC5</v>
      </c>
      <c r="B1902" s="2" t="s">
        <v>4</v>
      </c>
      <c r="C1902" s="2" t="s">
        <v>2</v>
      </c>
      <c r="D1902" s="2" t="s">
        <v>24</v>
      </c>
      <c r="E1902" s="2" t="s">
        <v>2</v>
      </c>
      <c r="F1902" s="2" t="s">
        <v>174</v>
      </c>
      <c r="G1902" s="4"/>
      <c r="H1902" s="3">
        <v>-4.4108562999999998</v>
      </c>
      <c r="I1902" s="3">
        <v>-3.2991245999999999</v>
      </c>
      <c r="J1902" s="3">
        <v>-3.1158853</v>
      </c>
      <c r="K1902" s="3">
        <v>-2.8880281999999999</v>
      </c>
      <c r="L1902" s="3">
        <v>-2.5519335999999999</v>
      </c>
      <c r="M1902" s="3">
        <v>-2.1253193000000001</v>
      </c>
      <c r="N1902" s="3">
        <v>-1.597323</v>
      </c>
      <c r="O1902" s="3">
        <v>-0.78711660000000006</v>
      </c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</row>
    <row r="1903" spans="1:41" x14ac:dyDescent="0.25">
      <c r="A1903" s="48" t="str">
        <f t="shared" si="6"/>
        <v>DIC5</v>
      </c>
      <c r="B1903" s="2" t="s">
        <v>4</v>
      </c>
      <c r="C1903" s="2" t="s">
        <v>2</v>
      </c>
      <c r="D1903" s="2" t="s">
        <v>24</v>
      </c>
      <c r="E1903" s="2" t="s">
        <v>2</v>
      </c>
      <c r="F1903" s="2" t="s">
        <v>175</v>
      </c>
      <c r="G1903" s="4"/>
      <c r="H1903" s="3">
        <v>-6.1883913000000002</v>
      </c>
      <c r="I1903" s="3">
        <v>-5.3074870000000001</v>
      </c>
      <c r="J1903" s="3">
        <v>-5.3702509000000003</v>
      </c>
      <c r="K1903" s="3">
        <v>-5.4377050000000002</v>
      </c>
      <c r="L1903" s="3">
        <v>-5.4117737999999997</v>
      </c>
      <c r="M1903" s="3">
        <v>-5.3377281999999999</v>
      </c>
      <c r="N1903" s="3">
        <v>-5.2688315000000001</v>
      </c>
      <c r="O1903" s="3">
        <v>-4.9008399999999996</v>
      </c>
      <c r="P1903" s="3">
        <v>-4.5448434000000004</v>
      </c>
      <c r="Q1903" s="3">
        <v>-4.0233498000000001</v>
      </c>
      <c r="R1903" s="3">
        <v>-3.4091421999999998</v>
      </c>
      <c r="S1903" s="3">
        <v>-2.6910949</v>
      </c>
      <c r="T1903" s="3">
        <v>-1.8957096</v>
      </c>
      <c r="U1903" s="3">
        <v>-0.97006769999999998</v>
      </c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</row>
    <row r="1904" spans="1:41" x14ac:dyDescent="0.25">
      <c r="A1904" s="48" t="str">
        <f t="shared" si="6"/>
        <v>DIC5</v>
      </c>
      <c r="B1904" s="2" t="s">
        <v>4</v>
      </c>
      <c r="C1904" s="2" t="s">
        <v>2</v>
      </c>
      <c r="D1904" s="2" t="s">
        <v>24</v>
      </c>
      <c r="E1904" s="2" t="s">
        <v>2</v>
      </c>
      <c r="F1904" s="2" t="s">
        <v>176</v>
      </c>
      <c r="G1904" s="4"/>
      <c r="H1904" s="3">
        <v>-2.1570816000000002</v>
      </c>
      <c r="I1904" s="3">
        <v>-1.7767695999999999</v>
      </c>
      <c r="J1904" s="3">
        <v>-1.7305339</v>
      </c>
      <c r="K1904" s="3">
        <v>-2.7866957000000001</v>
      </c>
      <c r="L1904" s="3">
        <v>-2.7092394</v>
      </c>
      <c r="M1904" s="3">
        <v>-2.610242</v>
      </c>
      <c r="N1904" s="3">
        <v>-2.4871184999999998</v>
      </c>
      <c r="O1904" s="3">
        <v>-2.3468314000000001</v>
      </c>
      <c r="P1904" s="3">
        <v>-2.1762804999999998</v>
      </c>
      <c r="Q1904" s="3">
        <v>-1.9718342</v>
      </c>
      <c r="R1904" s="3">
        <v>-1.729425</v>
      </c>
      <c r="S1904" s="3">
        <v>-1.4444973999999999</v>
      </c>
      <c r="T1904" s="3">
        <v>-1.0141521</v>
      </c>
      <c r="U1904" s="3">
        <v>-0.53047160000000004</v>
      </c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</row>
    <row r="1905" spans="1:41" x14ac:dyDescent="0.25">
      <c r="A1905" s="48" t="str">
        <f t="shared" si="6"/>
        <v>DIC5</v>
      </c>
      <c r="B1905" s="2" t="s">
        <v>4</v>
      </c>
      <c r="C1905" s="2" t="s">
        <v>2</v>
      </c>
      <c r="D1905" s="2" t="s">
        <v>24</v>
      </c>
      <c r="E1905" s="2" t="s">
        <v>2</v>
      </c>
      <c r="F1905" s="2" t="s">
        <v>270</v>
      </c>
      <c r="G1905" s="4"/>
      <c r="H1905" s="3">
        <v>-9.5638346999999992</v>
      </c>
      <c r="I1905" s="3">
        <v>-9.7024436999999999</v>
      </c>
      <c r="J1905" s="3">
        <v>-8.9906970000000008</v>
      </c>
      <c r="K1905" s="3">
        <v>-8.5447127999999992</v>
      </c>
      <c r="L1905" s="3">
        <v>-8.1339360000000003</v>
      </c>
      <c r="M1905" s="3">
        <v>-7.7231591999999996</v>
      </c>
      <c r="N1905" s="3">
        <v>-7.3123823000000003</v>
      </c>
      <c r="O1905" s="3">
        <v>-7.3146880000000003</v>
      </c>
      <c r="P1905" s="3">
        <v>-7.4267554999999996</v>
      </c>
      <c r="Q1905" s="3">
        <v>-7.4313373</v>
      </c>
      <c r="R1905" s="3">
        <v>-7.3816439000000003</v>
      </c>
      <c r="S1905" s="3">
        <v>-7.2331409999999998</v>
      </c>
      <c r="T1905" s="3">
        <v>-7.0055015999999997</v>
      </c>
      <c r="U1905" s="3">
        <v>-6.754086</v>
      </c>
      <c r="V1905" s="3">
        <v>-6.6669932000000003</v>
      </c>
      <c r="W1905" s="3">
        <v>-6.5799003000000003</v>
      </c>
      <c r="X1905" s="3">
        <v>-6.4928074000000002</v>
      </c>
      <c r="Y1905" s="3">
        <v>-9.8943401000000009</v>
      </c>
      <c r="Z1905" s="3">
        <v>-9.8334931000000001</v>
      </c>
      <c r="AA1905" s="3">
        <v>-9.7726460999999993</v>
      </c>
      <c r="AB1905" s="3">
        <v>-9.7117991000000004</v>
      </c>
      <c r="AC1905" s="3">
        <v>-9.6509520999999996</v>
      </c>
      <c r="AD1905" s="3">
        <v>-9.6227873000000006</v>
      </c>
      <c r="AE1905" s="3">
        <v>-9.5946225999999992</v>
      </c>
      <c r="AF1905" s="3">
        <v>-5.8757853999999998</v>
      </c>
      <c r="AG1905" s="3">
        <v>-5.8111680000000003</v>
      </c>
      <c r="AH1905" s="3">
        <v>-5.7465506</v>
      </c>
      <c r="AI1905" s="3">
        <v>-5.6343290000000001</v>
      </c>
      <c r="AJ1905" s="3">
        <v>-5.5221074000000003</v>
      </c>
      <c r="AK1905" s="3">
        <v>-5.4098857999999996</v>
      </c>
      <c r="AL1905" s="3">
        <v>-5.2976641999999998</v>
      </c>
      <c r="AM1905" s="3">
        <v>-5.1854427000000003</v>
      </c>
      <c r="AN1905" s="4"/>
      <c r="AO1905" s="4"/>
    </row>
    <row r="1906" spans="1:41" x14ac:dyDescent="0.25">
      <c r="A1906" s="48" t="str">
        <f t="shared" si="6"/>
        <v>DIC5</v>
      </c>
      <c r="B1906" s="2" t="s">
        <v>4</v>
      </c>
      <c r="C1906" s="2" t="s">
        <v>2</v>
      </c>
      <c r="D1906" s="2" t="s">
        <v>24</v>
      </c>
      <c r="E1906" s="2" t="s">
        <v>2</v>
      </c>
      <c r="F1906" s="2" t="s">
        <v>271</v>
      </c>
      <c r="G1906" s="4"/>
      <c r="H1906" s="3">
        <v>-6.3737081</v>
      </c>
      <c r="I1906" s="3">
        <v>-6.8025624000000002</v>
      </c>
      <c r="J1906" s="3">
        <v>-6.3219561000000004</v>
      </c>
      <c r="K1906" s="3">
        <v>-5.8301951000000001</v>
      </c>
      <c r="L1906" s="3">
        <v>-5.3495371</v>
      </c>
      <c r="M1906" s="3">
        <v>-4.8688791</v>
      </c>
      <c r="N1906" s="3">
        <v>-4.3882211</v>
      </c>
      <c r="O1906" s="3">
        <v>-4.3763290000000001</v>
      </c>
      <c r="P1906" s="3">
        <v>-4.4274009999999997</v>
      </c>
      <c r="Q1906" s="3">
        <v>-4.4168146000000004</v>
      </c>
      <c r="R1906" s="3">
        <v>-4.3117942999999999</v>
      </c>
      <c r="S1906" s="3">
        <v>-4.0348541999999998</v>
      </c>
      <c r="T1906" s="3">
        <v>-3.6762172999999998</v>
      </c>
      <c r="U1906" s="3">
        <v>-3.2762121</v>
      </c>
      <c r="V1906" s="3">
        <v>-3.1621136999999999</v>
      </c>
      <c r="W1906" s="3">
        <v>-3.0480152999999999</v>
      </c>
      <c r="X1906" s="3">
        <v>-2.9339168999999998</v>
      </c>
      <c r="Y1906" s="3">
        <v>-5.0191787000000003</v>
      </c>
      <c r="Z1906" s="3">
        <v>-4.9425562000000003</v>
      </c>
      <c r="AA1906" s="3">
        <v>-4.8659336</v>
      </c>
      <c r="AB1906" s="3">
        <v>-4.7893110999999999</v>
      </c>
      <c r="AC1906" s="3">
        <v>-4.7126884999999996</v>
      </c>
      <c r="AD1906" s="3">
        <v>-4.6292457000000002</v>
      </c>
      <c r="AE1906" s="3">
        <v>-4.5458027999999997</v>
      </c>
      <c r="AF1906" s="3">
        <v>-2.1579313999999998</v>
      </c>
      <c r="AG1906" s="3">
        <v>-2.0517278000000001</v>
      </c>
      <c r="AH1906" s="3">
        <v>-1.9455241999999999</v>
      </c>
      <c r="AI1906" s="3">
        <v>-1.8054665000000001</v>
      </c>
      <c r="AJ1906" s="3">
        <v>-1.6654088</v>
      </c>
      <c r="AK1906" s="3">
        <v>-1.5253512</v>
      </c>
      <c r="AL1906" s="3">
        <v>-1.3852935</v>
      </c>
      <c r="AM1906" s="3">
        <v>-1.2452357999999999</v>
      </c>
      <c r="AN1906" s="4"/>
      <c r="AO1906" s="4"/>
    </row>
    <row r="1907" spans="1:41" x14ac:dyDescent="0.25">
      <c r="A1907" s="48" t="str">
        <f t="shared" si="6"/>
        <v>DIC5</v>
      </c>
      <c r="B1907" s="2" t="s">
        <v>4</v>
      </c>
      <c r="C1907" s="2" t="s">
        <v>2</v>
      </c>
      <c r="D1907" s="2" t="s">
        <v>24</v>
      </c>
      <c r="E1907" s="2" t="s">
        <v>2</v>
      </c>
      <c r="F1907" s="2" t="s">
        <v>272</v>
      </c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3">
        <v>2215.0697694999999</v>
      </c>
      <c r="AK1907" s="3">
        <v>2215.0300603999999</v>
      </c>
      <c r="AL1907" s="3">
        <v>2214.9903513999998</v>
      </c>
      <c r="AM1907" s="3">
        <v>2214.9506422999998</v>
      </c>
      <c r="AN1907" s="4"/>
      <c r="AO1907" s="4"/>
    </row>
    <row r="1908" spans="1:41" x14ac:dyDescent="0.25">
      <c r="A1908" s="48" t="str">
        <f t="shared" si="6"/>
        <v>DIC5</v>
      </c>
      <c r="B1908" s="2" t="s">
        <v>4</v>
      </c>
      <c r="C1908" s="2" t="s">
        <v>2</v>
      </c>
      <c r="D1908" s="2" t="s">
        <v>25</v>
      </c>
      <c r="E1908" s="2" t="s">
        <v>148</v>
      </c>
      <c r="F1908" s="2" t="s">
        <v>2</v>
      </c>
      <c r="G1908" s="4"/>
      <c r="H1908" s="3">
        <v>147.92174126786199</v>
      </c>
      <c r="I1908" s="3">
        <v>119.532893051131</v>
      </c>
      <c r="J1908" s="3">
        <v>67.006086442328893</v>
      </c>
      <c r="K1908" s="3">
        <v>109.292910148348</v>
      </c>
      <c r="L1908" s="3">
        <v>104.172918696956</v>
      </c>
      <c r="M1908" s="3">
        <v>26.581630152267401</v>
      </c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</row>
    <row r="1909" spans="1:41" x14ac:dyDescent="0.25">
      <c r="A1909" s="48" t="str">
        <f t="shared" si="6"/>
        <v>DIC5</v>
      </c>
      <c r="B1909" s="2" t="s">
        <v>4</v>
      </c>
      <c r="C1909" s="2" t="s">
        <v>2</v>
      </c>
      <c r="D1909" s="2" t="s">
        <v>25</v>
      </c>
      <c r="E1909" s="2" t="s">
        <v>149</v>
      </c>
      <c r="F1909" s="2" t="s">
        <v>2</v>
      </c>
      <c r="G1909" s="4"/>
      <c r="H1909" s="3">
        <v>1274.7797141937999</v>
      </c>
      <c r="I1909" s="3">
        <v>1265.4566694565699</v>
      </c>
      <c r="J1909" s="3">
        <v>1234.90997540223</v>
      </c>
      <c r="K1909" s="3">
        <v>1204.36328134788</v>
      </c>
      <c r="L1909" s="3">
        <v>1020.32469605659</v>
      </c>
      <c r="M1909" s="3">
        <v>1006.59254747559</v>
      </c>
      <c r="N1909" s="3">
        <v>1006.59254747559</v>
      </c>
      <c r="O1909" s="3">
        <v>1006.59254747559</v>
      </c>
      <c r="P1909" s="3">
        <v>792.13194443151201</v>
      </c>
      <c r="Q1909" s="3">
        <v>743.80801944895404</v>
      </c>
      <c r="R1909" s="3">
        <v>372.46808264672001</v>
      </c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</row>
    <row r="1910" spans="1:41" x14ac:dyDescent="0.25">
      <c r="A1910" s="48" t="str">
        <f t="shared" si="6"/>
        <v>DIC5</v>
      </c>
      <c r="B1910" s="2" t="s">
        <v>4</v>
      </c>
      <c r="C1910" s="2" t="s">
        <v>2</v>
      </c>
      <c r="D1910" s="2" t="s">
        <v>25</v>
      </c>
      <c r="E1910" s="2" t="s">
        <v>150</v>
      </c>
      <c r="F1910" s="2" t="s">
        <v>2</v>
      </c>
      <c r="G1910" s="4"/>
      <c r="H1910" s="3">
        <v>459.01648044133202</v>
      </c>
      <c r="I1910" s="3">
        <v>424.86585588512298</v>
      </c>
      <c r="J1910" s="3">
        <v>387.098328278351</v>
      </c>
      <c r="K1910" s="3">
        <v>349.33080067157903</v>
      </c>
      <c r="L1910" s="3">
        <v>254.511314452166</v>
      </c>
      <c r="M1910" s="3">
        <v>212.61980066745301</v>
      </c>
      <c r="N1910" s="3">
        <v>175.83243907079401</v>
      </c>
      <c r="O1910" s="3">
        <v>146.66039629239299</v>
      </c>
      <c r="P1910" s="3">
        <v>37.774712941116597</v>
      </c>
      <c r="Q1910" s="3">
        <v>21.532553161239601</v>
      </c>
      <c r="R1910" s="3">
        <v>10.9970399657053</v>
      </c>
      <c r="S1910" s="3">
        <v>110.657171692278</v>
      </c>
      <c r="T1910" s="3">
        <v>110.657171692278</v>
      </c>
      <c r="U1910" s="3">
        <v>54.038301768531198</v>
      </c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</row>
    <row r="1911" spans="1:41" x14ac:dyDescent="0.25">
      <c r="A1911" s="48" t="str">
        <f t="shared" si="6"/>
        <v>DIC5</v>
      </c>
      <c r="B1911" s="2" t="s">
        <v>4</v>
      </c>
      <c r="C1911" s="2" t="s">
        <v>2</v>
      </c>
      <c r="D1911" s="2" t="s">
        <v>25</v>
      </c>
      <c r="E1911" s="2" t="s">
        <v>151</v>
      </c>
      <c r="F1911" s="2" t="s">
        <v>2</v>
      </c>
      <c r="G1911" s="4"/>
      <c r="H1911" s="3">
        <v>849.854332080419</v>
      </c>
      <c r="I1911" s="3">
        <v>826.59315568222598</v>
      </c>
      <c r="J1911" s="3">
        <v>806.57023625868999</v>
      </c>
      <c r="K1911" s="3">
        <v>786.54731683515297</v>
      </c>
      <c r="L1911" s="3">
        <v>766.52439741161595</v>
      </c>
      <c r="M1911" s="3">
        <v>738.63752392895606</v>
      </c>
      <c r="N1911" s="3">
        <v>710.75065044629605</v>
      </c>
      <c r="O1911" s="3">
        <v>688.63661369879696</v>
      </c>
      <c r="P1911" s="3">
        <v>666.52257695129697</v>
      </c>
      <c r="Q1911" s="3">
        <v>644.40854020379902</v>
      </c>
      <c r="R1911" s="3">
        <v>561.70354503616898</v>
      </c>
      <c r="S1911" s="3">
        <v>561.70354503616898</v>
      </c>
      <c r="T1911" s="3">
        <v>561.70354503616898</v>
      </c>
      <c r="U1911" s="3">
        <v>518.78328128889996</v>
      </c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</row>
    <row r="1912" spans="1:41" x14ac:dyDescent="0.25">
      <c r="A1912" s="48" t="str">
        <f t="shared" si="6"/>
        <v>DIC5</v>
      </c>
      <c r="B1912" s="2" t="s">
        <v>4</v>
      </c>
      <c r="C1912" s="2" t="s">
        <v>2</v>
      </c>
      <c r="D1912" s="2" t="s">
        <v>25</v>
      </c>
      <c r="E1912" s="2" t="s">
        <v>152</v>
      </c>
      <c r="F1912" s="2" t="s">
        <v>2</v>
      </c>
      <c r="G1912" s="4"/>
      <c r="H1912" s="3">
        <v>114.723597652525</v>
      </c>
      <c r="I1912" s="3">
        <v>108.409630180476</v>
      </c>
      <c r="J1912" s="3">
        <v>103.644371711004</v>
      </c>
      <c r="K1912" s="3">
        <v>98.879113241532494</v>
      </c>
      <c r="L1912" s="3">
        <v>94.113854772061003</v>
      </c>
      <c r="M1912" s="3">
        <v>87.301257129695699</v>
      </c>
      <c r="N1912" s="3">
        <v>82.645190082778697</v>
      </c>
      <c r="O1912" s="3">
        <v>9.41555077763749</v>
      </c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</row>
    <row r="1913" spans="1:41" x14ac:dyDescent="0.25">
      <c r="A1913" s="48" t="str">
        <f t="shared" si="6"/>
        <v>DIC5</v>
      </c>
      <c r="B1913" s="2" t="s">
        <v>4</v>
      </c>
      <c r="C1913" s="2" t="s">
        <v>2</v>
      </c>
      <c r="D1913" s="2" t="s">
        <v>25</v>
      </c>
      <c r="E1913" s="2" t="s">
        <v>153</v>
      </c>
      <c r="F1913" s="2" t="s">
        <v>2</v>
      </c>
      <c r="G1913" s="4"/>
      <c r="H1913" s="3">
        <v>507.70605274394899</v>
      </c>
      <c r="I1913" s="3">
        <v>471.61050411299999</v>
      </c>
      <c r="J1913" s="3">
        <v>433.55219431667501</v>
      </c>
      <c r="K1913" s="3">
        <v>395.49388452034998</v>
      </c>
      <c r="L1913" s="3">
        <v>357.435574724025</v>
      </c>
      <c r="M1913" s="3">
        <v>316.642799215217</v>
      </c>
      <c r="N1913" s="3">
        <v>275.85002370641001</v>
      </c>
      <c r="O1913" s="3">
        <v>222.293419361258</v>
      </c>
      <c r="P1913" s="3">
        <v>175.55979418717499</v>
      </c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</row>
    <row r="1914" spans="1:41" x14ac:dyDescent="0.25">
      <c r="A1914" s="48" t="str">
        <f t="shared" si="6"/>
        <v>DIC5</v>
      </c>
      <c r="B1914" s="2" t="s">
        <v>4</v>
      </c>
      <c r="C1914" s="2" t="s">
        <v>2</v>
      </c>
      <c r="D1914" s="2" t="s">
        <v>25</v>
      </c>
      <c r="E1914" s="2" t="s">
        <v>154</v>
      </c>
      <c r="F1914" s="2" t="s">
        <v>2</v>
      </c>
      <c r="G1914" s="4"/>
      <c r="H1914" s="3">
        <v>116.452153553866</v>
      </c>
      <c r="I1914" s="3">
        <v>108.64503627476</v>
      </c>
      <c r="J1914" s="3">
        <v>103.26636038654701</v>
      </c>
      <c r="K1914" s="3">
        <v>97.887684498333897</v>
      </c>
      <c r="L1914" s="3">
        <v>92.509008610121001</v>
      </c>
      <c r="M1914" s="3">
        <v>84.895949694882603</v>
      </c>
      <c r="N1914" s="3">
        <v>76.505565479417101</v>
      </c>
      <c r="O1914" s="3">
        <v>66.127687341446105</v>
      </c>
      <c r="P1914" s="3">
        <v>60.722073357480198</v>
      </c>
      <c r="Q1914" s="3">
        <v>49.387812510050999</v>
      </c>
      <c r="R1914" s="3">
        <v>44.476758433794501</v>
      </c>
      <c r="S1914" s="3">
        <v>39.565704357538102</v>
      </c>
      <c r="T1914" s="3">
        <v>37.024079969957697</v>
      </c>
      <c r="U1914" s="3">
        <v>34.482455582377199</v>
      </c>
      <c r="V1914" s="3">
        <v>10.151763661187299</v>
      </c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</row>
    <row r="1915" spans="1:41" x14ac:dyDescent="0.25">
      <c r="A1915" s="48" t="str">
        <f t="shared" si="6"/>
        <v>DIC5</v>
      </c>
      <c r="B1915" s="2" t="s">
        <v>4</v>
      </c>
      <c r="C1915" s="2" t="s">
        <v>2</v>
      </c>
      <c r="D1915" s="2" t="s">
        <v>25</v>
      </c>
      <c r="E1915" s="2" t="s">
        <v>155</v>
      </c>
      <c r="F1915" s="2" t="s">
        <v>2</v>
      </c>
      <c r="G1915" s="4"/>
      <c r="H1915" s="3">
        <v>30.463544943314901</v>
      </c>
      <c r="I1915" s="3">
        <v>29.806534853646099</v>
      </c>
      <c r="J1915" s="3">
        <v>29.7068717481649</v>
      </c>
      <c r="K1915" s="3">
        <v>29.607208642683698</v>
      </c>
      <c r="L1915" s="3">
        <v>29.5075455372025</v>
      </c>
      <c r="M1915" s="3">
        <v>27.425292669354501</v>
      </c>
      <c r="N1915" s="3">
        <v>25.472819196835601</v>
      </c>
      <c r="O1915" s="3">
        <v>25.168241875681399</v>
      </c>
      <c r="P1915" s="3">
        <v>23.421761027553401</v>
      </c>
      <c r="Q1915" s="3">
        <v>21.9566707265795</v>
      </c>
      <c r="R1915" s="3">
        <v>20.491580425605601</v>
      </c>
      <c r="S1915" s="3">
        <v>19.0264901246316</v>
      </c>
      <c r="T1915" s="3">
        <v>18.023228710621499</v>
      </c>
      <c r="U1915" s="3">
        <v>17.019967296611298</v>
      </c>
      <c r="V1915" s="3">
        <v>8.4449585061096606</v>
      </c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</row>
    <row r="1916" spans="1:41" x14ac:dyDescent="0.25">
      <c r="A1916" s="48" t="str">
        <f t="shared" si="6"/>
        <v>DIC5</v>
      </c>
      <c r="B1916" s="2" t="s">
        <v>4</v>
      </c>
      <c r="C1916" s="2" t="s">
        <v>2</v>
      </c>
      <c r="D1916" s="2" t="s">
        <v>25</v>
      </c>
      <c r="E1916" s="2" t="s">
        <v>156</v>
      </c>
      <c r="F1916" s="2" t="s">
        <v>2</v>
      </c>
      <c r="G1916" s="4"/>
      <c r="H1916" s="3">
        <v>29399.584209500899</v>
      </c>
      <c r="I1916" s="3">
        <v>31296.331577855799</v>
      </c>
      <c r="J1916" s="3">
        <v>31296.331577855799</v>
      </c>
      <c r="K1916" s="3">
        <v>31296.331577855799</v>
      </c>
      <c r="L1916" s="3">
        <v>31296.331577855799</v>
      </c>
      <c r="M1916" s="3">
        <v>31296.331577855799</v>
      </c>
      <c r="N1916" s="3">
        <v>31296.331577855799</v>
      </c>
      <c r="O1916" s="3">
        <v>31296.331577855799</v>
      </c>
      <c r="P1916" s="3">
        <v>31296.331577855799</v>
      </c>
      <c r="Q1916" s="3">
        <v>31296.331577855799</v>
      </c>
      <c r="R1916" s="3">
        <v>31296.331577855799</v>
      </c>
      <c r="S1916" s="3">
        <v>31296.331577855799</v>
      </c>
      <c r="T1916" s="3">
        <v>31296.331577855799</v>
      </c>
      <c r="U1916" s="3">
        <v>31296.331577855799</v>
      </c>
      <c r="V1916" s="3">
        <v>31296.331577855799</v>
      </c>
      <c r="W1916" s="3">
        <v>31296.331577855799</v>
      </c>
      <c r="X1916" s="3">
        <v>31296.331577855799</v>
      </c>
      <c r="Y1916" s="3">
        <v>31296.331577855799</v>
      </c>
      <c r="Z1916" s="3">
        <v>31296.331577855799</v>
      </c>
      <c r="AA1916" s="3">
        <v>31296.331577855799</v>
      </c>
      <c r="AB1916" s="3">
        <v>31296.331577855799</v>
      </c>
      <c r="AC1916" s="3">
        <v>31296.331577855799</v>
      </c>
      <c r="AD1916" s="3">
        <v>31296.331577855799</v>
      </c>
      <c r="AE1916" s="3">
        <v>31296.331577855799</v>
      </c>
      <c r="AF1916" s="3">
        <v>31296.331577855799</v>
      </c>
      <c r="AG1916" s="3">
        <v>31296.331577855799</v>
      </c>
      <c r="AH1916" s="3">
        <v>31296.331577855799</v>
      </c>
      <c r="AI1916" s="3">
        <v>31296.331577855799</v>
      </c>
      <c r="AJ1916" s="3">
        <v>31296.331577855799</v>
      </c>
      <c r="AK1916" s="3">
        <v>31296.331577855799</v>
      </c>
      <c r="AL1916" s="3">
        <v>31296.331577855799</v>
      </c>
      <c r="AM1916" s="3">
        <v>31296.331577855799</v>
      </c>
      <c r="AN1916" s="4"/>
      <c r="AO1916" s="4"/>
    </row>
    <row r="1917" spans="1:41" x14ac:dyDescent="0.25">
      <c r="A1917" s="48" t="str">
        <f t="shared" si="6"/>
        <v>DIC5</v>
      </c>
      <c r="B1917" s="2" t="s">
        <v>4</v>
      </c>
      <c r="C1917" s="2" t="s">
        <v>2</v>
      </c>
      <c r="D1917" s="2" t="s">
        <v>25</v>
      </c>
      <c r="E1917" s="2" t="s">
        <v>157</v>
      </c>
      <c r="F1917" s="2" t="s">
        <v>2</v>
      </c>
      <c r="G1917" s="4"/>
      <c r="H1917" s="3">
        <v>40250.968929847797</v>
      </c>
      <c r="I1917" s="3">
        <v>46032.672609615598</v>
      </c>
      <c r="J1917" s="3">
        <v>46032.672609615598</v>
      </c>
      <c r="K1917" s="3">
        <v>46032.672609615598</v>
      </c>
      <c r="L1917" s="3">
        <v>46032.672609615598</v>
      </c>
      <c r="M1917" s="3">
        <v>46032.672609615598</v>
      </c>
      <c r="N1917" s="3">
        <v>46032.672609615598</v>
      </c>
      <c r="O1917" s="3">
        <v>46032.672609615598</v>
      </c>
      <c r="P1917" s="3">
        <v>46032.672609615598</v>
      </c>
      <c r="Q1917" s="3">
        <v>46032.672609615598</v>
      </c>
      <c r="R1917" s="3">
        <v>46032.672609615598</v>
      </c>
      <c r="S1917" s="3">
        <v>46032.672609615598</v>
      </c>
      <c r="T1917" s="3">
        <v>46032.672609615598</v>
      </c>
      <c r="U1917" s="3">
        <v>46032.672609615598</v>
      </c>
      <c r="V1917" s="3">
        <v>46032.672609615598</v>
      </c>
      <c r="W1917" s="3">
        <v>46032.672609615598</v>
      </c>
      <c r="X1917" s="3">
        <v>46032.672609615598</v>
      </c>
      <c r="Y1917" s="3">
        <v>46032.672609615598</v>
      </c>
      <c r="Z1917" s="3">
        <v>46032.672609615598</v>
      </c>
      <c r="AA1917" s="3">
        <v>46032.672609615598</v>
      </c>
      <c r="AB1917" s="3">
        <v>46032.672609615598</v>
      </c>
      <c r="AC1917" s="3">
        <v>46032.672609615598</v>
      </c>
      <c r="AD1917" s="3">
        <v>46032.672609615598</v>
      </c>
      <c r="AE1917" s="3">
        <v>46032.672609615598</v>
      </c>
      <c r="AF1917" s="3">
        <v>46032.672609615598</v>
      </c>
      <c r="AG1917" s="3">
        <v>46032.672609615598</v>
      </c>
      <c r="AH1917" s="3">
        <v>46032.672609615598</v>
      </c>
      <c r="AI1917" s="3">
        <v>46032.672609615598</v>
      </c>
      <c r="AJ1917" s="3">
        <v>46032.672609615598</v>
      </c>
      <c r="AK1917" s="3">
        <v>46032.672609615598</v>
      </c>
      <c r="AL1917" s="3">
        <v>46032.672609615598</v>
      </c>
      <c r="AM1917" s="3">
        <v>46032.672609615598</v>
      </c>
      <c r="AN1917" s="4"/>
      <c r="AO1917" s="4"/>
    </row>
    <row r="1918" spans="1:41" x14ac:dyDescent="0.25">
      <c r="A1918" s="48" t="str">
        <f t="shared" si="6"/>
        <v>DIC5</v>
      </c>
      <c r="B1918" s="2" t="s">
        <v>4</v>
      </c>
      <c r="C1918" s="2" t="s">
        <v>2</v>
      </c>
      <c r="D1918" s="2" t="s">
        <v>25</v>
      </c>
      <c r="E1918" s="2" t="s">
        <v>158</v>
      </c>
      <c r="F1918" s="2" t="s">
        <v>2</v>
      </c>
      <c r="G1918" s="4"/>
      <c r="H1918" s="3">
        <v>57507.323525462802</v>
      </c>
      <c r="I1918" s="3">
        <v>57538.414778229599</v>
      </c>
      <c r="J1918" s="3">
        <v>59115.091964154599</v>
      </c>
      <c r="K1918" s="3">
        <v>60693.685127814198</v>
      </c>
      <c r="L1918" s="3">
        <v>62274.194269208398</v>
      </c>
      <c r="M1918" s="3">
        <v>63856.619388337203</v>
      </c>
      <c r="N1918" s="3">
        <v>65440.960485200601</v>
      </c>
      <c r="O1918" s="3">
        <v>66669.444957905696</v>
      </c>
      <c r="P1918" s="3">
        <v>67898.940123413005</v>
      </c>
      <c r="Q1918" s="3">
        <v>69127.984642509095</v>
      </c>
      <c r="R1918" s="3">
        <v>70359.273344174304</v>
      </c>
      <c r="S1918" s="3">
        <v>71591.566562622902</v>
      </c>
      <c r="T1918" s="3">
        <v>72533.688265762801</v>
      </c>
      <c r="U1918" s="3">
        <v>73476.094815735603</v>
      </c>
      <c r="V1918" s="3">
        <v>74418.786212541498</v>
      </c>
      <c r="W1918" s="3">
        <v>75361.762456180193</v>
      </c>
      <c r="X1918" s="3">
        <v>76305.023546651806</v>
      </c>
      <c r="Y1918" s="3">
        <v>77208.247787553599</v>
      </c>
      <c r="Z1918" s="3">
        <v>78110.750302811401</v>
      </c>
      <c r="AA1918" s="3">
        <v>79013.069373941893</v>
      </c>
      <c r="AB1918" s="3">
        <v>79914.937232129203</v>
      </c>
      <c r="AC1918" s="3">
        <v>80816.353877373302</v>
      </c>
      <c r="AD1918" s="3">
        <v>81767.878276663701</v>
      </c>
      <c r="AE1918" s="3">
        <v>82718.459663580797</v>
      </c>
      <c r="AF1918" s="3">
        <v>83668.098038124503</v>
      </c>
      <c r="AG1918" s="3">
        <v>84616.793400294904</v>
      </c>
      <c r="AH1918" s="3">
        <v>85564.545750092002</v>
      </c>
      <c r="AI1918" s="3">
        <v>86695.244638185803</v>
      </c>
      <c r="AJ1918" s="3">
        <v>87824.480784300598</v>
      </c>
      <c r="AK1918" s="3">
        <v>88952.254188436098</v>
      </c>
      <c r="AL1918" s="3">
        <v>90078.564850592593</v>
      </c>
      <c r="AM1918" s="3">
        <v>91203.412770769894</v>
      </c>
      <c r="AN1918" s="4"/>
      <c r="AO1918" s="4"/>
    </row>
    <row r="1919" spans="1:41" x14ac:dyDescent="0.25">
      <c r="A1919" s="48" t="str">
        <f t="shared" si="6"/>
        <v>DIC5</v>
      </c>
      <c r="B1919" s="2" t="s">
        <v>4</v>
      </c>
      <c r="C1919" s="2" t="s">
        <v>2</v>
      </c>
      <c r="D1919" s="2" t="s">
        <v>25</v>
      </c>
      <c r="E1919" s="2" t="s">
        <v>159</v>
      </c>
      <c r="F1919" s="2" t="s">
        <v>2</v>
      </c>
      <c r="G1919" s="4"/>
      <c r="H1919" s="3">
        <v>0.403359504202492</v>
      </c>
      <c r="I1919" s="3">
        <v>0.403359504202492</v>
      </c>
      <c r="J1919" s="3">
        <v>0.403359504202492</v>
      </c>
      <c r="K1919" s="3">
        <v>0.403359504202492</v>
      </c>
      <c r="L1919" s="3">
        <v>0.403359504202492</v>
      </c>
      <c r="M1919" s="3">
        <v>0.403359504202492</v>
      </c>
      <c r="N1919" s="3">
        <v>0.36532673241008501</v>
      </c>
      <c r="O1919" s="3">
        <v>0.32642470806042401</v>
      </c>
      <c r="P1919" s="3">
        <v>0.28752268371076301</v>
      </c>
      <c r="Q1919" s="3">
        <v>0.25042341799540702</v>
      </c>
      <c r="R1919" s="3">
        <v>0.21332415228005</v>
      </c>
      <c r="S1919" s="3">
        <v>0.17622488656469401</v>
      </c>
      <c r="T1919" s="3">
        <v>0.15702485393639201</v>
      </c>
      <c r="U1919" s="3">
        <v>0.13782482130809101</v>
      </c>
      <c r="V1919" s="3">
        <v>7.4922196403353998E-3</v>
      </c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</row>
    <row r="1920" spans="1:41" x14ac:dyDescent="0.25">
      <c r="A1920" s="48" t="str">
        <f t="shared" si="6"/>
        <v>DIC5</v>
      </c>
      <c r="B1920" s="2" t="s">
        <v>4</v>
      </c>
      <c r="C1920" s="2" t="s">
        <v>2</v>
      </c>
      <c r="D1920" s="2" t="s">
        <v>26</v>
      </c>
      <c r="E1920" s="2" t="s">
        <v>32</v>
      </c>
      <c r="F1920" s="2" t="s">
        <v>243</v>
      </c>
      <c r="G1920" s="4"/>
      <c r="H1920" s="3">
        <v>0.52449999999999997</v>
      </c>
      <c r="I1920" s="3">
        <v>0.52939999999999998</v>
      </c>
      <c r="J1920" s="3">
        <v>0.55536237980117598</v>
      </c>
      <c r="K1920" s="3">
        <v>0.58194356970176397</v>
      </c>
      <c r="L1920" s="3">
        <v>0.60914356970176398</v>
      </c>
      <c r="M1920" s="3">
        <v>0.63696237980117598</v>
      </c>
      <c r="N1920" s="3">
        <v>0.66539999999999999</v>
      </c>
      <c r="O1920" s="3">
        <v>0.693293971648684</v>
      </c>
      <c r="P1920" s="3">
        <v>0.72173095747302596</v>
      </c>
      <c r="Q1920" s="3">
        <v>0.75071095747302696</v>
      </c>
      <c r="R1920" s="3">
        <v>0.78023397164868502</v>
      </c>
      <c r="S1920" s="3">
        <v>0.81030000000000102</v>
      </c>
      <c r="T1920" s="3">
        <v>0.84145657513567296</v>
      </c>
      <c r="U1920" s="3">
        <v>0.87308486270350805</v>
      </c>
      <c r="V1920" s="3">
        <v>0.90518486270350795</v>
      </c>
      <c r="W1920" s="3">
        <v>0.93775657513567101</v>
      </c>
      <c r="X1920" s="3">
        <v>0.970799999999998</v>
      </c>
      <c r="Y1920" s="3">
        <v>1.00586069116119</v>
      </c>
      <c r="Z1920" s="3">
        <v>1.04142103674178</v>
      </c>
      <c r="AA1920" s="3">
        <v>1.07748103674178</v>
      </c>
      <c r="AB1920" s="3">
        <v>1.11404069116119</v>
      </c>
      <c r="AC1920" s="3">
        <v>1.1511</v>
      </c>
      <c r="AD1920" s="3">
        <v>1.18787056636969</v>
      </c>
      <c r="AE1920" s="3">
        <v>1.2251058495545299</v>
      </c>
      <c r="AF1920" s="3">
        <v>1.26280584955453</v>
      </c>
      <c r="AG1920" s="3">
        <v>1.30097056636969</v>
      </c>
      <c r="AH1920" s="3">
        <v>1.3395999999999999</v>
      </c>
      <c r="AI1920" s="3">
        <v>1.37654811140606</v>
      </c>
      <c r="AJ1920" s="3">
        <v>1.4139621671091001</v>
      </c>
      <c r="AK1920" s="3">
        <v>1.45184216710909</v>
      </c>
      <c r="AL1920" s="3">
        <v>1.49018811140606</v>
      </c>
      <c r="AM1920" s="3">
        <v>1.5289999999999999</v>
      </c>
      <c r="AN1920" s="4"/>
      <c r="AO1920" s="4"/>
    </row>
    <row r="1921" spans="1:41" x14ac:dyDescent="0.25">
      <c r="A1921" s="48" t="str">
        <f t="shared" si="6"/>
        <v>DIC5</v>
      </c>
      <c r="B1921" s="2" t="s">
        <v>4</v>
      </c>
      <c r="C1921" s="2" t="s">
        <v>2</v>
      </c>
      <c r="D1921" s="2" t="s">
        <v>26</v>
      </c>
      <c r="E1921" s="2" t="s">
        <v>33</v>
      </c>
      <c r="F1921" s="2" t="s">
        <v>242</v>
      </c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3">
        <v>5.0859069101725201E-3</v>
      </c>
      <c r="AA1921" s="3">
        <v>5.12590691018611E-3</v>
      </c>
      <c r="AB1921" s="3">
        <v>5.1639379401269298E-3</v>
      </c>
      <c r="AC1921" s="3">
        <v>5.2000000000238496E-3</v>
      </c>
      <c r="AD1921" s="3">
        <v>5.2833179986233603E-3</v>
      </c>
      <c r="AE1921" s="3">
        <v>5.3649769979355897E-3</v>
      </c>
      <c r="AF1921" s="3">
        <v>5.4449769979258997E-3</v>
      </c>
      <c r="AG1921" s="3">
        <v>5.5233179986333703E-3</v>
      </c>
      <c r="AH1921" s="3">
        <v>5.6000000000171503E-3</v>
      </c>
      <c r="AI1921" s="3">
        <v>5.7038904991926201E-3</v>
      </c>
      <c r="AJ1921" s="3">
        <v>5.8058357487862401E-3</v>
      </c>
      <c r="AK1921" s="3">
        <v>5.9058357488170898E-3</v>
      </c>
      <c r="AL1921" s="3">
        <v>6.0038904992505398E-3</v>
      </c>
      <c r="AM1921" s="3">
        <v>6.1000000000976896E-3</v>
      </c>
      <c r="AN1921" s="4"/>
      <c r="AO1921" s="4"/>
    </row>
    <row r="1922" spans="1:41" x14ac:dyDescent="0.25">
      <c r="A1922" s="48" t="str">
        <f t="shared" si="6"/>
        <v>DIC5</v>
      </c>
      <c r="B1922" s="2" t="s">
        <v>4</v>
      </c>
      <c r="C1922" s="2" t="s">
        <v>2</v>
      </c>
      <c r="D1922" s="2" t="s">
        <v>26</v>
      </c>
      <c r="E1922" s="2" t="s">
        <v>62</v>
      </c>
      <c r="F1922" s="2" t="s">
        <v>241</v>
      </c>
      <c r="G1922" s="4"/>
      <c r="H1922" s="3">
        <v>0.52449999999999997</v>
      </c>
      <c r="I1922" s="3">
        <v>0.52939999999999998</v>
      </c>
      <c r="J1922" s="3">
        <v>0.55536237980117598</v>
      </c>
      <c r="K1922" s="3">
        <v>0.58194356970176397</v>
      </c>
      <c r="L1922" s="3">
        <v>0.60914356970176398</v>
      </c>
      <c r="M1922" s="3">
        <v>0.63696237980117598</v>
      </c>
      <c r="N1922" s="3">
        <v>0.66539999999999999</v>
      </c>
      <c r="O1922" s="3">
        <v>0.693293971648684</v>
      </c>
      <c r="P1922" s="3">
        <v>0.72173095747302596</v>
      </c>
      <c r="Q1922" s="3">
        <v>0.75071095747302696</v>
      </c>
      <c r="R1922" s="3">
        <v>0.78023397164868502</v>
      </c>
      <c r="S1922" s="3">
        <v>0.81030000000000102</v>
      </c>
      <c r="T1922" s="3">
        <v>0.84145657513567296</v>
      </c>
      <c r="U1922" s="3">
        <v>0.87308486270350805</v>
      </c>
      <c r="V1922" s="3">
        <v>0.90518486270350795</v>
      </c>
      <c r="W1922" s="3">
        <v>0.93775657513567101</v>
      </c>
      <c r="X1922" s="3">
        <v>0.970799999999998</v>
      </c>
      <c r="Y1922" s="3">
        <v>1.00586069116119</v>
      </c>
      <c r="Z1922" s="3">
        <v>1.04142103674178</v>
      </c>
      <c r="AA1922" s="3">
        <v>1.07748103674178</v>
      </c>
      <c r="AB1922" s="3">
        <v>1.11404069116119</v>
      </c>
      <c r="AC1922" s="3">
        <v>1.1511</v>
      </c>
      <c r="AD1922" s="3">
        <v>1.18787056636969</v>
      </c>
      <c r="AE1922" s="3">
        <v>1.2251058495545299</v>
      </c>
      <c r="AF1922" s="3">
        <v>1.26280584955453</v>
      </c>
      <c r="AG1922" s="3">
        <v>1.30097056636969</v>
      </c>
      <c r="AH1922" s="3">
        <v>1.3395999999999999</v>
      </c>
      <c r="AI1922" s="3">
        <v>1.37654811140606</v>
      </c>
      <c r="AJ1922" s="3">
        <v>1.4139621671091001</v>
      </c>
      <c r="AK1922" s="3">
        <v>1.45184216710909</v>
      </c>
      <c r="AL1922" s="3">
        <v>1.49018811140606</v>
      </c>
      <c r="AM1922" s="3">
        <v>1.5289999999999999</v>
      </c>
      <c r="AN1922" s="4"/>
      <c r="AO1922" s="4"/>
    </row>
    <row r="1923" spans="1:41" x14ac:dyDescent="0.25">
      <c r="A1923" s="48" t="str">
        <f t="shared" si="6"/>
        <v>DIC5</v>
      </c>
      <c r="B1923" s="2" t="s">
        <v>4</v>
      </c>
      <c r="C1923" s="2" t="s">
        <v>2</v>
      </c>
      <c r="D1923" s="2" t="s">
        <v>26</v>
      </c>
      <c r="E1923" s="2" t="s">
        <v>63</v>
      </c>
      <c r="F1923" s="2" t="s">
        <v>238</v>
      </c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3">
        <v>5.0859069101725201E-3</v>
      </c>
      <c r="AA1923" s="3">
        <v>5.12590691018611E-3</v>
      </c>
      <c r="AB1923" s="3">
        <v>5.1639379401269298E-3</v>
      </c>
      <c r="AC1923" s="3">
        <v>5.2000000000238496E-3</v>
      </c>
      <c r="AD1923" s="3">
        <v>5.2833179986233603E-3</v>
      </c>
      <c r="AE1923" s="3">
        <v>5.3649769979355897E-3</v>
      </c>
      <c r="AF1923" s="3">
        <v>5.4449769979258997E-3</v>
      </c>
      <c r="AG1923" s="3">
        <v>5.5233179986333703E-3</v>
      </c>
      <c r="AH1923" s="3">
        <v>5.6000000000171503E-3</v>
      </c>
      <c r="AI1923" s="3">
        <v>5.7038904991926201E-3</v>
      </c>
      <c r="AJ1923" s="3">
        <v>5.8058357487862401E-3</v>
      </c>
      <c r="AK1923" s="3">
        <v>5.9058357488170898E-3</v>
      </c>
      <c r="AL1923" s="3">
        <v>6.0038904992505398E-3</v>
      </c>
      <c r="AM1923" s="3">
        <v>6.1000000000976896E-3</v>
      </c>
      <c r="AN1923" s="4"/>
      <c r="AO1923" s="4"/>
    </row>
    <row r="1924" spans="1:41" x14ac:dyDescent="0.25">
      <c r="A1924" s="48" t="str">
        <f t="shared" si="6"/>
        <v>DIC5</v>
      </c>
      <c r="B1924" s="2" t="s">
        <v>4</v>
      </c>
      <c r="C1924" s="2" t="s">
        <v>2</v>
      </c>
      <c r="D1924" s="2" t="s">
        <v>26</v>
      </c>
      <c r="E1924" s="2" t="s">
        <v>64</v>
      </c>
      <c r="F1924" s="2" t="s">
        <v>237</v>
      </c>
      <c r="G1924" s="4"/>
      <c r="H1924" s="3">
        <v>22.321100000000001</v>
      </c>
      <c r="I1924" s="3">
        <v>19.900099999999998</v>
      </c>
      <c r="J1924" s="3">
        <v>20.876205801790601</v>
      </c>
      <c r="K1924" s="3">
        <v>21.8525987026858</v>
      </c>
      <c r="L1924" s="3">
        <v>22.829278702685802</v>
      </c>
      <c r="M1924" s="3">
        <v>23.806245801790599</v>
      </c>
      <c r="N1924" s="3">
        <v>24.7835</v>
      </c>
      <c r="O1924" s="3">
        <v>25.762896650081998</v>
      </c>
      <c r="P1924" s="3">
        <v>26.743934975123</v>
      </c>
      <c r="Q1924" s="3">
        <v>27.726614975122999</v>
      </c>
      <c r="R1924" s="3">
        <v>28.710936650082001</v>
      </c>
      <c r="S1924" s="3">
        <v>29.696899999999999</v>
      </c>
      <c r="T1924" s="3">
        <v>30.7717525497061</v>
      </c>
      <c r="U1924" s="3">
        <v>31.847618824559198</v>
      </c>
      <c r="V1924" s="3">
        <v>32.924498824559201</v>
      </c>
      <c r="W1924" s="3">
        <v>34.002392549706101</v>
      </c>
      <c r="X1924" s="3">
        <v>35.081299999999999</v>
      </c>
      <c r="Y1924" s="3">
        <v>36.272154122301799</v>
      </c>
      <c r="Z1924" s="3">
        <v>37.463161183452698</v>
      </c>
      <c r="AA1924" s="3">
        <v>38.654321183452701</v>
      </c>
      <c r="AB1924" s="3">
        <v>39.845634122301803</v>
      </c>
      <c r="AC1924" s="3">
        <v>41.037100000000002</v>
      </c>
      <c r="AD1924" s="3">
        <v>42.377051507110302</v>
      </c>
      <c r="AE1924" s="3">
        <v>43.716267260665497</v>
      </c>
      <c r="AF1924" s="3">
        <v>45.054747260665501</v>
      </c>
      <c r="AG1924" s="3">
        <v>46.3924915071103</v>
      </c>
      <c r="AH1924" s="3">
        <v>47.729500000000002</v>
      </c>
      <c r="AI1924" s="3">
        <v>49.203059132755897</v>
      </c>
      <c r="AJ1924" s="3">
        <v>50.674958699133903</v>
      </c>
      <c r="AK1924" s="3">
        <v>52.1451986991339</v>
      </c>
      <c r="AL1924" s="3">
        <v>53.613779132755901</v>
      </c>
      <c r="AM1924" s="3">
        <v>55.0807</v>
      </c>
      <c r="AN1924" s="4"/>
      <c r="AO1924" s="4"/>
    </row>
    <row r="1925" spans="1:41" x14ac:dyDescent="0.25">
      <c r="A1925" s="48" t="str">
        <f t="shared" si="6"/>
        <v>DIC5</v>
      </c>
      <c r="B1925" s="2" t="s">
        <v>4</v>
      </c>
      <c r="C1925" s="2" t="s">
        <v>2</v>
      </c>
      <c r="D1925" s="2" t="s">
        <v>26</v>
      </c>
      <c r="E1925" s="2" t="s">
        <v>64</v>
      </c>
      <c r="F1925" s="2" t="s">
        <v>238</v>
      </c>
      <c r="G1925" s="4"/>
      <c r="H1925" s="3">
        <v>2.5236000000000001</v>
      </c>
      <c r="I1925" s="3">
        <v>2.1497999999999999</v>
      </c>
      <c r="J1925" s="3">
        <v>2.2287758224753902</v>
      </c>
      <c r="K1925" s="3">
        <v>2.3086637337130802</v>
      </c>
      <c r="L1925" s="3">
        <v>2.3894637337130802</v>
      </c>
      <c r="M1925" s="3">
        <v>2.4711758224753901</v>
      </c>
      <c r="N1925" s="3">
        <v>2.5537999999999998</v>
      </c>
      <c r="O1925" s="3">
        <v>2.61043296608515</v>
      </c>
      <c r="P1925" s="3">
        <v>2.66702944912773</v>
      </c>
      <c r="Q1925" s="3">
        <v>2.7235894491277302</v>
      </c>
      <c r="R1925" s="3">
        <v>2.78011296608515</v>
      </c>
      <c r="S1925" s="3">
        <v>2.8365999999999998</v>
      </c>
      <c r="T1925" s="3">
        <v>2.8787066777508699</v>
      </c>
      <c r="U1925" s="3">
        <v>2.92033001662631</v>
      </c>
      <c r="V1925" s="3">
        <v>2.9614700166263201</v>
      </c>
      <c r="W1925" s="3">
        <v>3.0021266777508799</v>
      </c>
      <c r="X1925" s="3">
        <v>3.0423</v>
      </c>
      <c r="Y1925" s="3">
        <v>3.08372745707441</v>
      </c>
      <c r="Z1925" s="3">
        <v>3.1245111856116199</v>
      </c>
      <c r="AA1925" s="3">
        <v>3.16465118561162</v>
      </c>
      <c r="AB1925" s="3">
        <v>3.2041474570744102</v>
      </c>
      <c r="AC1925" s="3">
        <v>3.2429999999999999</v>
      </c>
      <c r="AD1925" s="3">
        <v>3.3060667338654</v>
      </c>
      <c r="AE1925" s="3">
        <v>3.3686001007980999</v>
      </c>
      <c r="AF1925" s="3">
        <v>3.4306001007981002</v>
      </c>
      <c r="AG1925" s="3">
        <v>3.4920667338653999</v>
      </c>
      <c r="AH1925" s="3">
        <v>3.5530000000000102</v>
      </c>
      <c r="AI1925" s="3">
        <v>3.6340784797258499</v>
      </c>
      <c r="AJ1925" s="3">
        <v>3.7146777195887699</v>
      </c>
      <c r="AK1925" s="3">
        <v>3.7947977195887699</v>
      </c>
      <c r="AL1925" s="3">
        <v>3.87443847972584</v>
      </c>
      <c r="AM1925" s="3">
        <v>3.9535999999999998</v>
      </c>
      <c r="AN1925" s="4"/>
      <c r="AO1925" s="4"/>
    </row>
    <row r="1926" spans="1:41" x14ac:dyDescent="0.25">
      <c r="A1926" s="48" t="str">
        <f t="shared" si="6"/>
        <v>DIC5</v>
      </c>
      <c r="B1926" s="2" t="s">
        <v>4</v>
      </c>
      <c r="C1926" s="2" t="s">
        <v>2</v>
      </c>
      <c r="D1926" s="2" t="s">
        <v>26</v>
      </c>
      <c r="E1926" s="2" t="s">
        <v>64</v>
      </c>
      <c r="F1926" s="2" t="s">
        <v>241</v>
      </c>
      <c r="G1926" s="4"/>
      <c r="H1926" s="3">
        <v>244.58779999999999</v>
      </c>
      <c r="I1926" s="3">
        <v>252.96279999999999</v>
      </c>
      <c r="J1926" s="3">
        <v>259.65153958573802</v>
      </c>
      <c r="K1926" s="3">
        <v>266.34805937860602</v>
      </c>
      <c r="L1926" s="3">
        <v>273.05235937860601</v>
      </c>
      <c r="M1926" s="3">
        <v>279.76443958573702</v>
      </c>
      <c r="N1926" s="3">
        <v>286.48430000000002</v>
      </c>
      <c r="O1926" s="3">
        <v>290.75165641532402</v>
      </c>
      <c r="P1926" s="3">
        <v>295.00921462298601</v>
      </c>
      <c r="Q1926" s="3">
        <v>299.25697462298598</v>
      </c>
      <c r="R1926" s="3">
        <v>303.49493641532399</v>
      </c>
      <c r="S1926" s="3">
        <v>307.72309999999999</v>
      </c>
      <c r="T1926" s="3">
        <v>309.346465862738</v>
      </c>
      <c r="U1926" s="3">
        <v>310.93605879410597</v>
      </c>
      <c r="V1926" s="3">
        <v>312.49187879410601</v>
      </c>
      <c r="W1926" s="3">
        <v>314.01392586273698</v>
      </c>
      <c r="X1926" s="3">
        <v>315.50220000000002</v>
      </c>
      <c r="Y1926" s="3">
        <v>315.176718821951</v>
      </c>
      <c r="Z1926" s="3">
        <v>314.78332823292601</v>
      </c>
      <c r="AA1926" s="3">
        <v>314.32202823292602</v>
      </c>
      <c r="AB1926" s="3">
        <v>313.79281882195102</v>
      </c>
      <c r="AC1926" s="3">
        <v>313.19569999999999</v>
      </c>
      <c r="AD1926" s="3">
        <v>310.64782071568402</v>
      </c>
      <c r="AE1926" s="3">
        <v>308.00744107352602</v>
      </c>
      <c r="AF1926" s="3">
        <v>305.274561073526</v>
      </c>
      <c r="AG1926" s="3">
        <v>302.44918071568401</v>
      </c>
      <c r="AH1926" s="3">
        <v>299.53129999999999</v>
      </c>
      <c r="AI1926" s="3">
        <v>296.683928021719</v>
      </c>
      <c r="AJ1926" s="3">
        <v>293.721242032578</v>
      </c>
      <c r="AK1926" s="3">
        <v>290.64324203257797</v>
      </c>
      <c r="AL1926" s="3">
        <v>287.44992802171902</v>
      </c>
      <c r="AM1926" s="3">
        <v>284.1413</v>
      </c>
      <c r="AN1926" s="4"/>
      <c r="AO1926" s="4"/>
    </row>
    <row r="1927" spans="1:41" x14ac:dyDescent="0.25">
      <c r="A1927" s="48" t="str">
        <f t="shared" si="6"/>
        <v>DIC5</v>
      </c>
      <c r="B1927" s="2" t="s">
        <v>4</v>
      </c>
      <c r="C1927" s="2" t="s">
        <v>2</v>
      </c>
      <c r="D1927" s="2" t="s">
        <v>26</v>
      </c>
      <c r="E1927" s="2" t="s">
        <v>65</v>
      </c>
      <c r="F1927" s="2" t="s">
        <v>237</v>
      </c>
      <c r="G1927" s="4"/>
      <c r="H1927" s="3">
        <v>1.2209937579301999E-2</v>
      </c>
      <c r="I1927" s="3">
        <v>1.14262889191863E-2</v>
      </c>
      <c r="J1927" s="3">
        <v>1.1907473722447401E-2</v>
      </c>
      <c r="K1927" s="3">
        <v>1.2381432085362401E-2</v>
      </c>
      <c r="L1927" s="3">
        <v>1.28481640079313E-2</v>
      </c>
      <c r="M1927" s="3">
        <v>1.3307669490154E-2</v>
      </c>
      <c r="N1927" s="3">
        <v>1.37599485320307E-2</v>
      </c>
      <c r="O1927" s="3">
        <v>1.42240344919755E-2</v>
      </c>
      <c r="P1927" s="3">
        <v>1.46831050984814E-2</v>
      </c>
      <c r="Q1927" s="3">
        <v>1.51371603515484E-2</v>
      </c>
      <c r="R1927" s="3">
        <v>1.5586200251176499E-2</v>
      </c>
      <c r="S1927" s="3">
        <v>1.6030224797365801E-2</v>
      </c>
      <c r="T1927" s="3">
        <v>1.6543165545497899E-2</v>
      </c>
      <c r="U1927" s="3">
        <v>1.70520168851012E-2</v>
      </c>
      <c r="V1927" s="3">
        <v>1.7556778816175699E-2</v>
      </c>
      <c r="W1927" s="3">
        <v>1.80574513387214E-2</v>
      </c>
      <c r="X1927" s="3">
        <v>1.8554034452738299E-2</v>
      </c>
      <c r="Y1927" s="3">
        <v>1.9134279101205201E-2</v>
      </c>
      <c r="Z1927" s="3">
        <v>1.97113551259811E-2</v>
      </c>
      <c r="AA1927" s="3">
        <v>2.0285262527065799E-2</v>
      </c>
      <c r="AB1927" s="3">
        <v>2.0856001304459301E-2</v>
      </c>
      <c r="AC1927" s="3">
        <v>2.1423571458161799E-2</v>
      </c>
      <c r="AD1927" s="3">
        <v>2.209106858897E-2</v>
      </c>
      <c r="AE1927" s="3">
        <v>2.2756139198173101E-2</v>
      </c>
      <c r="AF1927" s="3">
        <v>2.3418783285770899E-2</v>
      </c>
      <c r="AG1927" s="3">
        <v>2.4079000851763399E-2</v>
      </c>
      <c r="AH1927" s="3">
        <v>2.47367918961507E-2</v>
      </c>
      <c r="AI1927" s="3">
        <v>2.5487963574390201E-2</v>
      </c>
      <c r="AJ1927" s="3">
        <v>2.6237511163815199E-2</v>
      </c>
      <c r="AK1927" s="3">
        <v>2.69854346644256E-2</v>
      </c>
      <c r="AL1927" s="3">
        <v>2.7731734076221402E-2</v>
      </c>
      <c r="AM1927" s="3">
        <v>2.8476409399202599E-2</v>
      </c>
      <c r="AN1927" s="4"/>
      <c r="AO1927" s="4"/>
    </row>
    <row r="1928" spans="1:41" x14ac:dyDescent="0.25">
      <c r="A1928" s="48" t="str">
        <f t="shared" si="6"/>
        <v>DIC5</v>
      </c>
      <c r="B1928" s="2" t="s">
        <v>4</v>
      </c>
      <c r="C1928" s="2" t="s">
        <v>2</v>
      </c>
      <c r="D1928" s="2" t="s">
        <v>26</v>
      </c>
      <c r="E1928" s="2" t="s">
        <v>65</v>
      </c>
      <c r="F1928" s="2" t="s">
        <v>238</v>
      </c>
      <c r="G1928" s="4"/>
      <c r="H1928" s="3">
        <v>1.2659383134368299E-2</v>
      </c>
      <c r="I1928" s="3">
        <v>8.9889111013266004E-3</v>
      </c>
      <c r="J1928" s="3">
        <v>9.3086162515942494E-3</v>
      </c>
      <c r="K1928" s="3">
        <v>9.6315368935021503E-3</v>
      </c>
      <c r="L1928" s="3">
        <v>9.9576730270502806E-3</v>
      </c>
      <c r="M1928" s="3">
        <v>1.02870246522386E-2</v>
      </c>
      <c r="N1928" s="3">
        <v>1.0619591769067301E-2</v>
      </c>
      <c r="O1928" s="3">
        <v>1.08401693108479E-2</v>
      </c>
      <c r="P1928" s="3">
        <v>1.1059938409254301E-2</v>
      </c>
      <c r="Q1928" s="3">
        <v>1.1278899064286601E-2</v>
      </c>
      <c r="R1928" s="3">
        <v>1.1497051275944799E-2</v>
      </c>
      <c r="S1928" s="3">
        <v>1.17143950442288E-2</v>
      </c>
      <c r="T1928" s="3">
        <v>1.18589070965196E-2</v>
      </c>
      <c r="U1928" s="3">
        <v>1.20003085926752E-2</v>
      </c>
      <c r="V1928" s="3">
        <v>1.2138599532695599E-2</v>
      </c>
      <c r="W1928" s="3">
        <v>1.2273779916580799E-2</v>
      </c>
      <c r="X1928" s="3">
        <v>1.2405849744330901E-2</v>
      </c>
      <c r="Y1928" s="3">
        <v>1.25415279456289E-2</v>
      </c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</row>
    <row r="1929" spans="1:41" x14ac:dyDescent="0.25">
      <c r="A1929" s="48" t="str">
        <f t="shared" si="6"/>
        <v>DIC5</v>
      </c>
      <c r="B1929" s="2" t="s">
        <v>4</v>
      </c>
      <c r="C1929" s="2" t="s">
        <v>2</v>
      </c>
      <c r="D1929" s="2" t="s">
        <v>26</v>
      </c>
      <c r="E1929" s="2" t="s">
        <v>65</v>
      </c>
      <c r="F1929" s="2" t="s">
        <v>241</v>
      </c>
      <c r="G1929" s="4"/>
      <c r="H1929" s="3">
        <v>14.3366332761608</v>
      </c>
      <c r="I1929" s="3">
        <v>14.7287341880987</v>
      </c>
      <c r="J1929" s="3">
        <v>15.0633178735086</v>
      </c>
      <c r="K1929" s="3">
        <v>15.395591383870199</v>
      </c>
      <c r="L1929" s="3">
        <v>15.7255547191834</v>
      </c>
      <c r="M1929" s="3">
        <v>16.053207879448198</v>
      </c>
      <c r="N1929" s="3">
        <v>16.3785508646647</v>
      </c>
      <c r="O1929" s="3">
        <v>16.5314800238034</v>
      </c>
      <c r="P1929" s="3">
        <v>16.680984691981301</v>
      </c>
      <c r="Q1929" s="3">
        <v>16.827064869198399</v>
      </c>
      <c r="R1929" s="3">
        <v>16.9697205554546</v>
      </c>
      <c r="S1929" s="3">
        <v>17.108951750749998</v>
      </c>
      <c r="T1929" s="3">
        <v>17.137565180362099</v>
      </c>
      <c r="U1929" s="3">
        <v>17.163015263872499</v>
      </c>
      <c r="V1929" s="3">
        <v>17.1853020012813</v>
      </c>
      <c r="W1929" s="3">
        <v>17.204425392588401</v>
      </c>
      <c r="X1929" s="3">
        <v>17.220385437793901</v>
      </c>
      <c r="Y1929" s="3">
        <v>17.206626643494499</v>
      </c>
      <c r="Z1929" s="3">
        <v>17.1892400159646</v>
      </c>
      <c r="AA1929" s="3">
        <v>17.168225555204</v>
      </c>
      <c r="AB1929" s="3">
        <v>17.143583261212701</v>
      </c>
      <c r="AC1929" s="3">
        <v>17.115313133990899</v>
      </c>
      <c r="AD1929" s="3">
        <v>17.084596155958899</v>
      </c>
      <c r="AE1929" s="3">
        <v>17.0507170528006</v>
      </c>
      <c r="AF1929" s="3">
        <v>17.013675824516199</v>
      </c>
      <c r="AG1929" s="3">
        <v>16.973472471105499</v>
      </c>
      <c r="AH1929" s="3">
        <v>16.9301069925686</v>
      </c>
      <c r="AI1929" s="3">
        <v>16.924971538400602</v>
      </c>
      <c r="AJ1929" s="3">
        <v>16.916396798609501</v>
      </c>
      <c r="AK1929" s="3">
        <v>16.904382773195199</v>
      </c>
      <c r="AL1929" s="3">
        <v>16.888929462157801</v>
      </c>
      <c r="AM1929" s="3">
        <v>16.870036865497202</v>
      </c>
      <c r="AN1929" s="4"/>
      <c r="AO1929" s="4"/>
    </row>
    <row r="1930" spans="1:41" x14ac:dyDescent="0.25">
      <c r="A1930" s="48" t="str">
        <f t="shared" si="6"/>
        <v>DIC5</v>
      </c>
      <c r="B1930" s="2" t="s">
        <v>4</v>
      </c>
      <c r="C1930" s="2" t="s">
        <v>2</v>
      </c>
      <c r="D1930" s="2" t="s">
        <v>26</v>
      </c>
      <c r="E1930" s="2" t="s">
        <v>66</v>
      </c>
      <c r="F1930" s="2" t="s">
        <v>237</v>
      </c>
      <c r="G1930" s="4"/>
      <c r="H1930" s="3">
        <v>9.1316000000000095</v>
      </c>
      <c r="I1930" s="3">
        <v>7.7752999999999899</v>
      </c>
      <c r="J1930" s="3">
        <v>8.15374337256854</v>
      </c>
      <c r="K1930" s="3">
        <v>8.5320250588528097</v>
      </c>
      <c r="L1930" s="3">
        <v>8.9101450588528195</v>
      </c>
      <c r="M1930" s="3">
        <v>9.2881033725685498</v>
      </c>
      <c r="N1930" s="3">
        <v>9.6659000000000095</v>
      </c>
      <c r="O1930" s="3">
        <v>10.018369269848099</v>
      </c>
      <c r="P1930" s="3">
        <v>10.3692839047721</v>
      </c>
      <c r="Q1930" s="3">
        <v>10.718643904772099</v>
      </c>
      <c r="R1930" s="3">
        <v>11.0664492698481</v>
      </c>
      <c r="S1930" s="3">
        <v>11.412699999999999</v>
      </c>
      <c r="T1930" s="3">
        <v>11.806445509246</v>
      </c>
      <c r="U1930" s="3">
        <v>12.199248263869</v>
      </c>
      <c r="V1930" s="3">
        <v>12.591108263869</v>
      </c>
      <c r="W1930" s="3">
        <v>12.982025509246</v>
      </c>
      <c r="X1930" s="3">
        <v>13.372</v>
      </c>
      <c r="Y1930" s="3">
        <v>13.823535896569201</v>
      </c>
      <c r="Z1930" s="3">
        <v>14.2749738448538</v>
      </c>
      <c r="AA1930" s="3">
        <v>14.7263138448538</v>
      </c>
      <c r="AB1930" s="3">
        <v>15.177555896569199</v>
      </c>
      <c r="AC1930" s="3">
        <v>15.6287</v>
      </c>
      <c r="AD1930" s="3">
        <v>16.1556042697027</v>
      </c>
      <c r="AE1930" s="3">
        <v>16.683286404554</v>
      </c>
      <c r="AF1930" s="3">
        <v>17.211746404553999</v>
      </c>
      <c r="AG1930" s="3">
        <v>17.7409842697027</v>
      </c>
      <c r="AH1930" s="3">
        <v>18.271000000000001</v>
      </c>
      <c r="AI1930" s="3">
        <v>18.873184496043599</v>
      </c>
      <c r="AJ1930" s="3">
        <v>19.477056744065401</v>
      </c>
      <c r="AK1930" s="3">
        <v>20.082616744065401</v>
      </c>
      <c r="AL1930" s="3">
        <v>20.689864496043601</v>
      </c>
      <c r="AM1930" s="3">
        <v>21.2988</v>
      </c>
      <c r="AN1930" s="4"/>
      <c r="AO1930" s="4"/>
    </row>
    <row r="1931" spans="1:41" x14ac:dyDescent="0.25">
      <c r="A1931" s="48" t="str">
        <f t="shared" si="6"/>
        <v>DIC5</v>
      </c>
      <c r="B1931" s="2" t="s">
        <v>4</v>
      </c>
      <c r="C1931" s="2" t="s">
        <v>2</v>
      </c>
      <c r="D1931" s="2" t="s">
        <v>26</v>
      </c>
      <c r="E1931" s="2" t="s">
        <v>66</v>
      </c>
      <c r="F1931" s="2" t="s">
        <v>238</v>
      </c>
      <c r="G1931" s="4"/>
      <c r="H1931" s="3">
        <v>98.535499999999999</v>
      </c>
      <c r="I1931" s="3">
        <v>90.397400000000005</v>
      </c>
      <c r="J1931" s="3">
        <v>93.107689465504805</v>
      </c>
      <c r="K1931" s="3">
        <v>95.821594198257202</v>
      </c>
      <c r="L1931" s="3">
        <v>98.539114198257195</v>
      </c>
      <c r="M1931" s="3">
        <v>101.260249465505</v>
      </c>
      <c r="N1931" s="3">
        <v>103.985</v>
      </c>
      <c r="O1931" s="3">
        <v>106.395637735695</v>
      </c>
      <c r="P1931" s="3">
        <v>108.809396603542</v>
      </c>
      <c r="Q1931" s="3">
        <v>111.226276603542</v>
      </c>
      <c r="R1931" s="3">
        <v>113.64627773569499</v>
      </c>
      <c r="S1931" s="3">
        <v>116.0694</v>
      </c>
      <c r="T1931" s="3">
        <v>118.393464831546</v>
      </c>
      <c r="U1931" s="3">
        <v>120.72055724731899</v>
      </c>
      <c r="V1931" s="3">
        <v>123.050677247319</v>
      </c>
      <c r="W1931" s="3">
        <v>125.38382483154599</v>
      </c>
      <c r="X1931" s="3">
        <v>127.72</v>
      </c>
      <c r="Y1931" s="3">
        <v>130.26160449435801</v>
      </c>
      <c r="Z1931" s="3">
        <v>132.806456741537</v>
      </c>
      <c r="AA1931" s="3">
        <v>135.35455674153701</v>
      </c>
      <c r="AB1931" s="3">
        <v>137.905904494358</v>
      </c>
      <c r="AC1931" s="3">
        <v>140.4605</v>
      </c>
      <c r="AD1931" s="3">
        <v>143.79326498237</v>
      </c>
      <c r="AE1931" s="3">
        <v>147.13006747355499</v>
      </c>
      <c r="AF1931" s="3">
        <v>150.470907473555</v>
      </c>
      <c r="AG1931" s="3">
        <v>153.81578498236999</v>
      </c>
      <c r="AH1931" s="3">
        <v>157.16470000000001</v>
      </c>
      <c r="AI1931" s="3">
        <v>161.27026775711499</v>
      </c>
      <c r="AJ1931" s="3">
        <v>165.380481635672</v>
      </c>
      <c r="AK1931" s="3">
        <v>169.49534163567199</v>
      </c>
      <c r="AL1931" s="3">
        <v>173.61484775711401</v>
      </c>
      <c r="AM1931" s="3">
        <v>177.739</v>
      </c>
      <c r="AN1931" s="4"/>
      <c r="AO1931" s="4"/>
    </row>
    <row r="1932" spans="1:41" x14ac:dyDescent="0.25">
      <c r="A1932" s="48" t="str">
        <f t="shared" si="6"/>
        <v>DIC5</v>
      </c>
      <c r="B1932" s="2" t="s">
        <v>4</v>
      </c>
      <c r="C1932" s="2" t="s">
        <v>2</v>
      </c>
      <c r="D1932" s="2" t="s">
        <v>26</v>
      </c>
      <c r="E1932" s="2" t="s">
        <v>66</v>
      </c>
      <c r="F1932" s="2" t="s">
        <v>239</v>
      </c>
      <c r="G1932" s="4"/>
      <c r="H1932" s="3">
        <v>51.217300000000002</v>
      </c>
      <c r="I1932" s="3">
        <v>52.991900000000001</v>
      </c>
      <c r="J1932" s="3">
        <v>54.503188139297897</v>
      </c>
      <c r="K1932" s="3">
        <v>56.018882208946799</v>
      </c>
      <c r="L1932" s="3">
        <v>57.538982208946798</v>
      </c>
      <c r="M1932" s="3">
        <v>59.063488139297903</v>
      </c>
      <c r="N1932" s="3">
        <v>60.592399999999998</v>
      </c>
      <c r="O1932" s="3">
        <v>62.016432874348503</v>
      </c>
      <c r="P1932" s="3">
        <v>63.444729311522799</v>
      </c>
      <c r="Q1932" s="3">
        <v>64.877289311522802</v>
      </c>
      <c r="R1932" s="3">
        <v>66.314112874348496</v>
      </c>
      <c r="S1932" s="3">
        <v>67.755200000000002</v>
      </c>
      <c r="T1932" s="3">
        <v>68.645358848148703</v>
      </c>
      <c r="U1932" s="3">
        <v>69.537828272222995</v>
      </c>
      <c r="V1932" s="3">
        <v>70.432608272223007</v>
      </c>
      <c r="W1932" s="3">
        <v>71.329698848148695</v>
      </c>
      <c r="X1932" s="3">
        <v>72.229100000000003</v>
      </c>
      <c r="Y1932" s="3">
        <v>72.869790694937095</v>
      </c>
      <c r="Z1932" s="3">
        <v>73.511936042405594</v>
      </c>
      <c r="AA1932" s="3">
        <v>74.1555360424056</v>
      </c>
      <c r="AB1932" s="3">
        <v>74.8005906949371</v>
      </c>
      <c r="AC1932" s="3">
        <v>75.447100000000006</v>
      </c>
      <c r="AD1932" s="3">
        <v>76.3298180053891</v>
      </c>
      <c r="AE1932" s="3">
        <v>77.214477008083605</v>
      </c>
      <c r="AF1932" s="3">
        <v>78.101077008083607</v>
      </c>
      <c r="AG1932" s="3">
        <v>78.989618005389104</v>
      </c>
      <c r="AH1932" s="3">
        <v>79.880099999999999</v>
      </c>
      <c r="AI1932" s="3">
        <v>80.908667769812098</v>
      </c>
      <c r="AJ1932" s="3">
        <v>81.939361654718198</v>
      </c>
      <c r="AK1932" s="3">
        <v>82.972181654718199</v>
      </c>
      <c r="AL1932" s="3">
        <v>84.007127769812101</v>
      </c>
      <c r="AM1932" s="3">
        <v>85.044200000000004</v>
      </c>
      <c r="AN1932" s="4"/>
      <c r="AO1932" s="4"/>
    </row>
    <row r="1933" spans="1:41" x14ac:dyDescent="0.25">
      <c r="A1933" s="48" t="str">
        <f t="shared" si="6"/>
        <v>DIC5</v>
      </c>
      <c r="B1933" s="2" t="s">
        <v>4</v>
      </c>
      <c r="C1933" s="2" t="s">
        <v>2</v>
      </c>
      <c r="D1933" s="2" t="s">
        <v>26</v>
      </c>
      <c r="E1933" s="2" t="s">
        <v>66</v>
      </c>
      <c r="F1933" s="2" t="s">
        <v>240</v>
      </c>
      <c r="G1933" s="4"/>
      <c r="H1933" s="3">
        <v>59.019300000000001</v>
      </c>
      <c r="I1933" s="3">
        <v>51.586199999999998</v>
      </c>
      <c r="J1933" s="3">
        <v>52.602140098254402</v>
      </c>
      <c r="K1933" s="3">
        <v>53.615690147381599</v>
      </c>
      <c r="L1933" s="3">
        <v>54.626850147381603</v>
      </c>
      <c r="M1933" s="3">
        <v>55.6356200982544</v>
      </c>
      <c r="N1933" s="3">
        <v>56.642000000000003</v>
      </c>
      <c r="O1933" s="3">
        <v>58.038970046605797</v>
      </c>
      <c r="P1933" s="3">
        <v>59.434165069908801</v>
      </c>
      <c r="Q1933" s="3">
        <v>60.8275850699088</v>
      </c>
      <c r="R1933" s="3">
        <v>62.219230046605801</v>
      </c>
      <c r="S1933" s="3">
        <v>63.609099999999998</v>
      </c>
      <c r="T1933" s="3">
        <v>64.858745506343695</v>
      </c>
      <c r="U1933" s="3">
        <v>66.107058259515597</v>
      </c>
      <c r="V1933" s="3">
        <v>67.354038259515605</v>
      </c>
      <c r="W1933" s="3">
        <v>68.599685506343704</v>
      </c>
      <c r="X1933" s="3">
        <v>69.843999999999994</v>
      </c>
      <c r="Y1933" s="3">
        <v>70.986496138147899</v>
      </c>
      <c r="Z1933" s="3">
        <v>72.127544207221803</v>
      </c>
      <c r="AA1933" s="3">
        <v>73.267144207221804</v>
      </c>
      <c r="AB1933" s="3">
        <v>74.405296138147904</v>
      </c>
      <c r="AC1933" s="3">
        <v>75.542000000000002</v>
      </c>
      <c r="AD1933" s="3">
        <v>77.380252203832399</v>
      </c>
      <c r="AE1933" s="3">
        <v>79.217198305748596</v>
      </c>
      <c r="AF1933" s="3">
        <v>81.052838305748594</v>
      </c>
      <c r="AG1933" s="3">
        <v>82.887172203832407</v>
      </c>
      <c r="AH1933" s="3">
        <v>84.720200000000006</v>
      </c>
      <c r="AI1933" s="3">
        <v>87.200167879303507</v>
      </c>
      <c r="AJ1933" s="3">
        <v>89.679411818955302</v>
      </c>
      <c r="AK1933" s="3">
        <v>92.157931818955305</v>
      </c>
      <c r="AL1933" s="3">
        <v>94.635727879303502</v>
      </c>
      <c r="AM1933" s="3">
        <v>97.112799999999993</v>
      </c>
      <c r="AN1933" s="4"/>
      <c r="AO1933" s="4"/>
    </row>
    <row r="1934" spans="1:41" x14ac:dyDescent="0.25">
      <c r="A1934" s="48" t="str">
        <f t="shared" si="6"/>
        <v>DIC5</v>
      </c>
      <c r="B1934" s="2" t="s">
        <v>4</v>
      </c>
      <c r="C1934" s="2" t="s">
        <v>2</v>
      </c>
      <c r="D1934" s="2" t="s">
        <v>26</v>
      </c>
      <c r="E1934" s="2" t="s">
        <v>66</v>
      </c>
      <c r="F1934" s="2" t="s">
        <v>241</v>
      </c>
      <c r="G1934" s="4"/>
      <c r="H1934" s="3">
        <v>20.912099999999999</v>
      </c>
      <c r="I1934" s="3">
        <v>20.1708</v>
      </c>
      <c r="J1934" s="3">
        <v>19.920436099469601</v>
      </c>
      <c r="K1934" s="3">
        <v>19.6312241492043</v>
      </c>
      <c r="L1934" s="3">
        <v>19.303164149204299</v>
      </c>
      <c r="M1934" s="3">
        <v>18.936256099469599</v>
      </c>
      <c r="N1934" s="3">
        <v>18.5305</v>
      </c>
      <c r="O1934" s="3">
        <v>19.032187610134098</v>
      </c>
      <c r="P1934" s="3">
        <v>19.540341415201102</v>
      </c>
      <c r="Q1934" s="3">
        <v>20.054961415201099</v>
      </c>
      <c r="R1934" s="3">
        <v>20.576047610134101</v>
      </c>
      <c r="S1934" s="3">
        <v>21.1036</v>
      </c>
      <c r="T1934" s="3">
        <v>22.888236022846598</v>
      </c>
      <c r="U1934" s="3">
        <v>24.705454034269899</v>
      </c>
      <c r="V1934" s="3">
        <v>26.5552540342699</v>
      </c>
      <c r="W1934" s="3">
        <v>28.437636022846601</v>
      </c>
      <c r="X1934" s="3">
        <v>30.352599999999999</v>
      </c>
      <c r="Y1934" s="3">
        <v>34.161777316145702</v>
      </c>
      <c r="Z1934" s="3">
        <v>38.039885974218599</v>
      </c>
      <c r="AA1934" s="3">
        <v>41.9869259742186</v>
      </c>
      <c r="AB1934" s="3">
        <v>46.002897316145699</v>
      </c>
      <c r="AC1934" s="3">
        <v>50.087800000000001</v>
      </c>
      <c r="AD1934" s="3">
        <v>55.648047799245603</v>
      </c>
      <c r="AE1934" s="3">
        <v>61.297591698868501</v>
      </c>
      <c r="AF1934" s="3">
        <v>67.036431698868398</v>
      </c>
      <c r="AG1934" s="3">
        <v>72.864567799245705</v>
      </c>
      <c r="AH1934" s="3">
        <v>78.781999999999996</v>
      </c>
      <c r="AI1934" s="3">
        <v>85.449154353759198</v>
      </c>
      <c r="AJ1934" s="3">
        <v>92.232511530638902</v>
      </c>
      <c r="AK1934" s="3">
        <v>99.132071530638896</v>
      </c>
      <c r="AL1934" s="3">
        <v>106.147834353759</v>
      </c>
      <c r="AM1934" s="3">
        <v>113.27979999999999</v>
      </c>
      <c r="AN1934" s="4"/>
      <c r="AO1934" s="4"/>
    </row>
    <row r="1935" spans="1:41" x14ac:dyDescent="0.25">
      <c r="A1935" s="48" t="str">
        <f t="shared" si="6"/>
        <v>DIC5</v>
      </c>
      <c r="B1935" s="2" t="s">
        <v>4</v>
      </c>
      <c r="C1935" s="2" t="s">
        <v>2</v>
      </c>
      <c r="D1935" s="2" t="s">
        <v>26</v>
      </c>
      <c r="E1935" s="2" t="s">
        <v>67</v>
      </c>
      <c r="F1935" s="2" t="s">
        <v>237</v>
      </c>
      <c r="G1935" s="4"/>
      <c r="H1935" s="3">
        <v>0.19969006242069801</v>
      </c>
      <c r="I1935" s="3">
        <v>0.18687371108081499</v>
      </c>
      <c r="J1935" s="3">
        <v>0.19474335191844899</v>
      </c>
      <c r="K1935" s="3">
        <v>0.20249480637598299</v>
      </c>
      <c r="L1935" s="3">
        <v>0.210128074453409</v>
      </c>
      <c r="M1935" s="3">
        <v>0.21764315615073301</v>
      </c>
      <c r="N1935" s="3">
        <v>0.225040051467949</v>
      </c>
      <c r="O1935" s="3">
        <v>0.232630045577916</v>
      </c>
      <c r="P1935" s="3">
        <v>0.240138015006372</v>
      </c>
      <c r="Q1935" s="3">
        <v>0.247563959753309</v>
      </c>
      <c r="R1935" s="3">
        <v>0.25490787981873397</v>
      </c>
      <c r="S1935" s="3">
        <v>0.26216977520264101</v>
      </c>
      <c r="T1935" s="3">
        <v>0.27055877550238699</v>
      </c>
      <c r="U1935" s="3">
        <v>0.278880894686729</v>
      </c>
      <c r="V1935" s="3">
        <v>0.28713613275566202</v>
      </c>
      <c r="W1935" s="3">
        <v>0.29532448970918301</v>
      </c>
      <c r="X1935" s="3">
        <v>0.30344596554729503</v>
      </c>
      <c r="Y1935" s="3">
        <v>0.31293570202784898</v>
      </c>
      <c r="Z1935" s="3">
        <v>0.32237361656757602</v>
      </c>
      <c r="AA1935" s="3">
        <v>0.331759709166488</v>
      </c>
      <c r="AB1935" s="3">
        <v>0.34109397982457401</v>
      </c>
      <c r="AC1935" s="3">
        <v>0.35037642854184198</v>
      </c>
      <c r="AD1935" s="3">
        <v>0.361293154598059</v>
      </c>
      <c r="AE1935" s="3">
        <v>0.37217019558237702</v>
      </c>
      <c r="AF1935" s="3">
        <v>0.38300755149476601</v>
      </c>
      <c r="AG1935" s="3">
        <v>0.39380522233526</v>
      </c>
      <c r="AH1935" s="3">
        <v>0.40456320810385099</v>
      </c>
      <c r="AI1935" s="3">
        <v>0.41684840762612801</v>
      </c>
      <c r="AJ1935" s="3">
        <v>0.429107045636963</v>
      </c>
      <c r="AK1935" s="3">
        <v>0.44133912213634102</v>
      </c>
      <c r="AL1935" s="3">
        <v>0.453544637124287</v>
      </c>
      <c r="AM1935" s="3">
        <v>0.46572359060077201</v>
      </c>
      <c r="AN1935" s="4"/>
      <c r="AO1935" s="4"/>
    </row>
    <row r="1936" spans="1:41" x14ac:dyDescent="0.25">
      <c r="A1936" s="48" t="str">
        <f t="shared" si="6"/>
        <v>DIC5</v>
      </c>
      <c r="B1936" s="2" t="s">
        <v>4</v>
      </c>
      <c r="C1936" s="2" t="s">
        <v>2</v>
      </c>
      <c r="D1936" s="2" t="s">
        <v>26</v>
      </c>
      <c r="E1936" s="2" t="s">
        <v>67</v>
      </c>
      <c r="F1936" s="2" t="s">
        <v>238</v>
      </c>
      <c r="G1936" s="4"/>
      <c r="H1936" s="3">
        <v>0.211040616865622</v>
      </c>
      <c r="I1936" s="3">
        <v>0.15081108889870101</v>
      </c>
      <c r="J1936" s="3">
        <v>0.15615888299167999</v>
      </c>
      <c r="K1936" s="3">
        <v>0.16155971197138999</v>
      </c>
      <c r="L1936" s="3">
        <v>0.16701357583783899</v>
      </c>
      <c r="M1936" s="3">
        <v>0.17252047459103201</v>
      </c>
      <c r="N1936" s="3">
        <v>0.17808040823094601</v>
      </c>
      <c r="O1936" s="3">
        <v>0.18175104662414801</v>
      </c>
      <c r="P1936" s="3">
        <v>0.18540688549322201</v>
      </c>
      <c r="Q1936" s="3">
        <v>0.18904792483819199</v>
      </c>
      <c r="R1936" s="3">
        <v>0.192674164659032</v>
      </c>
      <c r="S1936" s="3">
        <v>0.19628560495576799</v>
      </c>
      <c r="T1936" s="3">
        <v>0.19871123609852201</v>
      </c>
      <c r="U1936" s="3">
        <v>0.201084906199889</v>
      </c>
      <c r="V1936" s="3">
        <v>0.20340661525985501</v>
      </c>
      <c r="W1936" s="3">
        <v>0.20567636327844899</v>
      </c>
      <c r="X1936" s="3">
        <v>0.207894150255654</v>
      </c>
      <c r="Y1936" s="3">
        <v>0.21015706665577699</v>
      </c>
      <c r="Z1936" s="3">
        <v>0.21994198499193501</v>
      </c>
      <c r="AA1936" s="3">
        <v>0.22216198499193601</v>
      </c>
      <c r="AB1936" s="3">
        <v>0.22431465666129</v>
      </c>
      <c r="AC1936" s="3">
        <v>0.22639999999999999</v>
      </c>
      <c r="AD1936" s="3">
        <v>0.23046497007118</v>
      </c>
      <c r="AE1936" s="3">
        <v>0.23447745510677001</v>
      </c>
      <c r="AF1936" s="3">
        <v>0.23843745510677</v>
      </c>
      <c r="AG1936" s="3">
        <v>0.24234497007118</v>
      </c>
      <c r="AH1936" s="3">
        <v>0.2462</v>
      </c>
      <c r="AI1936" s="3">
        <v>0.251643785200308</v>
      </c>
      <c r="AJ1936" s="3">
        <v>0.257045677800461</v>
      </c>
      <c r="AK1936" s="3">
        <v>0.26240567780046198</v>
      </c>
      <c r="AL1936" s="3">
        <v>0.26772378520030798</v>
      </c>
      <c r="AM1936" s="3">
        <v>0.27300000000000102</v>
      </c>
      <c r="AN1936" s="4"/>
      <c r="AO1936" s="4"/>
    </row>
    <row r="1937" spans="1:41" x14ac:dyDescent="0.25">
      <c r="A1937" s="48" t="str">
        <f t="shared" si="6"/>
        <v>DIC5</v>
      </c>
      <c r="B1937" s="2" t="s">
        <v>4</v>
      </c>
      <c r="C1937" s="2" t="s">
        <v>2</v>
      </c>
      <c r="D1937" s="2" t="s">
        <v>26</v>
      </c>
      <c r="E1937" s="2" t="s">
        <v>67</v>
      </c>
      <c r="F1937" s="2" t="s">
        <v>241</v>
      </c>
      <c r="G1937" s="4"/>
      <c r="H1937" s="3">
        <v>234.50266672383901</v>
      </c>
      <c r="I1937" s="3">
        <v>240.91476581190099</v>
      </c>
      <c r="J1937" s="3">
        <v>246.388076465235</v>
      </c>
      <c r="K1937" s="3">
        <v>251.82363012424599</v>
      </c>
      <c r="L1937" s="3">
        <v>257.221426788933</v>
      </c>
      <c r="M1937" s="3">
        <v>262.581466459296</v>
      </c>
      <c r="N1937" s="3">
        <v>267.90374913533498</v>
      </c>
      <c r="O1937" s="3">
        <v>270.41441820846399</v>
      </c>
      <c r="P1937" s="3">
        <v>272.86936265641998</v>
      </c>
      <c r="Q1937" s="3">
        <v>275.20186833579601</v>
      </c>
      <c r="R1937" s="3">
        <v>277.53496158120902</v>
      </c>
      <c r="S1937" s="3">
        <v>279.81204824924998</v>
      </c>
      <c r="T1937" s="3">
        <v>280.28001276652901</v>
      </c>
      <c r="U1937" s="3">
        <v>280.696241656464</v>
      </c>
      <c r="V1937" s="3">
        <v>281.06073491905602</v>
      </c>
      <c r="W1937" s="3">
        <v>281.37349255430303</v>
      </c>
      <c r="X1937" s="3">
        <v>281.63451456220599</v>
      </c>
      <c r="Y1937" s="3">
        <v>281.40949338788602</v>
      </c>
      <c r="Z1937" s="3">
        <v>281.12514003110499</v>
      </c>
      <c r="AA1937" s="3">
        <v>280.78145449186599</v>
      </c>
      <c r="AB1937" s="3">
        <v>280.37843677016701</v>
      </c>
      <c r="AC1937" s="3">
        <v>279.91608686600898</v>
      </c>
      <c r="AD1937" s="3">
        <v>279.41371941156899</v>
      </c>
      <c r="AE1937" s="3">
        <v>278.85963629849101</v>
      </c>
      <c r="AF1937" s="3">
        <v>278.25383752677499</v>
      </c>
      <c r="AG1937" s="3">
        <v>277.596323096422</v>
      </c>
      <c r="AH1937" s="3">
        <v>276.88709300743102</v>
      </c>
      <c r="AI1937" s="3">
        <v>276.80310411259097</v>
      </c>
      <c r="AJ1937" s="3">
        <v>276.66286667787699</v>
      </c>
      <c r="AK1937" s="3">
        <v>276.46638070329197</v>
      </c>
      <c r="AL1937" s="3">
        <v>276.21364618883302</v>
      </c>
      <c r="AM1937" s="3">
        <v>275.90466313450298</v>
      </c>
      <c r="AN1937" s="4"/>
      <c r="AO1937" s="4"/>
    </row>
    <row r="1938" spans="1:41" x14ac:dyDescent="0.25">
      <c r="A1938" s="48" t="str">
        <f t="shared" si="6"/>
        <v>DIC5</v>
      </c>
      <c r="B1938" s="2" t="s">
        <v>4</v>
      </c>
      <c r="C1938" s="2" t="s">
        <v>2</v>
      </c>
      <c r="D1938" s="2" t="s">
        <v>26</v>
      </c>
      <c r="E1938" s="2" t="s">
        <v>68</v>
      </c>
      <c r="F1938" s="2" t="s">
        <v>238</v>
      </c>
      <c r="G1938" s="4"/>
      <c r="H1938" s="3">
        <v>0.44080000000000003</v>
      </c>
      <c r="I1938" s="3">
        <v>0.3377</v>
      </c>
      <c r="J1938" s="3">
        <v>0.35025632998612999</v>
      </c>
      <c r="K1938" s="3">
        <v>0.36296449497919497</v>
      </c>
      <c r="L1938" s="3">
        <v>0.37582449497919501</v>
      </c>
      <c r="M1938" s="3">
        <v>0.38883632998612999</v>
      </c>
      <c r="N1938" s="3">
        <v>0.40200000000000002</v>
      </c>
      <c r="O1938" s="3">
        <v>0.41122424247485301</v>
      </c>
      <c r="P1938" s="3">
        <v>0.42045636371227901</v>
      </c>
      <c r="Q1938" s="3">
        <v>0.42969636371227898</v>
      </c>
      <c r="R1938" s="3">
        <v>0.43894424247485198</v>
      </c>
      <c r="S1938" s="3">
        <v>0.44819999999999899</v>
      </c>
      <c r="T1938" s="3">
        <v>0.45561493737629599</v>
      </c>
      <c r="U1938" s="3">
        <v>0.46298240606444502</v>
      </c>
      <c r="V1938" s="3">
        <v>0.47030240606444501</v>
      </c>
      <c r="W1938" s="3">
        <v>0.47757493737629603</v>
      </c>
      <c r="X1938" s="3">
        <v>0.48480000000000001</v>
      </c>
      <c r="Y1938" s="3">
        <v>0.49227896082378603</v>
      </c>
      <c r="Z1938" s="3">
        <v>0.49968844123567902</v>
      </c>
      <c r="AA1938" s="3">
        <v>0.50702844123567903</v>
      </c>
      <c r="AB1938" s="3">
        <v>0.51429896082378601</v>
      </c>
      <c r="AC1938" s="3">
        <v>0.52150000000000096</v>
      </c>
      <c r="AD1938" s="3">
        <v>0.53214600518604904</v>
      </c>
      <c r="AE1938" s="3">
        <v>0.54272900777907196</v>
      </c>
      <c r="AF1938" s="3">
        <v>0.55324900777907204</v>
      </c>
      <c r="AG1938" s="3">
        <v>0.56370600518604796</v>
      </c>
      <c r="AH1938" s="3">
        <v>0.57410000000000005</v>
      </c>
      <c r="AI1938" s="3">
        <v>0.58739548744630998</v>
      </c>
      <c r="AJ1938" s="3">
        <v>0.60062323116946403</v>
      </c>
      <c r="AK1938" s="3">
        <v>0.61378323116946398</v>
      </c>
      <c r="AL1938" s="3">
        <v>0.62687548744630905</v>
      </c>
      <c r="AM1938" s="3">
        <v>0.63990000000000002</v>
      </c>
      <c r="AN1938" s="4"/>
      <c r="AO1938" s="4"/>
    </row>
    <row r="1939" spans="1:41" x14ac:dyDescent="0.25">
      <c r="A1939" s="48" t="str">
        <f t="shared" si="6"/>
        <v>DIC5</v>
      </c>
      <c r="B1939" s="2" t="s">
        <v>4</v>
      </c>
      <c r="C1939" s="2" t="s">
        <v>2</v>
      </c>
      <c r="D1939" s="2" t="s">
        <v>26</v>
      </c>
      <c r="E1939" s="2" t="s">
        <v>68</v>
      </c>
      <c r="F1939" s="2" t="s">
        <v>241</v>
      </c>
      <c r="G1939" s="4"/>
      <c r="H1939" s="3">
        <v>0.74470000000000003</v>
      </c>
      <c r="I1939" s="3">
        <v>0.87270000000000303</v>
      </c>
      <c r="J1939" s="3">
        <v>0.91004870353459799</v>
      </c>
      <c r="K1939" s="3">
        <v>0.94814305530189502</v>
      </c>
      <c r="L1939" s="3">
        <v>0.98698305530189501</v>
      </c>
      <c r="M1939" s="3">
        <v>1.0265687035346001</v>
      </c>
      <c r="N1939" s="3">
        <v>1.0669</v>
      </c>
      <c r="O1939" s="3">
        <v>1.10612477340773</v>
      </c>
      <c r="P1939" s="3">
        <v>1.1460471601116</v>
      </c>
      <c r="Q1939" s="3">
        <v>1.1866671601115999</v>
      </c>
      <c r="R1939" s="3">
        <v>1.22798477340773</v>
      </c>
      <c r="S1939" s="3">
        <v>1.27</v>
      </c>
      <c r="T1939" s="3">
        <v>1.31358041701317</v>
      </c>
      <c r="U1939" s="3">
        <v>1.35779062551976</v>
      </c>
      <c r="V1939" s="3">
        <v>1.40263062551976</v>
      </c>
      <c r="W1939" s="3">
        <v>1.4481004170131699</v>
      </c>
      <c r="X1939" s="3">
        <v>1.4942</v>
      </c>
      <c r="Y1939" s="3">
        <v>1.5431586069116501</v>
      </c>
      <c r="Z1939" s="3">
        <v>1.59278791036748</v>
      </c>
      <c r="AA1939" s="3">
        <v>1.64308791036748</v>
      </c>
      <c r="AB1939" s="3">
        <v>1.6940586069116499</v>
      </c>
      <c r="AC1939" s="3">
        <v>1.7457</v>
      </c>
      <c r="AD1939" s="3">
        <v>1.8016828469709301</v>
      </c>
      <c r="AE1939" s="3">
        <v>1.8583742704563899</v>
      </c>
      <c r="AF1939" s="3">
        <v>1.91577427045639</v>
      </c>
      <c r="AG1939" s="3">
        <v>1.97388284697093</v>
      </c>
      <c r="AH1939" s="3">
        <v>2.0327000000000002</v>
      </c>
      <c r="AI1939" s="3">
        <v>2.0951342537290998</v>
      </c>
      <c r="AJ1939" s="3">
        <v>2.1584013805936602</v>
      </c>
      <c r="AK1939" s="3">
        <v>2.22250138059366</v>
      </c>
      <c r="AL1939" s="3">
        <v>2.2874342537291001</v>
      </c>
      <c r="AM1939" s="3">
        <v>2.3532000000000002</v>
      </c>
      <c r="AN1939" s="4"/>
      <c r="AO1939" s="4"/>
    </row>
    <row r="1940" spans="1:41" x14ac:dyDescent="0.25">
      <c r="A1940" s="48" t="str">
        <f t="shared" si="6"/>
        <v>DIC5</v>
      </c>
      <c r="B1940" s="2" t="s">
        <v>4</v>
      </c>
      <c r="C1940" s="2" t="s">
        <v>2</v>
      </c>
      <c r="D1940" s="2" t="s">
        <v>26</v>
      </c>
      <c r="E1940" s="2" t="s">
        <v>69</v>
      </c>
      <c r="F1940" s="2" t="s">
        <v>241</v>
      </c>
      <c r="G1940" s="4"/>
      <c r="H1940" s="3">
        <v>59.130499999999898</v>
      </c>
      <c r="I1940" s="3">
        <v>59.680799999999799</v>
      </c>
      <c r="J1940" s="3">
        <v>62.607818892712999</v>
      </c>
      <c r="K1940" s="3">
        <v>65.604608339069699</v>
      </c>
      <c r="L1940" s="3">
        <v>68.671168339069794</v>
      </c>
      <c r="M1940" s="3">
        <v>71.807498892713298</v>
      </c>
      <c r="N1940" s="3">
        <v>75.013600000000295</v>
      </c>
      <c r="O1940" s="3">
        <v>78.158978997218199</v>
      </c>
      <c r="P1940" s="3">
        <v>81.365598495827101</v>
      </c>
      <c r="Q1940" s="3">
        <v>84.633458495827</v>
      </c>
      <c r="R1940" s="3">
        <v>87.962558997217897</v>
      </c>
      <c r="S1940" s="3">
        <v>91.352899999999806</v>
      </c>
      <c r="T1940" s="3">
        <v>94.864998726211596</v>
      </c>
      <c r="U1940" s="3">
        <v>98.430268089317494</v>
      </c>
      <c r="V1940" s="3">
        <v>102.048708089318</v>
      </c>
      <c r="W1940" s="3">
        <v>105.720318726212</v>
      </c>
      <c r="X1940" s="3">
        <v>109.4451</v>
      </c>
      <c r="Y1940" s="3">
        <v>113.396047335693</v>
      </c>
      <c r="Z1940" s="3">
        <v>117.40329100354001</v>
      </c>
      <c r="AA1940" s="3">
        <v>121.46683100353999</v>
      </c>
      <c r="AB1940" s="3">
        <v>125.58666733569299</v>
      </c>
      <c r="AC1940" s="3">
        <v>129.7628</v>
      </c>
      <c r="AD1940" s="3">
        <v>133.90850522131899</v>
      </c>
      <c r="AE1940" s="3">
        <v>138.10660783197801</v>
      </c>
      <c r="AF1940" s="3">
        <v>142.357107831978</v>
      </c>
      <c r="AG1940" s="3">
        <v>146.66000522131901</v>
      </c>
      <c r="AH1940" s="3">
        <v>151.0153</v>
      </c>
      <c r="AI1940" s="3">
        <v>155.180064707778</v>
      </c>
      <c r="AJ1940" s="3">
        <v>159.39734706166701</v>
      </c>
      <c r="AK1940" s="3">
        <v>163.66714706166701</v>
      </c>
      <c r="AL1940" s="3">
        <v>167.98946470777801</v>
      </c>
      <c r="AM1940" s="3">
        <v>172.36429999999999</v>
      </c>
      <c r="AN1940" s="4"/>
      <c r="AO1940" s="4"/>
    </row>
    <row r="1941" spans="1:41" x14ac:dyDescent="0.25">
      <c r="A1941" s="48" t="str">
        <f t="shared" si="6"/>
        <v>DIC5</v>
      </c>
      <c r="B1941" s="2" t="s">
        <v>4</v>
      </c>
      <c r="C1941" s="2" t="s">
        <v>2</v>
      </c>
      <c r="D1941" s="2" t="s">
        <v>26</v>
      </c>
      <c r="E1941" s="2" t="s">
        <v>70</v>
      </c>
      <c r="F1941" s="2" t="s">
        <v>238</v>
      </c>
      <c r="G1941" s="4"/>
      <c r="H1941" s="3">
        <v>7.3300000000000004E-2</v>
      </c>
      <c r="I1941" s="3">
        <v>6.7599999999999993E-2</v>
      </c>
      <c r="J1941" s="3">
        <v>7.0082714591920697E-2</v>
      </c>
      <c r="K1941" s="3">
        <v>7.2594071887881001E-2</v>
      </c>
      <c r="L1941" s="3">
        <v>7.5134071887881099E-2</v>
      </c>
      <c r="M1941" s="3">
        <v>7.7702714591920699E-2</v>
      </c>
      <c r="N1941" s="3">
        <v>8.0300000000000094E-2</v>
      </c>
      <c r="O1941" s="3">
        <v>8.2008639763959196E-2</v>
      </c>
      <c r="P1941" s="3">
        <v>8.3712959645938806E-2</v>
      </c>
      <c r="Q1941" s="3">
        <v>8.5412959645938799E-2</v>
      </c>
      <c r="R1941" s="3">
        <v>8.7108639763959203E-2</v>
      </c>
      <c r="S1941" s="3">
        <v>8.8800000000000004E-2</v>
      </c>
      <c r="T1941" s="3">
        <v>8.9906333707150093E-2</v>
      </c>
      <c r="U1941" s="3">
        <v>9.0989500560725203E-2</v>
      </c>
      <c r="V1941" s="3">
        <v>9.2049500560725195E-2</v>
      </c>
      <c r="W1941" s="3">
        <v>9.3086333707150207E-2</v>
      </c>
      <c r="X1941" s="3">
        <v>9.4100000000000003E-2</v>
      </c>
      <c r="Y1941" s="3">
        <v>9.5119575120785796E-2</v>
      </c>
      <c r="Z1941" s="3">
        <v>9.6109362681178701E-2</v>
      </c>
      <c r="AA1941" s="3">
        <v>9.7069362681178703E-2</v>
      </c>
      <c r="AB1941" s="3">
        <v>9.7999575120785803E-2</v>
      </c>
      <c r="AC1941" s="3">
        <v>9.8900000000000002E-2</v>
      </c>
      <c r="AD1941" s="3">
        <v>0.100685016591958</v>
      </c>
      <c r="AE1941" s="3">
        <v>0.102447524887936</v>
      </c>
      <c r="AF1941" s="3">
        <v>0.10418752488793601</v>
      </c>
      <c r="AG1941" s="3">
        <v>0.105905016591958</v>
      </c>
      <c r="AH1941" s="3">
        <v>0.1076</v>
      </c>
      <c r="AI1941" s="3">
        <v>0.11003141532925199</v>
      </c>
      <c r="AJ1941" s="3">
        <v>0.112447122993878</v>
      </c>
      <c r="AK1941" s="3">
        <v>0.114847122993878</v>
      </c>
      <c r="AL1941" s="3">
        <v>0.11723141532925201</v>
      </c>
      <c r="AM1941" s="3">
        <v>0.1196</v>
      </c>
      <c r="AN1941" s="4"/>
      <c r="AO1941" s="4"/>
    </row>
    <row r="1942" spans="1:41" x14ac:dyDescent="0.25">
      <c r="A1942" s="48" t="str">
        <f t="shared" si="6"/>
        <v>DIC5</v>
      </c>
      <c r="B1942" s="2" t="s">
        <v>4</v>
      </c>
      <c r="C1942" s="2" t="s">
        <v>2</v>
      </c>
      <c r="D1942" s="2" t="s">
        <v>26</v>
      </c>
      <c r="E1942" s="2" t="s">
        <v>71</v>
      </c>
      <c r="F1942" s="2" t="s">
        <v>238</v>
      </c>
      <c r="G1942" s="4"/>
      <c r="H1942" s="3">
        <v>4.1689999999999996</v>
      </c>
      <c r="I1942" s="3">
        <v>4.0277000000000003</v>
      </c>
      <c r="J1942" s="3">
        <v>4.06188816819851</v>
      </c>
      <c r="K1942" s="3">
        <v>4.0913122522977696</v>
      </c>
      <c r="L1942" s="3">
        <v>4.1159722522977704</v>
      </c>
      <c r="M1942" s="3">
        <v>4.1358681681985097</v>
      </c>
      <c r="N1942" s="3">
        <v>4.1509999999999998</v>
      </c>
      <c r="O1942" s="3">
        <v>4.1745852000461099</v>
      </c>
      <c r="P1942" s="3">
        <v>4.1950978000691697</v>
      </c>
      <c r="Q1942" s="3">
        <v>4.2125378000691702</v>
      </c>
      <c r="R1942" s="3">
        <v>4.2269052000461098</v>
      </c>
      <c r="S1942" s="3">
        <v>4.2382</v>
      </c>
      <c r="T1942" s="3">
        <v>4.2563970764245198</v>
      </c>
      <c r="U1942" s="3">
        <v>4.2721756146367902</v>
      </c>
      <c r="V1942" s="3">
        <v>4.2855356146367898</v>
      </c>
      <c r="W1942" s="3">
        <v>4.2964770764245301</v>
      </c>
      <c r="X1942" s="3">
        <v>4.3050000000000104</v>
      </c>
      <c r="Y1942" s="3">
        <v>4.3232109180216103</v>
      </c>
      <c r="Z1942" s="3">
        <v>4.33898637703241</v>
      </c>
      <c r="AA1942" s="3">
        <v>4.3523263770324103</v>
      </c>
      <c r="AB1942" s="3">
        <v>4.3632309180216096</v>
      </c>
      <c r="AC1942" s="3">
        <v>4.3716999999999997</v>
      </c>
      <c r="AD1942" s="3">
        <v>4.3981089739167096</v>
      </c>
      <c r="AE1942" s="3">
        <v>4.4211534608750602</v>
      </c>
      <c r="AF1942" s="3">
        <v>4.4408334608750604</v>
      </c>
      <c r="AG1942" s="3">
        <v>4.4571489739167101</v>
      </c>
      <c r="AH1942" s="3">
        <v>4.4701000000000004</v>
      </c>
      <c r="AI1942" s="3">
        <v>4.5030791846845597</v>
      </c>
      <c r="AJ1942" s="3">
        <v>4.5320187770268401</v>
      </c>
      <c r="AK1942" s="3">
        <v>4.5569187770268398</v>
      </c>
      <c r="AL1942" s="3">
        <v>4.5777791846845597</v>
      </c>
      <c r="AM1942" s="3">
        <v>4.5945999999999998</v>
      </c>
      <c r="AN1942" s="4"/>
      <c r="AO1942" s="4"/>
    </row>
    <row r="1943" spans="1:41" x14ac:dyDescent="0.25">
      <c r="A1943" s="48" t="str">
        <f t="shared" si="6"/>
        <v>DIC5</v>
      </c>
      <c r="B1943" s="2" t="s">
        <v>4</v>
      </c>
      <c r="C1943" s="2" t="s">
        <v>2</v>
      </c>
      <c r="D1943" s="2" t="s">
        <v>26</v>
      </c>
      <c r="E1943" s="2" t="s">
        <v>71</v>
      </c>
      <c r="F1943" s="2" t="s">
        <v>239</v>
      </c>
      <c r="G1943" s="4"/>
      <c r="H1943" s="3">
        <v>18.123999999999999</v>
      </c>
      <c r="I1943" s="3">
        <v>18.086500000000001</v>
      </c>
      <c r="J1943" s="3">
        <v>18.4896518607021</v>
      </c>
      <c r="K1943" s="3">
        <v>18.888397791053201</v>
      </c>
      <c r="L1943" s="3">
        <v>19.282737791053201</v>
      </c>
      <c r="M1943" s="3">
        <v>19.672671860702099</v>
      </c>
      <c r="N1943" s="3">
        <v>20.058199999999999</v>
      </c>
      <c r="O1943" s="3">
        <v>20.396947125651501</v>
      </c>
      <c r="P1943" s="3">
        <v>20.7314306884772</v>
      </c>
      <c r="Q1943" s="3">
        <v>21.061650688477201</v>
      </c>
      <c r="R1943" s="3">
        <v>21.387607125651499</v>
      </c>
      <c r="S1943" s="3">
        <v>21.709299999999999</v>
      </c>
      <c r="T1943" s="3">
        <v>21.862141151851301</v>
      </c>
      <c r="U1943" s="3">
        <v>22.012671727777001</v>
      </c>
      <c r="V1943" s="3">
        <v>22.160891727776999</v>
      </c>
      <c r="W1943" s="3">
        <v>22.306801151851399</v>
      </c>
      <c r="X1943" s="3">
        <v>22.450399999999998</v>
      </c>
      <c r="Y1943" s="3">
        <v>22.521829305062901</v>
      </c>
      <c r="Z1943" s="3">
        <v>22.591803957594401</v>
      </c>
      <c r="AA1943" s="3">
        <v>22.6603239575944</v>
      </c>
      <c r="AB1943" s="3">
        <v>22.7273893050629</v>
      </c>
      <c r="AC1943" s="3">
        <v>22.792999999999999</v>
      </c>
      <c r="AD1943" s="3">
        <v>22.937561994610899</v>
      </c>
      <c r="AE1943" s="3">
        <v>23.080182991916399</v>
      </c>
      <c r="AF1943" s="3">
        <v>23.220862991916398</v>
      </c>
      <c r="AG1943" s="3">
        <v>23.359601994610902</v>
      </c>
      <c r="AH1943" s="3">
        <v>23.496400000000001</v>
      </c>
      <c r="AI1943" s="3">
        <v>23.680272230187899</v>
      </c>
      <c r="AJ1943" s="3">
        <v>23.8620183452818</v>
      </c>
      <c r="AK1943" s="3">
        <v>24.0416383452818</v>
      </c>
      <c r="AL1943" s="3">
        <v>24.219132230187899</v>
      </c>
      <c r="AM1943" s="3">
        <v>24.394500000000001</v>
      </c>
      <c r="AN1943" s="4"/>
      <c r="AO1943" s="4"/>
    </row>
    <row r="1944" spans="1:41" x14ac:dyDescent="0.25">
      <c r="A1944" s="48" t="str">
        <f t="shared" si="6"/>
        <v>DIC5</v>
      </c>
      <c r="B1944" s="2" t="s">
        <v>4</v>
      </c>
      <c r="C1944" s="2" t="s">
        <v>2</v>
      </c>
      <c r="D1944" s="2" t="s">
        <v>26</v>
      </c>
      <c r="E1944" s="2" t="s">
        <v>71</v>
      </c>
      <c r="F1944" s="2" t="s">
        <v>240</v>
      </c>
      <c r="G1944" s="4"/>
      <c r="H1944" s="3">
        <v>3.1621000000000001</v>
      </c>
      <c r="I1944" s="3">
        <v>2.7669000000000001</v>
      </c>
      <c r="J1944" s="3">
        <v>2.8830999017455801</v>
      </c>
      <c r="K1944" s="3">
        <v>3.0016898526183602</v>
      </c>
      <c r="L1944" s="3">
        <v>3.1226698526183601</v>
      </c>
      <c r="M1944" s="3">
        <v>3.2460399017455699</v>
      </c>
      <c r="N1944" s="3">
        <v>3.3717999999999999</v>
      </c>
      <c r="O1944" s="3">
        <v>3.4930699533941598</v>
      </c>
      <c r="P1944" s="3">
        <v>3.6161149300912401</v>
      </c>
      <c r="Q1944" s="3">
        <v>3.7409349300912398</v>
      </c>
      <c r="R1944" s="3">
        <v>3.8675299533941598</v>
      </c>
      <c r="S1944" s="3">
        <v>3.9958999999999998</v>
      </c>
      <c r="T1944" s="3">
        <v>4.1102144936562697</v>
      </c>
      <c r="U1944" s="3">
        <v>4.2258617404844001</v>
      </c>
      <c r="V1944" s="3">
        <v>4.3428417404844</v>
      </c>
      <c r="W1944" s="3">
        <v>4.4611544936562604</v>
      </c>
      <c r="X1944" s="3">
        <v>4.5808</v>
      </c>
      <c r="Y1944" s="3">
        <v>4.7019438618521203</v>
      </c>
      <c r="Z1944" s="3">
        <v>4.82453579277818</v>
      </c>
      <c r="AA1944" s="3">
        <v>4.9485757927781799</v>
      </c>
      <c r="AB1944" s="3">
        <v>5.0740638618521201</v>
      </c>
      <c r="AC1944" s="3">
        <v>5.2009999999999996</v>
      </c>
      <c r="AD1944" s="3">
        <v>5.3565277961676001</v>
      </c>
      <c r="AE1944" s="3">
        <v>5.5133616942513903</v>
      </c>
      <c r="AF1944" s="3">
        <v>5.6715016942513898</v>
      </c>
      <c r="AG1944" s="3">
        <v>5.8309477961675897</v>
      </c>
      <c r="AH1944" s="3">
        <v>5.9916999999999998</v>
      </c>
      <c r="AI1944" s="3">
        <v>6.1806521206964602</v>
      </c>
      <c r="AJ1944" s="3">
        <v>6.3703281810446901</v>
      </c>
      <c r="AK1944" s="3">
        <v>6.5607281810446896</v>
      </c>
      <c r="AL1944" s="3">
        <v>6.7518521206964603</v>
      </c>
      <c r="AM1944" s="3">
        <v>6.9436999999999998</v>
      </c>
      <c r="AN1944" s="4"/>
      <c r="AO1944" s="4"/>
    </row>
    <row r="1945" spans="1:41" x14ac:dyDescent="0.25">
      <c r="A1945" s="48" t="str">
        <f t="shared" si="6"/>
        <v>DIC5</v>
      </c>
      <c r="B1945" s="2" t="s">
        <v>4</v>
      </c>
      <c r="C1945" s="2" t="s">
        <v>2</v>
      </c>
      <c r="D1945" s="2" t="s">
        <v>26</v>
      </c>
      <c r="E1945" s="2" t="s">
        <v>71</v>
      </c>
      <c r="F1945" s="2" t="s">
        <v>241</v>
      </c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3">
        <v>6.6714143406545995E-2</v>
      </c>
      <c r="R1945" s="3">
        <v>7.7116095604364096E-2</v>
      </c>
      <c r="S1945" s="3">
        <v>8.7800000000000003E-2</v>
      </c>
      <c r="T1945" s="3">
        <v>0.175884449164354</v>
      </c>
      <c r="U1945" s="3">
        <v>0.26578667374653098</v>
      </c>
      <c r="V1945" s="3">
        <v>0.357506673746532</v>
      </c>
      <c r="W1945" s="3">
        <v>0.45104444916435499</v>
      </c>
      <c r="X1945" s="3">
        <v>0.5464</v>
      </c>
      <c r="Y1945" s="3">
        <v>0.77937719675740402</v>
      </c>
      <c r="Z1945" s="3">
        <v>1.0168257951361099</v>
      </c>
      <c r="AA1945" s="3">
        <v>1.2587457951361101</v>
      </c>
      <c r="AB1945" s="3">
        <v>1.5051371967574001</v>
      </c>
      <c r="AC1945" s="3">
        <v>1.756</v>
      </c>
      <c r="AD1945" s="3">
        <v>2.0300972828836201</v>
      </c>
      <c r="AE1945" s="3">
        <v>2.3087059243254302</v>
      </c>
      <c r="AF1945" s="3">
        <v>2.59182592432543</v>
      </c>
      <c r="AG1945" s="3">
        <v>2.87945728288362</v>
      </c>
      <c r="AH1945" s="3">
        <v>3.1716000000000002</v>
      </c>
      <c r="AI1945" s="3">
        <v>3.4554149006176398</v>
      </c>
      <c r="AJ1945" s="3">
        <v>3.74421235092646</v>
      </c>
      <c r="AK1945" s="3">
        <v>4.0379923509264604</v>
      </c>
      <c r="AL1945" s="3">
        <v>4.33675490061764</v>
      </c>
      <c r="AM1945" s="3">
        <v>4.6405000000000003</v>
      </c>
      <c r="AN1945" s="4"/>
      <c r="AO1945" s="4"/>
    </row>
    <row r="1946" spans="1:41" x14ac:dyDescent="0.25">
      <c r="A1946" s="48" t="str">
        <f t="shared" si="6"/>
        <v>DIC5</v>
      </c>
      <c r="B1946" s="2" t="s">
        <v>4</v>
      </c>
      <c r="C1946" s="2" t="s">
        <v>2</v>
      </c>
      <c r="D1946" s="2" t="s">
        <v>26</v>
      </c>
      <c r="E1946" s="2" t="s">
        <v>34</v>
      </c>
      <c r="F1946" s="2" t="s">
        <v>179</v>
      </c>
      <c r="G1946" s="4"/>
      <c r="H1946" s="3">
        <v>52.695421613946102</v>
      </c>
      <c r="I1946" s="3">
        <v>78.897247456557196</v>
      </c>
      <c r="J1946" s="3">
        <v>71.153426246553806</v>
      </c>
      <c r="K1946" s="3">
        <v>63.400625641551997</v>
      </c>
      <c r="L1946" s="3">
        <v>55.638845641552201</v>
      </c>
      <c r="M1946" s="3">
        <v>47.868086246553901</v>
      </c>
      <c r="N1946" s="3">
        <v>40.0883474565575</v>
      </c>
      <c r="O1946" s="3">
        <v>34.7849614250662</v>
      </c>
      <c r="P1946" s="3">
        <v>29.4897684093207</v>
      </c>
      <c r="Q1946" s="3">
        <v>24.202768409320601</v>
      </c>
      <c r="R1946" s="3">
        <v>18.923961425066</v>
      </c>
      <c r="S1946" s="3">
        <v>13.6533474565571</v>
      </c>
      <c r="T1946" s="3">
        <v>10.913022366362799</v>
      </c>
      <c r="U1946" s="3">
        <v>8.2059398212658703</v>
      </c>
      <c r="V1946" s="3">
        <v>5.5320998212659402</v>
      </c>
      <c r="W1946" s="3">
        <v>2.89150236636317</v>
      </c>
      <c r="X1946" s="3">
        <v>0.28414745655754797</v>
      </c>
      <c r="Y1946" s="4"/>
      <c r="Z1946" s="4"/>
      <c r="AA1946" s="4"/>
      <c r="AB1946" s="4"/>
      <c r="AC1946" s="4"/>
      <c r="AD1946" s="4"/>
      <c r="AE1946" s="4"/>
      <c r="AF1946" s="3">
        <v>0.150039021567693</v>
      </c>
      <c r="AG1946" s="3">
        <v>1.5762084998974599</v>
      </c>
      <c r="AH1946" s="3">
        <v>3.0961474565574498</v>
      </c>
      <c r="AI1946" s="3">
        <v>4.38888182235684</v>
      </c>
      <c r="AJ1946" s="3">
        <v>5.7990690052565101</v>
      </c>
      <c r="AK1946" s="3">
        <v>7.3267090052565296</v>
      </c>
      <c r="AL1946" s="3">
        <v>8.9718018223567793</v>
      </c>
      <c r="AM1946" s="3">
        <v>10.7343474565573</v>
      </c>
      <c r="AN1946" s="4"/>
      <c r="AO1946" s="4"/>
    </row>
    <row r="1947" spans="1:41" x14ac:dyDescent="0.25">
      <c r="A1947" s="48" t="str">
        <f t="shared" si="6"/>
        <v>DIC5</v>
      </c>
      <c r="B1947" s="2" t="s">
        <v>4</v>
      </c>
      <c r="C1947" s="2" t="s">
        <v>2</v>
      </c>
      <c r="D1947" s="2" t="s">
        <v>26</v>
      </c>
      <c r="E1947" s="2" t="s">
        <v>34</v>
      </c>
      <c r="F1947" s="2" t="s">
        <v>244</v>
      </c>
      <c r="G1947" s="4"/>
      <c r="H1947" s="3">
        <v>269.4325</v>
      </c>
      <c r="I1947" s="3">
        <v>275.0127</v>
      </c>
      <c r="J1947" s="3">
        <v>282.756521210004</v>
      </c>
      <c r="K1947" s="3">
        <v>290.50932181500502</v>
      </c>
      <c r="L1947" s="3">
        <v>298.27110181500501</v>
      </c>
      <c r="M1947" s="3">
        <v>306.04186121000299</v>
      </c>
      <c r="N1947" s="3">
        <v>313.82159999999999</v>
      </c>
      <c r="O1947" s="3">
        <v>319.12498603149101</v>
      </c>
      <c r="P1947" s="3">
        <v>324.42017904723701</v>
      </c>
      <c r="Q1947" s="3">
        <v>329.70717904723699</v>
      </c>
      <c r="R1947" s="3">
        <v>334.985986031491</v>
      </c>
      <c r="S1947" s="3">
        <v>340.25659999999999</v>
      </c>
      <c r="T1947" s="3">
        <v>342.99692509019502</v>
      </c>
      <c r="U1947" s="3">
        <v>345.70400763529102</v>
      </c>
      <c r="V1947" s="3">
        <v>348.377847635291</v>
      </c>
      <c r="W1947" s="3">
        <v>351.01844509019401</v>
      </c>
      <c r="X1947" s="3">
        <v>353.62580000000003</v>
      </c>
      <c r="Y1947" s="3">
        <v>354.53260040132699</v>
      </c>
      <c r="Z1947" s="3">
        <v>355.371000601991</v>
      </c>
      <c r="AA1947" s="3">
        <v>356.14100060199098</v>
      </c>
      <c r="AB1947" s="3">
        <v>356.84260040132699</v>
      </c>
      <c r="AC1947" s="3">
        <v>357.47579999999999</v>
      </c>
      <c r="AD1947" s="3">
        <v>356.33093895666002</v>
      </c>
      <c r="AE1947" s="3">
        <v>355.09230843499</v>
      </c>
      <c r="AF1947" s="3">
        <v>353.75990843499</v>
      </c>
      <c r="AG1947" s="3">
        <v>352.33373895666</v>
      </c>
      <c r="AH1947" s="3">
        <v>350.81380000000001</v>
      </c>
      <c r="AI1947" s="3">
        <v>349.52106563420102</v>
      </c>
      <c r="AJ1947" s="3">
        <v>348.11087845130101</v>
      </c>
      <c r="AK1947" s="3">
        <v>346.58323845130099</v>
      </c>
      <c r="AL1947" s="3">
        <v>344.93814563420102</v>
      </c>
      <c r="AM1947" s="3">
        <v>343.17559999999997</v>
      </c>
      <c r="AN1947" s="4"/>
      <c r="AO1947" s="4"/>
    </row>
    <row r="1948" spans="1:41" x14ac:dyDescent="0.25">
      <c r="A1948" s="48" t="str">
        <f t="shared" si="6"/>
        <v>DIC5</v>
      </c>
      <c r="B1948" s="2" t="s">
        <v>4</v>
      </c>
      <c r="C1948" s="2" t="s">
        <v>2</v>
      </c>
      <c r="D1948" s="2" t="s">
        <v>26</v>
      </c>
      <c r="E1948" s="2" t="s">
        <v>72</v>
      </c>
      <c r="F1948" s="2" t="s">
        <v>170</v>
      </c>
      <c r="G1948" s="4"/>
      <c r="H1948" s="3">
        <v>0.72675796819485805</v>
      </c>
      <c r="I1948" s="3">
        <v>0.58728001537639796</v>
      </c>
      <c r="J1948" s="3">
        <v>0.32920926174965298</v>
      </c>
      <c r="K1948" s="3">
        <v>0.536969701929635</v>
      </c>
      <c r="L1948" s="3">
        <v>0.51181454520625302</v>
      </c>
      <c r="M1948" s="3">
        <v>0.13059886501597201</v>
      </c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</row>
    <row r="1949" spans="1:41" x14ac:dyDescent="0.25">
      <c r="A1949" s="48" t="str">
        <f t="shared" si="6"/>
        <v>DIC5</v>
      </c>
      <c r="B1949" s="2" t="s">
        <v>4</v>
      </c>
      <c r="C1949" s="2" t="s">
        <v>2</v>
      </c>
      <c r="D1949" s="2" t="s">
        <v>26</v>
      </c>
      <c r="E1949" s="2" t="s">
        <v>73</v>
      </c>
      <c r="F1949" s="2" t="s">
        <v>171</v>
      </c>
      <c r="G1949" s="4"/>
      <c r="H1949" s="3">
        <v>3.8833627378965598</v>
      </c>
      <c r="I1949" s="3">
        <v>3.81239807524909</v>
      </c>
      <c r="J1949" s="3">
        <v>3.5798843525694002</v>
      </c>
      <c r="K1949" s="3">
        <v>3.3473706298897099</v>
      </c>
      <c r="L1949" s="3">
        <v>1.94651538491119</v>
      </c>
      <c r="M1949" s="3">
        <v>1.8419897370201599</v>
      </c>
      <c r="N1949" s="3">
        <v>1.8419897370201599</v>
      </c>
      <c r="O1949" s="3">
        <v>1.8419897370201599</v>
      </c>
      <c r="P1949" s="3">
        <v>0.20956977389097201</v>
      </c>
      <c r="Q1949" s="3">
        <v>0.196784992134207</v>
      </c>
      <c r="R1949" s="3">
        <v>9.8541729582559398E-2</v>
      </c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</row>
    <row r="1950" spans="1:41" x14ac:dyDescent="0.25">
      <c r="A1950" s="48" t="str">
        <f t="shared" si="6"/>
        <v>DIC5</v>
      </c>
      <c r="B1950" s="2" t="s">
        <v>4</v>
      </c>
      <c r="C1950" s="2" t="s">
        <v>2</v>
      </c>
      <c r="D1950" s="2" t="s">
        <v>26</v>
      </c>
      <c r="E1950" s="2" t="s">
        <v>73</v>
      </c>
      <c r="F1950" s="2" t="s">
        <v>172</v>
      </c>
      <c r="G1950" s="4"/>
      <c r="H1950" s="3">
        <v>10.9185152593786</v>
      </c>
      <c r="I1950" s="3">
        <v>10.3349220655014</v>
      </c>
      <c r="J1950" s="3">
        <v>9.8325726014375494</v>
      </c>
      <c r="K1950" s="3">
        <v>9.3302231373736806</v>
      </c>
      <c r="L1950" s="3">
        <v>8.82787367330981</v>
      </c>
      <c r="M1950" s="3">
        <v>8.1282276500648702</v>
      </c>
      <c r="N1950" s="3">
        <v>7.4285816268199198</v>
      </c>
      <c r="O1950" s="3">
        <v>6.8737687010216701</v>
      </c>
      <c r="P1950" s="3">
        <v>6.3189557752234196</v>
      </c>
      <c r="Q1950" s="3">
        <v>5.7641428494251796</v>
      </c>
      <c r="R1950" s="3">
        <v>3.68918019692476</v>
      </c>
      <c r="S1950" s="3">
        <v>3.6891801969247702</v>
      </c>
      <c r="T1950" s="3">
        <v>3.6891801969247702</v>
      </c>
      <c r="U1950" s="3">
        <v>2.61236562084571</v>
      </c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</row>
    <row r="1951" spans="1:41" x14ac:dyDescent="0.25">
      <c r="A1951" s="48" t="str">
        <f t="shared" si="6"/>
        <v>DIC5</v>
      </c>
      <c r="B1951" s="2" t="s">
        <v>4</v>
      </c>
      <c r="C1951" s="2" t="s">
        <v>2</v>
      </c>
      <c r="D1951" s="2" t="s">
        <v>26</v>
      </c>
      <c r="E1951" s="2" t="s">
        <v>74</v>
      </c>
      <c r="F1951" s="2" t="s">
        <v>173</v>
      </c>
      <c r="G1951" s="4"/>
      <c r="H1951" s="3">
        <v>7.7086534699123396E-2</v>
      </c>
      <c r="I1951" s="3">
        <v>7.28439735993794E-2</v>
      </c>
      <c r="J1951" s="3">
        <v>6.9642040693912194E-2</v>
      </c>
      <c r="K1951" s="3">
        <v>6.6440107788444905E-2</v>
      </c>
      <c r="L1951" s="3">
        <v>6.3238174882977699E-2</v>
      </c>
      <c r="M1951" s="3">
        <v>6.0036241977510403E-2</v>
      </c>
      <c r="N1951" s="3">
        <v>5.6834309072043197E-2</v>
      </c>
      <c r="O1951" s="3">
        <v>6.4749844781502204E-3</v>
      </c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</row>
    <row r="1952" spans="1:41" x14ac:dyDescent="0.25">
      <c r="A1952" s="48" t="str">
        <f t="shared" si="6"/>
        <v>DIC5</v>
      </c>
      <c r="B1952" s="2" t="s">
        <v>4</v>
      </c>
      <c r="C1952" s="2" t="s">
        <v>2</v>
      </c>
      <c r="D1952" s="2" t="s">
        <v>26</v>
      </c>
      <c r="E1952" s="2" t="s">
        <v>75</v>
      </c>
      <c r="F1952" s="2" t="s">
        <v>174</v>
      </c>
      <c r="G1952" s="4"/>
      <c r="H1952" s="3">
        <v>1.7589218024781501</v>
      </c>
      <c r="I1952" s="3">
        <v>1.6360887666806501</v>
      </c>
      <c r="J1952" s="3">
        <v>1.50657646095562</v>
      </c>
      <c r="K1952" s="3">
        <v>1.37706415523059</v>
      </c>
      <c r="L1952" s="3">
        <v>1.24755184950556</v>
      </c>
      <c r="M1952" s="3">
        <v>1.10873416576336</v>
      </c>
      <c r="N1952" s="3">
        <v>0.969916482021147</v>
      </c>
      <c r="O1952" s="3">
        <v>0.87403588058397097</v>
      </c>
      <c r="P1952" s="3">
        <v>0.72385867106116097</v>
      </c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</row>
    <row r="1953" spans="1:41" x14ac:dyDescent="0.25">
      <c r="A1953" s="48" t="str">
        <f t="shared" si="6"/>
        <v>DIC5</v>
      </c>
      <c r="B1953" s="2" t="s">
        <v>4</v>
      </c>
      <c r="C1953" s="2" t="s">
        <v>2</v>
      </c>
      <c r="D1953" s="2" t="s">
        <v>26</v>
      </c>
      <c r="E1953" s="2" t="s">
        <v>76</v>
      </c>
      <c r="F1953" s="2" t="s">
        <v>175</v>
      </c>
      <c r="G1953" s="4"/>
      <c r="H1953" s="3">
        <v>0.318589479957195</v>
      </c>
      <c r="I1953" s="3">
        <v>0.296953402346739</v>
      </c>
      <c r="J1953" s="3">
        <v>0.283292817920135</v>
      </c>
      <c r="K1953" s="3">
        <v>0.26963223349353199</v>
      </c>
      <c r="L1953" s="3">
        <v>0.25597164906692799</v>
      </c>
      <c r="M1953" s="3">
        <v>0.236134225503042</v>
      </c>
      <c r="N1953" s="3">
        <v>0.21629680193915601</v>
      </c>
      <c r="O1953" s="3">
        <v>0.19977716479403901</v>
      </c>
      <c r="P1953" s="3">
        <v>0.183257527648921</v>
      </c>
      <c r="Q1953" s="3">
        <v>0.167503426976436</v>
      </c>
      <c r="R1953" s="3">
        <v>0.15174932630395199</v>
      </c>
      <c r="S1953" s="3">
        <v>0.13599522563146799</v>
      </c>
      <c r="T1953" s="3">
        <v>0.12784198482983</v>
      </c>
      <c r="U1953" s="3">
        <v>0.119688744028192</v>
      </c>
      <c r="V1953" s="3">
        <v>3.5538981795108102E-2</v>
      </c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</row>
    <row r="1954" spans="1:41" x14ac:dyDescent="0.25">
      <c r="A1954" s="48" t="str">
        <f t="shared" si="6"/>
        <v>DIC5</v>
      </c>
      <c r="B1954" s="2" t="s">
        <v>4</v>
      </c>
      <c r="C1954" s="2" t="s">
        <v>2</v>
      </c>
      <c r="D1954" s="2" t="s">
        <v>26</v>
      </c>
      <c r="E1954" s="2" t="s">
        <v>77</v>
      </c>
      <c r="F1954" s="2" t="s">
        <v>176</v>
      </c>
      <c r="G1954" s="4"/>
      <c r="H1954" s="3">
        <v>0.14870427012989401</v>
      </c>
      <c r="I1954" s="3">
        <v>0.14600240361227401</v>
      </c>
      <c r="J1954" s="3">
        <v>0.146093419598187</v>
      </c>
      <c r="K1954" s="3">
        <v>0.14618443558409999</v>
      </c>
      <c r="L1954" s="3">
        <v>0.14627545157001301</v>
      </c>
      <c r="M1954" s="3">
        <v>0.13514319940043601</v>
      </c>
      <c r="N1954" s="3">
        <v>0.12401094723085899</v>
      </c>
      <c r="O1954" s="3">
        <v>0.11485041958601901</v>
      </c>
      <c r="P1954" s="3">
        <v>0.105689891941179</v>
      </c>
      <c r="Q1954" s="3">
        <v>9.8096800266428294E-2</v>
      </c>
      <c r="R1954" s="3">
        <v>9.0503708591677196E-2</v>
      </c>
      <c r="S1954" s="3">
        <v>8.2910616916926194E-2</v>
      </c>
      <c r="T1954" s="3">
        <v>7.7583880040540606E-2</v>
      </c>
      <c r="U1954" s="3">
        <v>7.2257143164155005E-2</v>
      </c>
      <c r="V1954" s="3">
        <v>3.5030621213026698E-2</v>
      </c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</row>
    <row r="1955" spans="1:41" x14ac:dyDescent="0.25">
      <c r="A1955" s="48" t="str">
        <f t="shared" si="6"/>
        <v>DIC5</v>
      </c>
      <c r="B1955" s="2" t="s">
        <v>4</v>
      </c>
      <c r="C1955" s="2" t="s">
        <v>2</v>
      </c>
      <c r="D1955" s="2" t="s">
        <v>26</v>
      </c>
      <c r="E1955" s="2" t="s">
        <v>79</v>
      </c>
      <c r="F1955" s="2" t="s">
        <v>166</v>
      </c>
      <c r="G1955" s="4"/>
      <c r="H1955" s="3">
        <v>0.427956638976</v>
      </c>
      <c r="I1955" s="3">
        <v>0.427956638976</v>
      </c>
      <c r="J1955" s="3">
        <v>0.427956638976</v>
      </c>
      <c r="K1955" s="3">
        <v>0.427956638976</v>
      </c>
      <c r="L1955" s="3">
        <v>0.427956638976</v>
      </c>
      <c r="M1955" s="3">
        <v>0.427956638976</v>
      </c>
      <c r="N1955" s="3">
        <v>0.427956638976</v>
      </c>
      <c r="O1955" s="3">
        <v>0.427956638976</v>
      </c>
      <c r="P1955" s="3">
        <v>0.427956638976</v>
      </c>
      <c r="Q1955" s="3">
        <v>0.427956638976</v>
      </c>
      <c r="R1955" s="3">
        <v>0.34236531118079999</v>
      </c>
      <c r="S1955" s="3">
        <v>0.34236531118079999</v>
      </c>
      <c r="T1955" s="3">
        <v>0.34236531118079999</v>
      </c>
      <c r="U1955" s="3">
        <v>0.34236531118079999</v>
      </c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</row>
    <row r="1956" spans="1:41" x14ac:dyDescent="0.25">
      <c r="A1956" s="48" t="str">
        <f t="shared" si="6"/>
        <v>DIC5</v>
      </c>
      <c r="B1956" s="2" t="s">
        <v>4</v>
      </c>
      <c r="C1956" s="2" t="s">
        <v>2</v>
      </c>
      <c r="D1956" s="2" t="s">
        <v>26</v>
      </c>
      <c r="E1956" s="2" t="s">
        <v>80</v>
      </c>
      <c r="F1956" s="2" t="s">
        <v>167</v>
      </c>
      <c r="G1956" s="4"/>
      <c r="H1956" s="3">
        <v>1.41886919801496E-2</v>
      </c>
      <c r="I1956" s="3">
        <v>1.34077982366938E-2</v>
      </c>
      <c r="J1956" s="3">
        <v>1.2818444468047901E-2</v>
      </c>
      <c r="K1956" s="3">
        <v>1.2229090699402E-2</v>
      </c>
      <c r="L1956" s="3">
        <v>1.1639736930756201E-2</v>
      </c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</row>
    <row r="1957" spans="1:41" x14ac:dyDescent="0.25">
      <c r="A1957" s="48" t="str">
        <f t="shared" si="6"/>
        <v>DIC5</v>
      </c>
      <c r="B1957" s="2" t="s">
        <v>4</v>
      </c>
      <c r="C1957" s="2" t="s">
        <v>2</v>
      </c>
      <c r="D1957" s="2" t="s">
        <v>26</v>
      </c>
      <c r="E1957" s="2" t="s">
        <v>81</v>
      </c>
      <c r="F1957" s="2" t="s">
        <v>168</v>
      </c>
      <c r="G1957" s="4"/>
      <c r="H1957" s="3">
        <v>0.14265221299200001</v>
      </c>
      <c r="I1957" s="3">
        <v>0.14265221299200001</v>
      </c>
      <c r="J1957" s="3">
        <v>0.14265221299200001</v>
      </c>
      <c r="K1957" s="3">
        <v>0.14265221299200001</v>
      </c>
      <c r="L1957" s="3">
        <v>0.14265221299200001</v>
      </c>
      <c r="M1957" s="3">
        <v>0.14265221299200001</v>
      </c>
      <c r="N1957" s="3">
        <v>0.14265221299200001</v>
      </c>
      <c r="O1957" s="3">
        <v>2.8530442598399999E-2</v>
      </c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</row>
    <row r="1958" spans="1:41" x14ac:dyDescent="0.25">
      <c r="A1958" s="48" t="str">
        <f t="shared" si="6"/>
        <v>DIC5</v>
      </c>
      <c r="B1958" s="2" t="s">
        <v>4</v>
      </c>
      <c r="C1958" s="2" t="s">
        <v>2</v>
      </c>
      <c r="D1958" s="2" t="s">
        <v>26</v>
      </c>
      <c r="E1958" s="2" t="s">
        <v>82</v>
      </c>
      <c r="F1958" s="2" t="s">
        <v>169</v>
      </c>
      <c r="G1958" s="4"/>
      <c r="H1958" s="3">
        <v>5.5475860607999999E-2</v>
      </c>
      <c r="I1958" s="3">
        <v>5.5475860607999999E-2</v>
      </c>
      <c r="J1958" s="3">
        <v>5.5475860607999999E-2</v>
      </c>
      <c r="K1958" s="3">
        <v>5.5475860607999999E-2</v>
      </c>
      <c r="L1958" s="3">
        <v>5.5475860607999999E-2</v>
      </c>
      <c r="M1958" s="3">
        <v>5.4449006708114402E-2</v>
      </c>
      <c r="N1958" s="3">
        <v>4.9927064911256501E-2</v>
      </c>
      <c r="O1958" s="3">
        <v>1.10951721216E-2</v>
      </c>
      <c r="P1958" s="3">
        <v>1.10951721216E-2</v>
      </c>
      <c r="Q1958" s="3">
        <v>1.10951721216E-2</v>
      </c>
      <c r="R1958" s="3">
        <v>1.10951721216E-2</v>
      </c>
      <c r="S1958" s="3">
        <v>1.10951721216E-2</v>
      </c>
      <c r="T1958" s="3">
        <v>1.10951721216E-2</v>
      </c>
      <c r="U1958" s="3">
        <v>1.10951721216E-2</v>
      </c>
      <c r="V1958" s="3">
        <v>8.4302838624475095E-3</v>
      </c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</row>
    <row r="1959" spans="1:41" x14ac:dyDescent="0.25">
      <c r="A1959" s="48" t="str">
        <f t="shared" si="6"/>
        <v>DIC5</v>
      </c>
      <c r="B1959" s="2" t="s">
        <v>4</v>
      </c>
      <c r="C1959" s="2" t="s">
        <v>2</v>
      </c>
      <c r="D1959" s="2" t="s">
        <v>26</v>
      </c>
      <c r="E1959" s="2" t="s">
        <v>83</v>
      </c>
      <c r="F1959" s="2" t="s">
        <v>229</v>
      </c>
      <c r="G1959" s="4"/>
      <c r="H1959" s="3">
        <v>1.26801967104E-2</v>
      </c>
      <c r="I1959" s="3">
        <v>1.26801967104E-2</v>
      </c>
      <c r="J1959" s="3">
        <v>1.26801967104E-2</v>
      </c>
      <c r="K1959" s="3">
        <v>1.26801967104E-2</v>
      </c>
      <c r="L1959" s="3">
        <v>1.26801967104E-2</v>
      </c>
      <c r="M1959" s="3">
        <v>1.26801967104E-2</v>
      </c>
      <c r="N1959" s="3">
        <v>1.26801967104E-2</v>
      </c>
      <c r="O1959" s="3">
        <v>1.26801967104E-2</v>
      </c>
      <c r="P1959" s="3">
        <v>1.26801967104E-2</v>
      </c>
      <c r="Q1959" s="3">
        <v>1.26801967104E-2</v>
      </c>
      <c r="R1959" s="3">
        <v>1.26801967104E-2</v>
      </c>
      <c r="S1959" s="3">
        <v>1.26801967104E-2</v>
      </c>
      <c r="T1959" s="3">
        <v>1.26801967104E-2</v>
      </c>
      <c r="U1959" s="3">
        <v>1.26801967104E-2</v>
      </c>
      <c r="V1959" s="3">
        <v>6.2878107326414601E-3</v>
      </c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</row>
    <row r="1960" spans="1:41" x14ac:dyDescent="0.25">
      <c r="A1960" s="48" t="str">
        <f t="shared" si="6"/>
        <v>DIC5</v>
      </c>
      <c r="B1960" s="2" t="s">
        <v>4</v>
      </c>
      <c r="C1960" s="2" t="s">
        <v>2</v>
      </c>
      <c r="D1960" s="2" t="s">
        <v>26</v>
      </c>
      <c r="E1960" s="2" t="s">
        <v>89</v>
      </c>
      <c r="F1960" s="2" t="s">
        <v>162</v>
      </c>
      <c r="G1960" s="4"/>
      <c r="H1960" s="3">
        <v>1.1784594575107601</v>
      </c>
      <c r="I1960" s="3">
        <v>1.09658813638288</v>
      </c>
      <c r="J1960" s="3">
        <v>1.0261143633466401</v>
      </c>
      <c r="K1960" s="3">
        <v>0.95564059031040405</v>
      </c>
      <c r="L1960" s="3">
        <v>0.88516681727416702</v>
      </c>
      <c r="M1960" s="3">
        <v>0.78701463721808995</v>
      </c>
      <c r="N1960" s="3">
        <v>0.688862457162014</v>
      </c>
      <c r="O1960" s="3">
        <v>0.61102867210336098</v>
      </c>
      <c r="P1960" s="3">
        <v>0.53319488704470697</v>
      </c>
      <c r="Q1960" s="3">
        <v>0.45536110198605501</v>
      </c>
      <c r="R1960" s="3">
        <v>0.23267625365334199</v>
      </c>
      <c r="S1960" s="3">
        <v>0.23267625365334199</v>
      </c>
      <c r="T1960" s="3">
        <v>0.23267625365334199</v>
      </c>
      <c r="U1960" s="3">
        <v>8.1611722952339802E-2</v>
      </c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</row>
    <row r="1961" spans="1:41" x14ac:dyDescent="0.25">
      <c r="A1961" s="48" t="str">
        <f t="shared" si="6"/>
        <v>DIC5</v>
      </c>
      <c r="B1961" s="2" t="s">
        <v>4</v>
      </c>
      <c r="C1961" s="2" t="s">
        <v>2</v>
      </c>
      <c r="D1961" s="2" t="s">
        <v>26</v>
      </c>
      <c r="E1961" s="2" t="s">
        <v>89</v>
      </c>
      <c r="F1961" s="2" t="s">
        <v>163</v>
      </c>
      <c r="G1961" s="4"/>
      <c r="H1961" s="3">
        <v>0.22911082150304199</v>
      </c>
      <c r="I1961" s="3">
        <v>0.22492404492454099</v>
      </c>
      <c r="J1961" s="3">
        <v>0.21120618913579001</v>
      </c>
      <c r="K1961" s="3">
        <v>0.197488333347039</v>
      </c>
      <c r="L1961" s="3">
        <v>0.114840608257696</v>
      </c>
      <c r="M1961" s="3">
        <v>0.10867379905835201</v>
      </c>
      <c r="N1961" s="3">
        <v>0.10867379905835201</v>
      </c>
      <c r="O1961" s="3">
        <v>0.10867379905835201</v>
      </c>
      <c r="P1961" s="3">
        <v>1.23642075950841E-2</v>
      </c>
      <c r="Q1961" s="3">
        <v>1.1609930426370201E-2</v>
      </c>
      <c r="R1961" s="3">
        <v>5.8137696993043903E-3</v>
      </c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</row>
    <row r="1962" spans="1:41" x14ac:dyDescent="0.25">
      <c r="A1962" s="48" t="str">
        <f t="shared" si="6"/>
        <v>DIC5</v>
      </c>
      <c r="B1962" s="2" t="s">
        <v>4</v>
      </c>
      <c r="C1962" s="2" t="s">
        <v>2</v>
      </c>
      <c r="D1962" s="2" t="s">
        <v>26</v>
      </c>
      <c r="E1962" s="2" t="s">
        <v>90</v>
      </c>
      <c r="F1962" s="2" t="s">
        <v>164</v>
      </c>
      <c r="G1962" s="4"/>
      <c r="H1962" s="4"/>
      <c r="I1962" s="4"/>
      <c r="J1962" s="4"/>
      <c r="K1962" s="4"/>
      <c r="L1962" s="4"/>
      <c r="M1962" s="3">
        <v>8.8985530514990308E-3</v>
      </c>
      <c r="N1962" s="3">
        <v>8.4239635554190801E-3</v>
      </c>
      <c r="O1962" s="3">
        <v>9.5972017882192098E-4</v>
      </c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</row>
    <row r="1963" spans="1:41" x14ac:dyDescent="0.25">
      <c r="A1963" s="48" t="str">
        <f t="shared" si="6"/>
        <v>DIC5</v>
      </c>
      <c r="B1963" s="2" t="s">
        <v>4</v>
      </c>
      <c r="C1963" s="2" t="s">
        <v>2</v>
      </c>
      <c r="D1963" s="2" t="s">
        <v>26</v>
      </c>
      <c r="E1963" s="2" t="s">
        <v>91</v>
      </c>
      <c r="F1963" s="2" t="s">
        <v>165</v>
      </c>
      <c r="G1963" s="4"/>
      <c r="H1963" s="3">
        <v>0.21893907605766999</v>
      </c>
      <c r="I1963" s="3">
        <v>0.19589768863307999</v>
      </c>
      <c r="J1963" s="3">
        <v>0.171603383822589</v>
      </c>
      <c r="K1963" s="3">
        <v>0.147309079012098</v>
      </c>
      <c r="L1963" s="3">
        <v>0.123014774201607</v>
      </c>
      <c r="M1963" s="3">
        <v>9.6974938812685402E-2</v>
      </c>
      <c r="N1963" s="3">
        <v>7.0935103423763496E-2</v>
      </c>
      <c r="O1963" s="3">
        <v>0.144848485743024</v>
      </c>
      <c r="P1963" s="3">
        <v>0.13929846009772401</v>
      </c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</row>
    <row r="1964" spans="1:41" x14ac:dyDescent="0.25">
      <c r="A1964" s="48" t="str">
        <f t="shared" si="6"/>
        <v>DIC5</v>
      </c>
      <c r="B1964" s="2" t="s">
        <v>4</v>
      </c>
      <c r="C1964" s="2" t="s">
        <v>2</v>
      </c>
      <c r="D1964" s="2" t="s">
        <v>26</v>
      </c>
      <c r="E1964" s="2" t="s">
        <v>92</v>
      </c>
      <c r="F1964" s="2" t="s">
        <v>379</v>
      </c>
      <c r="G1964" s="4"/>
      <c r="H1964" s="3">
        <v>1.4308720129483799E-2</v>
      </c>
      <c r="I1964" s="3">
        <v>1.03371677994055E-2</v>
      </c>
      <c r="J1964" s="3">
        <v>7.8296095031879093E-3</v>
      </c>
      <c r="K1964" s="3">
        <v>5.3220512069702998E-3</v>
      </c>
      <c r="L1964" s="3">
        <v>2.8144929107526899E-3</v>
      </c>
      <c r="M1964" s="4"/>
      <c r="N1964" s="4"/>
      <c r="O1964" s="3">
        <v>2.82378264744888E-2</v>
      </c>
      <c r="P1964" s="3">
        <v>2.5205455978459902E-2</v>
      </c>
      <c r="Q1964" s="3">
        <v>2.2313608557656801E-2</v>
      </c>
      <c r="R1964" s="3">
        <v>1.9421761136853798E-2</v>
      </c>
      <c r="S1964" s="3">
        <v>1.6529913716050702E-2</v>
      </c>
      <c r="T1964" s="3">
        <v>1.50332920507732E-2</v>
      </c>
      <c r="U1964" s="3">
        <v>1.3536670385495801E-2</v>
      </c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</row>
    <row r="1965" spans="1:41" x14ac:dyDescent="0.25">
      <c r="A1965" s="48" t="str">
        <f t="shared" si="6"/>
        <v>DIC5</v>
      </c>
      <c r="B1965" s="2" t="s">
        <v>4</v>
      </c>
      <c r="C1965" s="2" t="s">
        <v>2</v>
      </c>
      <c r="D1965" s="2" t="s">
        <v>26</v>
      </c>
      <c r="E1965" s="2" t="s">
        <v>57</v>
      </c>
      <c r="F1965" s="2" t="s">
        <v>270</v>
      </c>
      <c r="G1965" s="4"/>
      <c r="H1965" s="3">
        <v>2.9616841553795901</v>
      </c>
      <c r="I1965" s="3">
        <v>3.1527605525008502</v>
      </c>
      <c r="J1965" s="3">
        <v>3.1527605525008502</v>
      </c>
      <c r="K1965" s="3">
        <v>3.1527605525008502</v>
      </c>
      <c r="L1965" s="3">
        <v>3.1527605525008502</v>
      </c>
      <c r="M1965" s="3">
        <v>3.1527605525008502</v>
      </c>
      <c r="N1965" s="3">
        <v>3.1527605525008502</v>
      </c>
      <c r="O1965" s="3">
        <v>3.1527605525008502</v>
      </c>
      <c r="P1965" s="3">
        <v>3.1527605525008502</v>
      </c>
      <c r="Q1965" s="3">
        <v>3.1527605525008502</v>
      </c>
      <c r="R1965" s="3">
        <v>3.1527605525008502</v>
      </c>
      <c r="S1965" s="3">
        <v>3.1527605525008502</v>
      </c>
      <c r="T1965" s="3">
        <v>3.1527605525008502</v>
      </c>
      <c r="U1965" s="3">
        <v>3.1527605525008502</v>
      </c>
      <c r="V1965" s="3">
        <v>3.1527605525008502</v>
      </c>
      <c r="W1965" s="3">
        <v>3.1527605525008502</v>
      </c>
      <c r="X1965" s="3">
        <v>3.1527605525008502</v>
      </c>
      <c r="Y1965" s="3">
        <v>3.1527605525008502</v>
      </c>
      <c r="Z1965" s="3">
        <v>3.1527605525008502</v>
      </c>
      <c r="AA1965" s="3">
        <v>3.1527605525008502</v>
      </c>
      <c r="AB1965" s="3">
        <v>3.1527605525008502</v>
      </c>
      <c r="AC1965" s="3">
        <v>3.1527605525008502</v>
      </c>
      <c r="AD1965" s="3">
        <v>3.1527605525008502</v>
      </c>
      <c r="AE1965" s="3">
        <v>3.1527605525008502</v>
      </c>
      <c r="AF1965" s="3">
        <v>3.1527605525008502</v>
      </c>
      <c r="AG1965" s="3">
        <v>3.1527605525008502</v>
      </c>
      <c r="AH1965" s="3">
        <v>3.1527605525008502</v>
      </c>
      <c r="AI1965" s="3">
        <v>3.1527605525008502</v>
      </c>
      <c r="AJ1965" s="3">
        <v>3.1527605525008502</v>
      </c>
      <c r="AK1965" s="3">
        <v>3.1527605525008502</v>
      </c>
      <c r="AL1965" s="3">
        <v>3.1527605525008502</v>
      </c>
      <c r="AM1965" s="3">
        <v>3.1527605525008502</v>
      </c>
      <c r="AN1965" s="4"/>
      <c r="AO1965" s="4"/>
    </row>
    <row r="1966" spans="1:41" x14ac:dyDescent="0.25">
      <c r="A1966" s="48" t="str">
        <f t="shared" ref="A1966:A2029" si="7">+"DIC5"</f>
        <v>DIC5</v>
      </c>
      <c r="B1966" s="2" t="s">
        <v>4</v>
      </c>
      <c r="C1966" s="2" t="s">
        <v>2</v>
      </c>
      <c r="D1966" s="2" t="s">
        <v>26</v>
      </c>
      <c r="E1966" s="2" t="s">
        <v>58</v>
      </c>
      <c r="F1966" s="2" t="s">
        <v>271</v>
      </c>
      <c r="G1966" s="4"/>
      <c r="H1966" s="3">
        <v>2.1370339745013398</v>
      </c>
      <c r="I1966" s="3">
        <v>2.4440004282952299</v>
      </c>
      <c r="J1966" s="3">
        <v>2.4440004282952299</v>
      </c>
      <c r="K1966" s="3">
        <v>2.4440004282952299</v>
      </c>
      <c r="L1966" s="3">
        <v>2.4440004282952299</v>
      </c>
      <c r="M1966" s="3">
        <v>2.4440004282952299</v>
      </c>
      <c r="N1966" s="3">
        <v>2.4440004282952299</v>
      </c>
      <c r="O1966" s="3">
        <v>2.4440004282952299</v>
      </c>
      <c r="P1966" s="3">
        <v>2.4440004282952299</v>
      </c>
      <c r="Q1966" s="3">
        <v>2.4440004282952299</v>
      </c>
      <c r="R1966" s="3">
        <v>2.4440004282952299</v>
      </c>
      <c r="S1966" s="3">
        <v>2.4440004282952299</v>
      </c>
      <c r="T1966" s="3">
        <v>2.4440004282952299</v>
      </c>
      <c r="U1966" s="3">
        <v>2.4440004282952299</v>
      </c>
      <c r="V1966" s="3">
        <v>2.4440004282952299</v>
      </c>
      <c r="W1966" s="3">
        <v>2.4440004282952299</v>
      </c>
      <c r="X1966" s="3">
        <v>2.4440004282952299</v>
      </c>
      <c r="Y1966" s="3">
        <v>2.4440004282952299</v>
      </c>
      <c r="Z1966" s="3">
        <v>2.4440004282952299</v>
      </c>
      <c r="AA1966" s="3">
        <v>2.4440004282952299</v>
      </c>
      <c r="AB1966" s="3">
        <v>2.4440004282952299</v>
      </c>
      <c r="AC1966" s="3">
        <v>2.4440004282952299</v>
      </c>
      <c r="AD1966" s="3">
        <v>2.4440004282952299</v>
      </c>
      <c r="AE1966" s="3">
        <v>2.4440004282952299</v>
      </c>
      <c r="AF1966" s="3">
        <v>2.4440004282952299</v>
      </c>
      <c r="AG1966" s="3">
        <v>2.4440004282952299</v>
      </c>
      <c r="AH1966" s="3">
        <v>2.4440004282952299</v>
      </c>
      <c r="AI1966" s="3">
        <v>2.4440004282952299</v>
      </c>
      <c r="AJ1966" s="3">
        <v>2.4440004282952299</v>
      </c>
      <c r="AK1966" s="3">
        <v>2.4440004282952299</v>
      </c>
      <c r="AL1966" s="3">
        <v>2.4440004282952299</v>
      </c>
      <c r="AM1966" s="3">
        <v>2.4440004282952299</v>
      </c>
      <c r="AN1966" s="4"/>
      <c r="AO1966" s="4"/>
    </row>
    <row r="1967" spans="1:41" x14ac:dyDescent="0.25">
      <c r="A1967" s="48" t="str">
        <f t="shared" si="7"/>
        <v>DIC5</v>
      </c>
      <c r="B1967" s="2" t="s">
        <v>4</v>
      </c>
      <c r="C1967" s="2" t="s">
        <v>2</v>
      </c>
      <c r="D1967" s="2" t="s">
        <v>26</v>
      </c>
      <c r="E1967" s="2" t="s">
        <v>35</v>
      </c>
      <c r="F1967" s="2" t="s">
        <v>230</v>
      </c>
      <c r="G1967" s="4"/>
      <c r="H1967" s="3">
        <v>8.5470039956174801</v>
      </c>
      <c r="I1967" s="3">
        <v>7.8924461390928302</v>
      </c>
      <c r="J1967" s="3">
        <v>7.1575829523492702</v>
      </c>
      <c r="K1967" s="3">
        <v>6.4227197656057102</v>
      </c>
      <c r="L1967" s="3">
        <v>4.5195150565633204</v>
      </c>
      <c r="M1967" s="3">
        <v>3.7153433854273499</v>
      </c>
      <c r="N1967" s="3">
        <v>3.0156973621824101</v>
      </c>
      <c r="O1967" s="3">
        <v>2.46088443638416</v>
      </c>
      <c r="P1967" s="3">
        <v>0.27365154745671399</v>
      </c>
      <c r="Q1967" s="4"/>
      <c r="R1967" s="4"/>
      <c r="S1967" s="3">
        <v>2.1671178312394499</v>
      </c>
      <c r="T1967" s="3">
        <v>2.1671178312394499</v>
      </c>
      <c r="U1967" s="3">
        <v>1.09030325516039</v>
      </c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</row>
    <row r="1968" spans="1:41" x14ac:dyDescent="0.25">
      <c r="A1968" s="48" t="str">
        <f t="shared" si="7"/>
        <v>DIC5</v>
      </c>
      <c r="B1968" s="2" t="s">
        <v>4</v>
      </c>
      <c r="C1968" s="2" t="s">
        <v>2</v>
      </c>
      <c r="D1968" s="2" t="s">
        <v>26</v>
      </c>
      <c r="E1968" s="2" t="s">
        <v>35</v>
      </c>
      <c r="F1968" s="2" t="s">
        <v>231</v>
      </c>
      <c r="G1968" s="4"/>
      <c r="H1968" s="3">
        <v>0.140686870480908</v>
      </c>
      <c r="I1968" s="3">
        <v>0.137985003963288</v>
      </c>
      <c r="J1968" s="3">
        <v>0.13807601994920199</v>
      </c>
      <c r="K1968" s="3">
        <v>0.13816703593511501</v>
      </c>
      <c r="L1968" s="3">
        <v>0.138258051921028</v>
      </c>
      <c r="M1968" s="3">
        <v>0.127125799751451</v>
      </c>
      <c r="N1968" s="3">
        <v>0.115993547581874</v>
      </c>
      <c r="O1968" s="3">
        <v>0.10683301993703399</v>
      </c>
      <c r="P1968" s="3">
        <v>9.7672492292193894E-2</v>
      </c>
      <c r="Q1968" s="3">
        <v>9.0079400617442795E-2</v>
      </c>
      <c r="R1968" s="3">
        <v>8.2486308942691794E-2</v>
      </c>
      <c r="S1968" s="3">
        <v>7.4893217267940695E-2</v>
      </c>
      <c r="T1968" s="3">
        <v>6.9566480391555094E-2</v>
      </c>
      <c r="U1968" s="3">
        <v>6.4239743515169603E-2</v>
      </c>
      <c r="V1968" s="3">
        <v>2.70132215640412E-2</v>
      </c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</row>
    <row r="1969" spans="1:41" x14ac:dyDescent="0.25">
      <c r="A1969" s="48" t="str">
        <f t="shared" si="7"/>
        <v>DIC5</v>
      </c>
      <c r="B1969" s="2" t="s">
        <v>4</v>
      </c>
      <c r="C1969" s="2" t="s">
        <v>2</v>
      </c>
      <c r="D1969" s="2" t="s">
        <v>26</v>
      </c>
      <c r="E1969" s="2" t="s">
        <v>35</v>
      </c>
      <c r="F1969" s="2" t="s">
        <v>234</v>
      </c>
      <c r="G1969" s="4"/>
      <c r="H1969" s="3">
        <v>1.40757027901381</v>
      </c>
      <c r="I1969" s="3">
        <v>1.32151218130742</v>
      </c>
      <c r="J1969" s="3">
        <v>1.23732055248243</v>
      </c>
      <c r="K1969" s="3">
        <v>1.15312892365744</v>
      </c>
      <c r="L1969" s="3">
        <v>1.0000074255318601</v>
      </c>
      <c r="M1969" s="3">
        <v>0.89568843627644201</v>
      </c>
      <c r="N1969" s="3">
        <v>0.79753625622036595</v>
      </c>
      <c r="O1969" s="3">
        <v>0.71970247116171204</v>
      </c>
      <c r="P1969" s="3">
        <v>0.54555909463979102</v>
      </c>
      <c r="Q1969" s="3">
        <v>0.46697103241242499</v>
      </c>
      <c r="R1969" s="3">
        <v>0.23849002335264599</v>
      </c>
      <c r="S1969" s="3">
        <v>0.23267625365334199</v>
      </c>
      <c r="T1969" s="3">
        <v>0.23267625365334199</v>
      </c>
      <c r="U1969" s="3">
        <v>8.1611722952339802E-2</v>
      </c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</row>
    <row r="1970" spans="1:41" x14ac:dyDescent="0.25">
      <c r="A1970" s="48" t="str">
        <f t="shared" si="7"/>
        <v>DIC5</v>
      </c>
      <c r="B1970" s="2" t="s">
        <v>4</v>
      </c>
      <c r="C1970" s="2" t="s">
        <v>2</v>
      </c>
      <c r="D1970" s="2" t="s">
        <v>26</v>
      </c>
      <c r="E1970" s="2" t="s">
        <v>35</v>
      </c>
      <c r="F1970" s="2" t="s">
        <v>235</v>
      </c>
      <c r="G1970" s="4"/>
      <c r="H1970" s="4"/>
      <c r="I1970" s="4"/>
      <c r="J1970" s="4"/>
      <c r="K1970" s="4"/>
      <c r="L1970" s="4"/>
      <c r="M1970" s="3">
        <v>8.8985530514990308E-3</v>
      </c>
      <c r="N1970" s="3">
        <v>8.4239635554190801E-3</v>
      </c>
      <c r="O1970" s="3">
        <v>9.5972017882192098E-4</v>
      </c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</row>
    <row r="1971" spans="1:41" x14ac:dyDescent="0.25">
      <c r="A1971" s="48" t="str">
        <f t="shared" si="7"/>
        <v>DIC5</v>
      </c>
      <c r="B1971" s="2" t="s">
        <v>4</v>
      </c>
      <c r="C1971" s="2" t="s">
        <v>2</v>
      </c>
      <c r="D1971" s="2" t="s">
        <v>26</v>
      </c>
      <c r="E1971" s="2" t="s">
        <v>35</v>
      </c>
      <c r="F1971" s="2" t="s">
        <v>236</v>
      </c>
      <c r="G1971" s="4"/>
      <c r="H1971" s="3">
        <v>0.21893907605766999</v>
      </c>
      <c r="I1971" s="3">
        <v>0.19589768863307999</v>
      </c>
      <c r="J1971" s="3">
        <v>0.171603383822589</v>
      </c>
      <c r="K1971" s="3">
        <v>0.147309079012098</v>
      </c>
      <c r="L1971" s="3">
        <v>0.123014774201607</v>
      </c>
      <c r="M1971" s="3">
        <v>9.6974938812685402E-2</v>
      </c>
      <c r="N1971" s="3">
        <v>7.0935103423763496E-2</v>
      </c>
      <c r="O1971" s="3">
        <v>0.144848485743024</v>
      </c>
      <c r="P1971" s="3">
        <v>0.13929846009772401</v>
      </c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</row>
    <row r="1972" spans="1:41" x14ac:dyDescent="0.25">
      <c r="A1972" s="48" t="str">
        <f t="shared" si="7"/>
        <v>DIC5</v>
      </c>
      <c r="B1972" s="2" t="s">
        <v>4</v>
      </c>
      <c r="C1972" s="2" t="s">
        <v>2</v>
      </c>
      <c r="D1972" s="2" t="s">
        <v>26</v>
      </c>
      <c r="E1972" s="2" t="s">
        <v>35</v>
      </c>
      <c r="F1972" s="2" t="s">
        <v>296</v>
      </c>
      <c r="G1972" s="4"/>
      <c r="H1972" s="3">
        <v>1.4308720129483799E-2</v>
      </c>
      <c r="I1972" s="3">
        <v>1.03371677994055E-2</v>
      </c>
      <c r="J1972" s="3">
        <v>7.8296095031879093E-3</v>
      </c>
      <c r="K1972" s="3">
        <v>5.3220512069702998E-3</v>
      </c>
      <c r="L1972" s="3">
        <v>2.8144929107526899E-3</v>
      </c>
      <c r="M1972" s="4"/>
      <c r="N1972" s="4"/>
      <c r="O1972" s="3">
        <v>2.82378264744888E-2</v>
      </c>
      <c r="P1972" s="3">
        <v>2.5205455978459902E-2</v>
      </c>
      <c r="Q1972" s="3">
        <v>2.2313608557656801E-2</v>
      </c>
      <c r="R1972" s="3">
        <v>1.9421761136853798E-2</v>
      </c>
      <c r="S1972" s="3">
        <v>1.6529913716050702E-2</v>
      </c>
      <c r="T1972" s="3">
        <v>1.50332920507732E-2</v>
      </c>
      <c r="U1972" s="3">
        <v>1.3536670385495801E-2</v>
      </c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</row>
    <row r="1973" spans="1:41" x14ac:dyDescent="0.25">
      <c r="A1973" s="48" t="str">
        <f t="shared" si="7"/>
        <v>DIC5</v>
      </c>
      <c r="B1973" s="2" t="s">
        <v>4</v>
      </c>
      <c r="C1973" s="2" t="s">
        <v>2</v>
      </c>
      <c r="D1973" s="2" t="s">
        <v>26</v>
      </c>
      <c r="E1973" s="2" t="s">
        <v>36</v>
      </c>
      <c r="F1973" s="2" t="s">
        <v>251</v>
      </c>
      <c r="G1973" s="4"/>
      <c r="H1973" s="3">
        <v>14.3615025968745</v>
      </c>
      <c r="I1973" s="3">
        <v>14.7491493881192</v>
      </c>
      <c r="J1973" s="3">
        <v>15.084533963482601</v>
      </c>
      <c r="K1973" s="3">
        <v>15.417604352849001</v>
      </c>
      <c r="L1973" s="3">
        <v>15.7483605562183</v>
      </c>
      <c r="M1973" s="3">
        <v>16.076802573590601</v>
      </c>
      <c r="N1973" s="3">
        <v>16.402930404965801</v>
      </c>
      <c r="O1973" s="3">
        <v>16.556544227606199</v>
      </c>
      <c r="P1973" s="3">
        <v>16.706727735489</v>
      </c>
      <c r="Q1973" s="3">
        <v>16.8534809286142</v>
      </c>
      <c r="R1973" s="3">
        <v>16.996803806981699</v>
      </c>
      <c r="S1973" s="3">
        <v>17.136696370591601</v>
      </c>
      <c r="T1973" s="3">
        <v>17.165967253004101</v>
      </c>
      <c r="U1973" s="3">
        <v>17.192067589350302</v>
      </c>
      <c r="V1973" s="3">
        <v>17.214997379630098</v>
      </c>
      <c r="W1973" s="3">
        <v>17.234756623843701</v>
      </c>
      <c r="X1973" s="3">
        <v>17.251345321991</v>
      </c>
      <c r="Y1973" s="3">
        <v>17.238302450541401</v>
      </c>
      <c r="Z1973" s="3">
        <v>17.2089513710905</v>
      </c>
      <c r="AA1973" s="3">
        <v>17.188510817731</v>
      </c>
      <c r="AB1973" s="3">
        <v>17.164439262517199</v>
      </c>
      <c r="AC1973" s="3">
        <v>17.136736705449099</v>
      </c>
      <c r="AD1973" s="3">
        <v>17.106687224547901</v>
      </c>
      <c r="AE1973" s="3">
        <v>17.073473191998801</v>
      </c>
      <c r="AF1973" s="3">
        <v>17.037094607801901</v>
      </c>
      <c r="AG1973" s="3">
        <v>16.997551471957301</v>
      </c>
      <c r="AH1973" s="3">
        <v>16.9548437844647</v>
      </c>
      <c r="AI1973" s="3">
        <v>16.950459501975001</v>
      </c>
      <c r="AJ1973" s="3">
        <v>16.9426343097733</v>
      </c>
      <c r="AK1973" s="3">
        <v>16.931368207859698</v>
      </c>
      <c r="AL1973" s="3">
        <v>16.916661196233999</v>
      </c>
      <c r="AM1973" s="3">
        <v>16.898513274896398</v>
      </c>
      <c r="AN1973" s="4"/>
      <c r="AO1973" s="4"/>
    </row>
    <row r="1974" spans="1:41" x14ac:dyDescent="0.25">
      <c r="A1974" s="48" t="str">
        <f t="shared" si="7"/>
        <v>DIC5</v>
      </c>
      <c r="B1974" s="2" t="s">
        <v>4</v>
      </c>
      <c r="C1974" s="2" t="s">
        <v>2</v>
      </c>
      <c r="D1974" s="2" t="s">
        <v>26</v>
      </c>
      <c r="E1974" s="2" t="s">
        <v>93</v>
      </c>
      <c r="F1974" s="2" t="s">
        <v>272</v>
      </c>
      <c r="G1974" s="4"/>
      <c r="H1974" s="3">
        <v>68.585731940983607</v>
      </c>
      <c r="I1974" s="3">
        <v>55.422893826604401</v>
      </c>
      <c r="J1974" s="3">
        <v>31.068194869515199</v>
      </c>
      <c r="K1974" s="3">
        <v>50.674999998213103</v>
      </c>
      <c r="L1974" s="3">
        <v>48.301053084017497</v>
      </c>
      <c r="M1974" s="3">
        <v>12.324899264648399</v>
      </c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</row>
    <row r="1975" spans="1:41" x14ac:dyDescent="0.25">
      <c r="A1975" s="48" t="str">
        <f t="shared" si="7"/>
        <v>DIC5</v>
      </c>
      <c r="B1975" s="2" t="s">
        <v>4</v>
      </c>
      <c r="C1975" s="2" t="s">
        <v>2</v>
      </c>
      <c r="D1975" s="2" t="s">
        <v>26</v>
      </c>
      <c r="E1975" s="2" t="s">
        <v>94</v>
      </c>
      <c r="F1975" s="2" t="s">
        <v>273</v>
      </c>
      <c r="G1975" s="4"/>
      <c r="H1975" s="3">
        <v>363.68563536317902</v>
      </c>
      <c r="I1975" s="3">
        <v>357.03963544887301</v>
      </c>
      <c r="J1975" s="3">
        <v>335.264203517623</v>
      </c>
      <c r="K1975" s="3">
        <v>313.48877158637202</v>
      </c>
      <c r="L1975" s="3">
        <v>182.29553412491001</v>
      </c>
      <c r="M1975" s="3">
        <v>172.50647262570399</v>
      </c>
      <c r="N1975" s="3">
        <v>172.50647262570399</v>
      </c>
      <c r="O1975" s="3">
        <v>172.50647262570399</v>
      </c>
      <c r="P1975" s="3">
        <v>19.626679636870399</v>
      </c>
      <c r="Q1975" s="3">
        <v>18.429356134016999</v>
      </c>
      <c r="R1975" s="3">
        <v>9.2286541206376107</v>
      </c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</row>
    <row r="1976" spans="1:41" x14ac:dyDescent="0.25">
      <c r="A1976" s="48" t="str">
        <f t="shared" si="7"/>
        <v>DIC5</v>
      </c>
      <c r="B1976" s="2" t="s">
        <v>4</v>
      </c>
      <c r="C1976" s="2" t="s">
        <v>2</v>
      </c>
      <c r="D1976" s="2" t="s">
        <v>26</v>
      </c>
      <c r="E1976" s="2" t="s">
        <v>95</v>
      </c>
      <c r="F1976" s="2" t="s">
        <v>274</v>
      </c>
      <c r="G1976" s="4"/>
      <c r="H1976" s="3">
        <v>726.70451084468402</v>
      </c>
      <c r="I1976" s="3">
        <v>687.86225103060201</v>
      </c>
      <c r="J1976" s="3">
        <v>654.42733676952105</v>
      </c>
      <c r="K1976" s="3">
        <v>620.992422508441</v>
      </c>
      <c r="L1976" s="3">
        <v>587.55750824736003</v>
      </c>
      <c r="M1976" s="3">
        <v>540.991110801525</v>
      </c>
      <c r="N1976" s="3">
        <v>494.42471335568899</v>
      </c>
      <c r="O1976" s="3">
        <v>457.49798419201397</v>
      </c>
      <c r="P1976" s="3">
        <v>420.57125502833901</v>
      </c>
      <c r="Q1976" s="3">
        <v>383.64452586466501</v>
      </c>
      <c r="R1976" s="3">
        <v>245.54106732792999</v>
      </c>
      <c r="S1976" s="3">
        <v>245.54106732792999</v>
      </c>
      <c r="T1976" s="3">
        <v>245.54106732792999</v>
      </c>
      <c r="U1976" s="3">
        <v>173.871431741919</v>
      </c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</row>
    <row r="1977" spans="1:41" x14ac:dyDescent="0.25">
      <c r="A1977" s="48" t="str">
        <f t="shared" si="7"/>
        <v>DIC5</v>
      </c>
      <c r="B1977" s="2" t="s">
        <v>4</v>
      </c>
      <c r="C1977" s="2" t="s">
        <v>2</v>
      </c>
      <c r="D1977" s="2" t="s">
        <v>26</v>
      </c>
      <c r="E1977" s="2" t="s">
        <v>96</v>
      </c>
      <c r="F1977" s="2" t="s">
        <v>275</v>
      </c>
      <c r="G1977" s="4"/>
      <c r="H1977" s="3">
        <v>5.6352908998762903</v>
      </c>
      <c r="I1977" s="3">
        <v>5.3251450871105197</v>
      </c>
      <c r="J1977" s="3">
        <v>5.09107277558918</v>
      </c>
      <c r="K1977" s="3">
        <v>4.8570004640678297</v>
      </c>
      <c r="L1977" s="3">
        <v>4.62292815254649</v>
      </c>
      <c r="M1977" s="3">
        <v>4.3888558410251504</v>
      </c>
      <c r="N1977" s="3">
        <v>4.1547835295038098</v>
      </c>
      <c r="O1977" s="3">
        <v>0.47334364229729903</v>
      </c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</row>
    <row r="1978" spans="1:41" x14ac:dyDescent="0.25">
      <c r="A1978" s="48" t="str">
        <f t="shared" si="7"/>
        <v>DIC5</v>
      </c>
      <c r="B1978" s="2" t="s">
        <v>4</v>
      </c>
      <c r="C1978" s="2" t="s">
        <v>2</v>
      </c>
      <c r="D1978" s="2" t="s">
        <v>26</v>
      </c>
      <c r="E1978" s="2" t="s">
        <v>97</v>
      </c>
      <c r="F1978" s="2" t="s">
        <v>276</v>
      </c>
      <c r="G1978" s="4"/>
      <c r="H1978" s="3">
        <v>165.4447887378</v>
      </c>
      <c r="I1978" s="3">
        <v>153.89107121101301</v>
      </c>
      <c r="J1978" s="3">
        <v>141.709099261246</v>
      </c>
      <c r="K1978" s="3">
        <v>129.52712731147801</v>
      </c>
      <c r="L1978" s="3">
        <v>117.34515536171099</v>
      </c>
      <c r="M1978" s="3">
        <v>104.287916360271</v>
      </c>
      <c r="N1978" s="3">
        <v>91.230677358831599</v>
      </c>
      <c r="O1978" s="3">
        <v>82.212115063181301</v>
      </c>
      <c r="P1978" s="3">
        <v>68.086395166067106</v>
      </c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</row>
    <row r="1979" spans="1:41" x14ac:dyDescent="0.25">
      <c r="A1979" s="48" t="str">
        <f t="shared" si="7"/>
        <v>DIC5</v>
      </c>
      <c r="B1979" s="2" t="s">
        <v>4</v>
      </c>
      <c r="C1979" s="2" t="s">
        <v>2</v>
      </c>
      <c r="D1979" s="2" t="s">
        <v>26</v>
      </c>
      <c r="E1979" s="2" t="s">
        <v>98</v>
      </c>
      <c r="F1979" s="2" t="s">
        <v>277</v>
      </c>
      <c r="G1979" s="4"/>
      <c r="H1979" s="3">
        <v>29.8631785601129</v>
      </c>
      <c r="I1979" s="3">
        <v>27.835107673690899</v>
      </c>
      <c r="J1979" s="3">
        <v>26.5546244888037</v>
      </c>
      <c r="K1979" s="3">
        <v>25.274141303916402</v>
      </c>
      <c r="L1979" s="3">
        <v>23.993658119029199</v>
      </c>
      <c r="M1979" s="3">
        <v>22.134185162983901</v>
      </c>
      <c r="N1979" s="3">
        <v>20.274712206938698</v>
      </c>
      <c r="O1979" s="3">
        <v>18.726233977591001</v>
      </c>
      <c r="P1979" s="3">
        <v>17.1777557482433</v>
      </c>
      <c r="Q1979" s="3">
        <v>15.701035545493299</v>
      </c>
      <c r="R1979" s="3">
        <v>14.224315342743401</v>
      </c>
      <c r="S1979" s="3">
        <v>12.7475951399934</v>
      </c>
      <c r="T1979" s="3">
        <v>11.9833461574607</v>
      </c>
      <c r="U1979" s="3">
        <v>11.219097174928001</v>
      </c>
      <c r="V1979" s="3">
        <v>3.3312680611252699</v>
      </c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</row>
    <row r="1980" spans="1:41" x14ac:dyDescent="0.25">
      <c r="A1980" s="48" t="str">
        <f t="shared" si="7"/>
        <v>DIC5</v>
      </c>
      <c r="B1980" s="2" t="s">
        <v>4</v>
      </c>
      <c r="C1980" s="2" t="s">
        <v>2</v>
      </c>
      <c r="D1980" s="2" t="s">
        <v>26</v>
      </c>
      <c r="E1980" s="2" t="s">
        <v>99</v>
      </c>
      <c r="F1980" s="2" t="s">
        <v>278</v>
      </c>
      <c r="G1980" s="4"/>
      <c r="H1980" s="3">
        <v>13.805861909055601</v>
      </c>
      <c r="I1980" s="3">
        <v>13.5550177604217</v>
      </c>
      <c r="J1980" s="3">
        <v>13.563467780935101</v>
      </c>
      <c r="K1980" s="3">
        <v>13.571917801448601</v>
      </c>
      <c r="L1980" s="3">
        <v>13.580367821962</v>
      </c>
      <c r="M1980" s="3">
        <v>12.546837742054301</v>
      </c>
      <c r="N1980" s="3">
        <v>11.5133076621466</v>
      </c>
      <c r="O1980" s="3">
        <v>10.662834575070701</v>
      </c>
      <c r="P1980" s="3">
        <v>9.8123614879947105</v>
      </c>
      <c r="Q1980" s="3">
        <v>9.1074108162161203</v>
      </c>
      <c r="R1980" s="3">
        <v>8.4024601444375406</v>
      </c>
      <c r="S1980" s="3">
        <v>7.6975094726589504</v>
      </c>
      <c r="T1980" s="3">
        <v>7.2029695803141296</v>
      </c>
      <c r="U1980" s="3">
        <v>6.7084296879692999</v>
      </c>
      <c r="V1980" s="3">
        <v>3.25227996904884</v>
      </c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</row>
    <row r="1981" spans="1:41" x14ac:dyDescent="0.25">
      <c r="A1981" s="48" t="str">
        <f t="shared" si="7"/>
        <v>DIC5</v>
      </c>
      <c r="B1981" s="2" t="s">
        <v>4</v>
      </c>
      <c r="C1981" s="2" t="s">
        <v>2</v>
      </c>
      <c r="D1981" s="2" t="s">
        <v>26</v>
      </c>
      <c r="E1981" s="2" t="s">
        <v>106</v>
      </c>
      <c r="F1981" s="2" t="s">
        <v>210</v>
      </c>
      <c r="G1981" s="4"/>
      <c r="H1981" s="3">
        <v>2.0764513376995901</v>
      </c>
      <c r="I1981" s="3">
        <v>1.6779429010754201</v>
      </c>
      <c r="J1981" s="3">
        <v>0.94059789071329403</v>
      </c>
      <c r="K1981" s="3">
        <v>1.5341991483703801</v>
      </c>
      <c r="L1981" s="3">
        <v>1.4623272720178699</v>
      </c>
      <c r="M1981" s="3">
        <v>0.37313961433134901</v>
      </c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</row>
    <row r="1982" spans="1:41" x14ac:dyDescent="0.25">
      <c r="A1982" s="48" t="str">
        <f t="shared" si="7"/>
        <v>DIC5</v>
      </c>
      <c r="B1982" s="2" t="s">
        <v>4</v>
      </c>
      <c r="C1982" s="2" t="s">
        <v>2</v>
      </c>
      <c r="D1982" s="2" t="s">
        <v>26</v>
      </c>
      <c r="E1982" s="2" t="s">
        <v>107</v>
      </c>
      <c r="F1982" s="2" t="s">
        <v>202</v>
      </c>
      <c r="G1982" s="4"/>
      <c r="H1982" s="3">
        <v>0.244546650843429</v>
      </c>
      <c r="I1982" s="3">
        <v>0.244546650843429</v>
      </c>
      <c r="J1982" s="3">
        <v>0.244546650843429</v>
      </c>
      <c r="K1982" s="3">
        <v>0.244546650843429</v>
      </c>
      <c r="L1982" s="3">
        <v>0.244546650843429</v>
      </c>
      <c r="M1982" s="3">
        <v>0.244546650843429</v>
      </c>
      <c r="N1982" s="3">
        <v>0.244546650843429</v>
      </c>
      <c r="O1982" s="3">
        <v>0.244546650843429</v>
      </c>
      <c r="P1982" s="3">
        <v>0.244546650843429</v>
      </c>
      <c r="Q1982" s="3">
        <v>0.244546650843429</v>
      </c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</row>
    <row r="1983" spans="1:41" x14ac:dyDescent="0.25">
      <c r="A1983" s="48" t="str">
        <f t="shared" si="7"/>
        <v>DIC5</v>
      </c>
      <c r="B1983" s="2" t="s">
        <v>4</v>
      </c>
      <c r="C1983" s="2" t="s">
        <v>2</v>
      </c>
      <c r="D1983" s="2" t="s">
        <v>26</v>
      </c>
      <c r="E1983" s="2" t="s">
        <v>107</v>
      </c>
      <c r="F1983" s="2" t="s">
        <v>211</v>
      </c>
      <c r="G1983" s="4"/>
      <c r="H1983" s="3">
        <v>13.522318959921</v>
      </c>
      <c r="I1983" s="3">
        <v>13.522318959921</v>
      </c>
      <c r="J1983" s="3">
        <v>13.522318959921</v>
      </c>
      <c r="K1983" s="3">
        <v>13.522318959921</v>
      </c>
      <c r="L1983" s="3">
        <v>13.522318959921</v>
      </c>
      <c r="M1983" s="3">
        <v>13.522318959921</v>
      </c>
      <c r="N1983" s="3">
        <v>13.522318959921</v>
      </c>
      <c r="O1983" s="3">
        <v>13.522318959921</v>
      </c>
      <c r="P1983" s="3">
        <v>13.522318959921</v>
      </c>
      <c r="Q1983" s="3">
        <v>12.6824727882116</v>
      </c>
      <c r="R1983" s="3">
        <v>6.4733130309200098</v>
      </c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</row>
    <row r="1984" spans="1:41" x14ac:dyDescent="0.25">
      <c r="A1984" s="48" t="str">
        <f t="shared" si="7"/>
        <v>DIC5</v>
      </c>
      <c r="B1984" s="2" t="s">
        <v>4</v>
      </c>
      <c r="C1984" s="2" t="s">
        <v>2</v>
      </c>
      <c r="D1984" s="2" t="s">
        <v>26</v>
      </c>
      <c r="E1984" s="2" t="s">
        <v>110</v>
      </c>
      <c r="F1984" s="2" t="s">
        <v>203</v>
      </c>
      <c r="G1984" s="4"/>
      <c r="H1984" s="3">
        <v>8.1515550281142907E-2</v>
      </c>
      <c r="I1984" s="3">
        <v>8.1515550281142907E-2</v>
      </c>
      <c r="J1984" s="3">
        <v>8.1515550281142907E-2</v>
      </c>
      <c r="K1984" s="3">
        <v>8.1515550281142907E-2</v>
      </c>
      <c r="L1984" s="3">
        <v>8.1515550281142907E-2</v>
      </c>
      <c r="M1984" s="3">
        <v>8.1515550281142907E-2</v>
      </c>
      <c r="N1984" s="3">
        <v>8.1515550281142907E-2</v>
      </c>
      <c r="O1984" s="3">
        <v>8.1515550281142907E-2</v>
      </c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</row>
    <row r="1985" spans="1:41" x14ac:dyDescent="0.25">
      <c r="A1985" s="48" t="str">
        <f t="shared" si="7"/>
        <v>DIC5</v>
      </c>
      <c r="B1985" s="2" t="s">
        <v>4</v>
      </c>
      <c r="C1985" s="2" t="s">
        <v>2</v>
      </c>
      <c r="D1985" s="2" t="s">
        <v>26</v>
      </c>
      <c r="E1985" s="2" t="s">
        <v>110</v>
      </c>
      <c r="F1985" s="2" t="s">
        <v>212</v>
      </c>
      <c r="G1985" s="4"/>
      <c r="H1985" s="3">
        <v>1.7521170575840499</v>
      </c>
      <c r="I1985" s="3">
        <v>1.7521170575840499</v>
      </c>
      <c r="J1985" s="3">
        <v>1.7521170575840499</v>
      </c>
      <c r="K1985" s="3">
        <v>1.7521170575840499</v>
      </c>
      <c r="L1985" s="3">
        <v>1.7521170575840499</v>
      </c>
      <c r="M1985" s="3">
        <v>1.7521170575840499</v>
      </c>
      <c r="N1985" s="3">
        <v>1.7521170575840499</v>
      </c>
      <c r="O1985" s="3">
        <v>1.7521170575840499</v>
      </c>
      <c r="P1985" s="3">
        <v>1.6658248218678</v>
      </c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</row>
    <row r="1986" spans="1:41" x14ac:dyDescent="0.25">
      <c r="A1986" s="48" t="str">
        <f t="shared" si="7"/>
        <v>DIC5</v>
      </c>
      <c r="B1986" s="2" t="s">
        <v>4</v>
      </c>
      <c r="C1986" s="2" t="s">
        <v>2</v>
      </c>
      <c r="D1986" s="2" t="s">
        <v>26</v>
      </c>
      <c r="E1986" s="2" t="s">
        <v>111</v>
      </c>
      <c r="F1986" s="2" t="s">
        <v>204</v>
      </c>
      <c r="G1986" s="4"/>
      <c r="H1986" s="3">
        <v>3.1700491775999998E-2</v>
      </c>
      <c r="I1986" s="3">
        <v>3.1700491775999998E-2</v>
      </c>
      <c r="J1986" s="3">
        <v>3.1700491775999998E-2</v>
      </c>
      <c r="K1986" s="3">
        <v>3.1700491775999998E-2</v>
      </c>
      <c r="L1986" s="3">
        <v>3.1700491775999998E-2</v>
      </c>
      <c r="M1986" s="3">
        <v>3.1700491775999998E-2</v>
      </c>
      <c r="N1986" s="3">
        <v>3.1700491775999998E-2</v>
      </c>
      <c r="O1986" s="3">
        <v>3.1700491775999998E-2</v>
      </c>
      <c r="P1986" s="3">
        <v>3.1700491775999998E-2</v>
      </c>
      <c r="Q1986" s="3">
        <v>3.1700491775999998E-2</v>
      </c>
      <c r="R1986" s="3">
        <v>3.1700491775999998E-2</v>
      </c>
      <c r="S1986" s="3">
        <v>3.1700491775999998E-2</v>
      </c>
      <c r="T1986" s="3">
        <v>3.1700491775999998E-2</v>
      </c>
      <c r="U1986" s="3">
        <v>3.1700491775999998E-2</v>
      </c>
      <c r="V1986" s="3">
        <v>2.4086525321278598E-2</v>
      </c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</row>
    <row r="1987" spans="1:41" x14ac:dyDescent="0.25">
      <c r="A1987" s="48" t="str">
        <f t="shared" si="7"/>
        <v>DIC5</v>
      </c>
      <c r="B1987" s="2" t="s">
        <v>4</v>
      </c>
      <c r="C1987" s="2" t="s">
        <v>2</v>
      </c>
      <c r="D1987" s="2" t="s">
        <v>26</v>
      </c>
      <c r="E1987" s="2" t="s">
        <v>111</v>
      </c>
      <c r="F1987" s="2" t="s">
        <v>213</v>
      </c>
      <c r="G1987" s="4"/>
      <c r="H1987" s="3">
        <v>0.205757882321945</v>
      </c>
      <c r="I1987" s="3">
        <v>0.205757882321945</v>
      </c>
      <c r="J1987" s="3">
        <v>0.205757882321945</v>
      </c>
      <c r="K1987" s="3">
        <v>0.205757882321945</v>
      </c>
      <c r="L1987" s="3">
        <v>0.205757882321945</v>
      </c>
      <c r="M1987" s="3">
        <v>0.205757882321945</v>
      </c>
      <c r="N1987" s="3">
        <v>0.205757882321945</v>
      </c>
      <c r="O1987" s="3">
        <v>0.205757882321945</v>
      </c>
      <c r="P1987" s="3">
        <v>0.205757882321945</v>
      </c>
      <c r="Q1987" s="3">
        <v>0.205757882321945</v>
      </c>
      <c r="R1987" s="3">
        <v>0.205757882321945</v>
      </c>
      <c r="S1987" s="3">
        <v>0.205757882321945</v>
      </c>
      <c r="T1987" s="3">
        <v>0.205757882321945</v>
      </c>
      <c r="U1987" s="3">
        <v>0.205757882321945</v>
      </c>
      <c r="V1987" s="3">
        <v>0.101539947986023</v>
      </c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</row>
    <row r="1988" spans="1:41" x14ac:dyDescent="0.25">
      <c r="A1988" s="48" t="str">
        <f t="shared" si="7"/>
        <v>DIC5</v>
      </c>
      <c r="B1988" s="2" t="s">
        <v>4</v>
      </c>
      <c r="C1988" s="2" t="s">
        <v>2</v>
      </c>
      <c r="D1988" s="2" t="s">
        <v>26</v>
      </c>
      <c r="E1988" s="2" t="s">
        <v>112</v>
      </c>
      <c r="F1988" s="2" t="s">
        <v>214</v>
      </c>
      <c r="G1988" s="4"/>
      <c r="H1988" s="3">
        <v>2.2906856139958499E-2</v>
      </c>
      <c r="I1988" s="3">
        <v>2.2906856139958499E-2</v>
      </c>
      <c r="J1988" s="3">
        <v>2.2906856139958499E-2</v>
      </c>
      <c r="K1988" s="3">
        <v>2.2906856139958499E-2</v>
      </c>
      <c r="L1988" s="3">
        <v>2.2906856139958499E-2</v>
      </c>
      <c r="M1988" s="3">
        <v>2.2906856139958499E-2</v>
      </c>
      <c r="N1988" s="3">
        <v>2.2906856139958499E-2</v>
      </c>
      <c r="O1988" s="3">
        <v>2.2906856139958499E-2</v>
      </c>
      <c r="P1988" s="3">
        <v>2.2906856139958499E-2</v>
      </c>
      <c r="Q1988" s="3">
        <v>2.2906856139958499E-2</v>
      </c>
      <c r="R1988" s="3">
        <v>2.2906856139958499E-2</v>
      </c>
      <c r="S1988" s="3">
        <v>2.2906856139958499E-2</v>
      </c>
      <c r="T1988" s="3">
        <v>2.2906856139958499E-2</v>
      </c>
      <c r="U1988" s="3">
        <v>2.2906856139958499E-2</v>
      </c>
      <c r="V1988" s="3">
        <v>2.2906856139958499E-2</v>
      </c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</row>
    <row r="1989" spans="1:41" x14ac:dyDescent="0.25">
      <c r="A1989" s="48" t="str">
        <f t="shared" si="7"/>
        <v>DIC5</v>
      </c>
      <c r="B1989" s="2" t="s">
        <v>4</v>
      </c>
      <c r="C1989" s="2" t="s">
        <v>2</v>
      </c>
      <c r="D1989" s="2" t="s">
        <v>26</v>
      </c>
      <c r="E1989" s="2" t="s">
        <v>115</v>
      </c>
      <c r="F1989" s="2" t="s">
        <v>206</v>
      </c>
      <c r="G1989" s="4"/>
      <c r="H1989" s="3">
        <v>0.97818660337371399</v>
      </c>
      <c r="I1989" s="3">
        <v>0.97818660337371399</v>
      </c>
      <c r="J1989" s="3">
        <v>0.97818660337371399</v>
      </c>
      <c r="K1989" s="3">
        <v>0.97818660337371399</v>
      </c>
      <c r="L1989" s="3">
        <v>0.97818660337371399</v>
      </c>
      <c r="M1989" s="3">
        <v>0.97818660337371399</v>
      </c>
      <c r="N1989" s="3">
        <v>0.97818660337371399</v>
      </c>
      <c r="O1989" s="3">
        <v>0.97818660337371399</v>
      </c>
      <c r="P1989" s="3">
        <v>0.97818660337371399</v>
      </c>
      <c r="Q1989" s="3">
        <v>0.97818660337371399</v>
      </c>
      <c r="R1989" s="3">
        <v>0.97818660337371399</v>
      </c>
      <c r="S1989" s="3">
        <v>0.97818660337371399</v>
      </c>
      <c r="T1989" s="3">
        <v>0.97818660337371399</v>
      </c>
      <c r="U1989" s="3">
        <v>0.97818660337371399</v>
      </c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</row>
    <row r="1990" spans="1:41" x14ac:dyDescent="0.25">
      <c r="A1990" s="48" t="str">
        <f t="shared" si="7"/>
        <v>DIC5</v>
      </c>
      <c r="B1990" s="2" t="s">
        <v>4</v>
      </c>
      <c r="C1990" s="2" t="s">
        <v>2</v>
      </c>
      <c r="D1990" s="2" t="s">
        <v>26</v>
      </c>
      <c r="E1990" s="2" t="s">
        <v>115</v>
      </c>
      <c r="F1990" s="2" t="s">
        <v>215</v>
      </c>
      <c r="G1990" s="4"/>
      <c r="H1990" s="3">
        <v>4.3487496162437704</v>
      </c>
      <c r="I1990" s="3">
        <v>4.3487496162437704</v>
      </c>
      <c r="J1990" s="3">
        <v>4.3487496162437704</v>
      </c>
      <c r="K1990" s="3">
        <v>4.3487496162437704</v>
      </c>
      <c r="L1990" s="3">
        <v>4.3487496162437704</v>
      </c>
      <c r="M1990" s="3">
        <v>4.3487496162437704</v>
      </c>
      <c r="N1990" s="3">
        <v>4.3487496162437704</v>
      </c>
      <c r="O1990" s="3">
        <v>4.3487496162437704</v>
      </c>
      <c r="P1990" s="3">
        <v>4.3487496162437704</v>
      </c>
      <c r="Q1990" s="3">
        <v>4.3487496162437704</v>
      </c>
      <c r="R1990" s="3">
        <v>4.3487496162437704</v>
      </c>
      <c r="S1990" s="3">
        <v>4.3487496162437704</v>
      </c>
      <c r="T1990" s="3">
        <v>4.3487496162437704</v>
      </c>
      <c r="U1990" s="3">
        <v>4.3487496162437704</v>
      </c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</row>
    <row r="1991" spans="1:41" x14ac:dyDescent="0.25">
      <c r="A1991" s="48" t="str">
        <f t="shared" si="7"/>
        <v>DIC5</v>
      </c>
      <c r="B1991" s="2" t="s">
        <v>4</v>
      </c>
      <c r="C1991" s="2" t="s">
        <v>2</v>
      </c>
      <c r="D1991" s="2" t="s">
        <v>26</v>
      </c>
      <c r="E1991" s="2" t="s">
        <v>116</v>
      </c>
      <c r="F1991" s="2" t="s">
        <v>207</v>
      </c>
      <c r="G1991" s="4"/>
      <c r="H1991" s="3">
        <v>4.0539119943284602E-2</v>
      </c>
      <c r="I1991" s="3">
        <v>3.8307994961982401E-2</v>
      </c>
      <c r="J1991" s="3">
        <v>3.6624127051565501E-2</v>
      </c>
      <c r="K1991" s="3">
        <v>3.4940259141148698E-2</v>
      </c>
      <c r="L1991" s="3">
        <v>3.3256391230731902E-2</v>
      </c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</row>
    <row r="1992" spans="1:41" x14ac:dyDescent="0.25">
      <c r="A1992" s="48" t="str">
        <f t="shared" si="7"/>
        <v>DIC5</v>
      </c>
      <c r="B1992" s="2" t="s">
        <v>4</v>
      </c>
      <c r="C1992" s="2" t="s">
        <v>2</v>
      </c>
      <c r="D1992" s="2" t="s">
        <v>26</v>
      </c>
      <c r="E1992" s="2" t="s">
        <v>116</v>
      </c>
      <c r="F1992" s="2" t="s">
        <v>216</v>
      </c>
      <c r="G1992" s="4"/>
      <c r="H1992" s="3">
        <v>0.22024724199749501</v>
      </c>
      <c r="I1992" s="3">
        <v>0.20812563885537</v>
      </c>
      <c r="J1992" s="3">
        <v>0.19897725912546299</v>
      </c>
      <c r="K1992" s="3">
        <v>0.18982887939555701</v>
      </c>
      <c r="L1992" s="3">
        <v>0.18068049966565</v>
      </c>
      <c r="M1992" s="3">
        <v>0.17153211993574399</v>
      </c>
      <c r="N1992" s="3">
        <v>0.16238374020583801</v>
      </c>
      <c r="O1992" s="3">
        <v>1.8499955651857799E-2</v>
      </c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</row>
    <row r="1993" spans="1:41" x14ac:dyDescent="0.25">
      <c r="A1993" s="48" t="str">
        <f t="shared" si="7"/>
        <v>DIC5</v>
      </c>
      <c r="B1993" s="2" t="s">
        <v>4</v>
      </c>
      <c r="C1993" s="2" t="s">
        <v>2</v>
      </c>
      <c r="D1993" s="2" t="s">
        <v>26</v>
      </c>
      <c r="E1993" s="2" t="s">
        <v>117</v>
      </c>
      <c r="F1993" s="2" t="s">
        <v>208</v>
      </c>
      <c r="G1993" s="4"/>
      <c r="H1993" s="3">
        <v>0.32606220112457102</v>
      </c>
      <c r="I1993" s="3">
        <v>0.32606220112457102</v>
      </c>
      <c r="J1993" s="3">
        <v>0.32606220112457102</v>
      </c>
      <c r="K1993" s="3">
        <v>0.32606220112457102</v>
      </c>
      <c r="L1993" s="3">
        <v>0.32606220112457102</v>
      </c>
      <c r="M1993" s="3">
        <v>0.32606220112457102</v>
      </c>
      <c r="N1993" s="3">
        <v>0.32606220112457102</v>
      </c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</row>
    <row r="1994" spans="1:41" x14ac:dyDescent="0.25">
      <c r="A1994" s="48" t="str">
        <f t="shared" si="7"/>
        <v>DIC5</v>
      </c>
      <c r="B1994" s="2" t="s">
        <v>4</v>
      </c>
      <c r="C1994" s="2" t="s">
        <v>2</v>
      </c>
      <c r="D1994" s="2" t="s">
        <v>26</v>
      </c>
      <c r="E1994" s="2" t="s">
        <v>117</v>
      </c>
      <c r="F1994" s="2" t="s">
        <v>217</v>
      </c>
      <c r="G1994" s="4"/>
      <c r="H1994" s="3">
        <v>3.2733738066392402</v>
      </c>
      <c r="I1994" s="3">
        <v>2.9224222757892502</v>
      </c>
      <c r="J1994" s="3">
        <v>2.5523871165748799</v>
      </c>
      <c r="K1994" s="3">
        <v>2.1823519573605101</v>
      </c>
      <c r="L1994" s="3">
        <v>1.8123167981461299</v>
      </c>
      <c r="M1994" s="3">
        <v>1.4156948445969699</v>
      </c>
      <c r="N1994" s="3">
        <v>1.0190728910478</v>
      </c>
      <c r="O1994" s="3">
        <v>0.74512831551301195</v>
      </c>
      <c r="P1994" s="3">
        <v>0.40234280973551401</v>
      </c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</row>
    <row r="1995" spans="1:41" x14ac:dyDescent="0.25">
      <c r="A1995" s="48" t="str">
        <f t="shared" si="7"/>
        <v>DIC5</v>
      </c>
      <c r="B1995" s="2" t="s">
        <v>4</v>
      </c>
      <c r="C1995" s="2" t="s">
        <v>2</v>
      </c>
      <c r="D1995" s="2" t="s">
        <v>26</v>
      </c>
      <c r="E1995" s="2" t="s">
        <v>118</v>
      </c>
      <c r="F1995" s="2" t="s">
        <v>284</v>
      </c>
      <c r="G1995" s="4"/>
      <c r="H1995" s="3">
        <v>0.12680196710399999</v>
      </c>
      <c r="I1995" s="3">
        <v>0.12680196710399999</v>
      </c>
      <c r="J1995" s="3">
        <v>0.12680196710399999</v>
      </c>
      <c r="K1995" s="3">
        <v>0.12680196710399999</v>
      </c>
      <c r="L1995" s="3">
        <v>0.12680196710399999</v>
      </c>
      <c r="M1995" s="3">
        <v>0.12386809881861301</v>
      </c>
      <c r="N1995" s="3">
        <v>0.110948265113304</v>
      </c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</row>
    <row r="1996" spans="1:41" x14ac:dyDescent="0.25">
      <c r="A1996" s="48" t="str">
        <f t="shared" si="7"/>
        <v>DIC5</v>
      </c>
      <c r="B1996" s="2" t="s">
        <v>4</v>
      </c>
      <c r="C1996" s="2" t="s">
        <v>2</v>
      </c>
      <c r="D1996" s="2" t="s">
        <v>26</v>
      </c>
      <c r="E1996" s="2" t="s">
        <v>118</v>
      </c>
      <c r="F1996" s="2" t="s">
        <v>218</v>
      </c>
      <c r="G1996" s="4"/>
      <c r="H1996" s="3">
        <v>0.70449777469861197</v>
      </c>
      <c r="I1996" s="3">
        <v>0.64268041009730903</v>
      </c>
      <c r="J1996" s="3">
        <v>0.60365016887844203</v>
      </c>
      <c r="K1996" s="3">
        <v>0.56461992765957503</v>
      </c>
      <c r="L1996" s="3">
        <v>0.52558968644070803</v>
      </c>
      <c r="M1996" s="3">
        <v>0.46891133340103303</v>
      </c>
      <c r="N1996" s="3">
        <v>0.41223298036135803</v>
      </c>
      <c r="O1996" s="3">
        <v>0.36503401708959399</v>
      </c>
      <c r="P1996" s="3">
        <v>0.31783505381782901</v>
      </c>
      <c r="Q1996" s="3">
        <v>0.27282333761073102</v>
      </c>
      <c r="R1996" s="3">
        <v>0.22781162140363301</v>
      </c>
      <c r="S1996" s="3">
        <v>0.182799905196534</v>
      </c>
      <c r="T1996" s="3">
        <v>0.159504931477569</v>
      </c>
      <c r="U1996" s="3">
        <v>0.13620995775860401</v>
      </c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</row>
    <row r="1997" spans="1:41" x14ac:dyDescent="0.25">
      <c r="A1997" s="48" t="str">
        <f t="shared" si="7"/>
        <v>DIC5</v>
      </c>
      <c r="B1997" s="2" t="s">
        <v>4</v>
      </c>
      <c r="C1997" s="2" t="s">
        <v>2</v>
      </c>
      <c r="D1997" s="2" t="s">
        <v>26</v>
      </c>
      <c r="E1997" s="2" t="s">
        <v>59</v>
      </c>
      <c r="F1997" s="2" t="s">
        <v>209</v>
      </c>
      <c r="G1997" s="4"/>
      <c r="H1997" s="3">
        <v>3.6229133458285698E-2</v>
      </c>
      <c r="I1997" s="3">
        <v>3.6229133458285698E-2</v>
      </c>
      <c r="J1997" s="3">
        <v>3.6229133458285698E-2</v>
      </c>
      <c r="K1997" s="3">
        <v>3.6229133458285698E-2</v>
      </c>
      <c r="L1997" s="3">
        <v>3.6229133458285698E-2</v>
      </c>
      <c r="M1997" s="3">
        <v>3.6229133458285698E-2</v>
      </c>
      <c r="N1997" s="3">
        <v>3.6229133458285698E-2</v>
      </c>
      <c r="O1997" s="3">
        <v>3.6229133458285698E-2</v>
      </c>
      <c r="P1997" s="3">
        <v>3.6229133458285698E-2</v>
      </c>
      <c r="Q1997" s="3">
        <v>3.6229133458285698E-2</v>
      </c>
      <c r="R1997" s="3">
        <v>3.6229133458285698E-2</v>
      </c>
      <c r="S1997" s="3">
        <v>3.6229133458285698E-2</v>
      </c>
      <c r="T1997" s="3">
        <v>3.6229133458285698E-2</v>
      </c>
      <c r="U1997" s="3">
        <v>3.6229133458285698E-2</v>
      </c>
      <c r="V1997" s="3">
        <v>1.79651735218327E-2</v>
      </c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</row>
    <row r="1998" spans="1:41" x14ac:dyDescent="0.25">
      <c r="A1998" s="48" t="str">
        <f t="shared" si="7"/>
        <v>DIC5</v>
      </c>
      <c r="B1998" s="2" t="s">
        <v>4</v>
      </c>
      <c r="C1998" s="2" t="s">
        <v>2</v>
      </c>
      <c r="D1998" s="2" t="s">
        <v>26</v>
      </c>
      <c r="E1998" s="2" t="s">
        <v>37</v>
      </c>
      <c r="F1998" s="2" t="s">
        <v>183</v>
      </c>
      <c r="G1998" s="4"/>
      <c r="H1998" s="3">
        <v>47.277250583544202</v>
      </c>
      <c r="I1998" s="3">
        <v>44.1766289811588</v>
      </c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</row>
    <row r="1999" spans="1:41" x14ac:dyDescent="0.25">
      <c r="A1999" s="48" t="str">
        <f t="shared" si="7"/>
        <v>DIC5</v>
      </c>
      <c r="B1999" s="2" t="s">
        <v>4</v>
      </c>
      <c r="C1999" s="2" t="s">
        <v>2</v>
      </c>
      <c r="D1999" s="2" t="s">
        <v>26</v>
      </c>
      <c r="E1999" s="2" t="s">
        <v>37</v>
      </c>
      <c r="F1999" s="2" t="s">
        <v>245</v>
      </c>
      <c r="G1999" s="4"/>
      <c r="H1999" s="3">
        <v>238.8158</v>
      </c>
      <c r="I1999" s="3">
        <v>222.92160000000001</v>
      </c>
      <c r="J1999" s="3">
        <v>228.287197175095</v>
      </c>
      <c r="K1999" s="3">
        <v>233.619415762643</v>
      </c>
      <c r="L1999" s="3">
        <v>238.91825576264301</v>
      </c>
      <c r="M1999" s="3">
        <v>244.18371717509501</v>
      </c>
      <c r="N1999" s="3">
        <v>249.41579999999999</v>
      </c>
      <c r="O1999" s="3">
        <v>255.50159753663101</v>
      </c>
      <c r="P1999" s="3">
        <v>261.59791630494698</v>
      </c>
      <c r="Q1999" s="3">
        <v>267.70475630494701</v>
      </c>
      <c r="R1999" s="3">
        <v>273.82211753663103</v>
      </c>
      <c r="S1999" s="3">
        <v>279.95</v>
      </c>
      <c r="T1999" s="3">
        <v>286.59225071813103</v>
      </c>
      <c r="U1999" s="3">
        <v>293.27014607719701</v>
      </c>
      <c r="V1999" s="3">
        <v>299.98368607719698</v>
      </c>
      <c r="W1999" s="3">
        <v>306.73287071813098</v>
      </c>
      <c r="X1999" s="3">
        <v>313.51769999999999</v>
      </c>
      <c r="Y1999" s="3">
        <v>322.103204540158</v>
      </c>
      <c r="Z1999" s="3">
        <v>330.76079681023703</v>
      </c>
      <c r="AA1999" s="3">
        <v>339.490476810237</v>
      </c>
      <c r="AB1999" s="3">
        <v>348.29224454015798</v>
      </c>
      <c r="AC1999" s="3">
        <v>357.16609999999997</v>
      </c>
      <c r="AD1999" s="3">
        <v>369.30698726053998</v>
      </c>
      <c r="AE1999" s="3">
        <v>381.54262089080999</v>
      </c>
      <c r="AF1999" s="3">
        <v>393.87300089080998</v>
      </c>
      <c r="AG1999" s="3">
        <v>406.29812726054001</v>
      </c>
      <c r="AH1999" s="3">
        <v>418.81799999999998</v>
      </c>
      <c r="AI1999" s="3">
        <v>433.70144225603298</v>
      </c>
      <c r="AJ1999" s="3">
        <v>448.70882338404903</v>
      </c>
      <c r="AK1999" s="3">
        <v>463.84014338404899</v>
      </c>
      <c r="AL1999" s="3">
        <v>479.09540225603303</v>
      </c>
      <c r="AM1999" s="3">
        <v>494.47460000000001</v>
      </c>
      <c r="AN1999" s="4"/>
      <c r="AO1999" s="4"/>
    </row>
    <row r="2000" spans="1:41" x14ac:dyDescent="0.25">
      <c r="A2000" s="48" t="str">
        <f t="shared" si="7"/>
        <v>DIC5</v>
      </c>
      <c r="B2000" s="2" t="s">
        <v>4</v>
      </c>
      <c r="C2000" s="2" t="s">
        <v>2</v>
      </c>
      <c r="D2000" s="2" t="s">
        <v>26</v>
      </c>
      <c r="E2000" s="2" t="s">
        <v>37</v>
      </c>
      <c r="F2000" s="2" t="s">
        <v>262</v>
      </c>
      <c r="G2000" s="4"/>
      <c r="H2000" s="3">
        <v>9.4806706723037593</v>
      </c>
      <c r="I2000" s="3">
        <v>10.092326844710399</v>
      </c>
      <c r="J2000" s="3">
        <v>10.092326844710399</v>
      </c>
      <c r="K2000" s="3">
        <v>10.092326844710399</v>
      </c>
      <c r="L2000" s="3">
        <v>10.092326844710399</v>
      </c>
      <c r="M2000" s="3">
        <v>10.092326844710399</v>
      </c>
      <c r="N2000" s="3">
        <v>10.092326844710399</v>
      </c>
      <c r="O2000" s="3">
        <v>10.092326844710399</v>
      </c>
      <c r="P2000" s="3">
        <v>10.092326844710399</v>
      </c>
      <c r="Q2000" s="3">
        <v>10.092326844710399</v>
      </c>
      <c r="R2000" s="3">
        <v>10.092326844710399</v>
      </c>
      <c r="S2000" s="3">
        <v>10.092326844710399</v>
      </c>
      <c r="T2000" s="3">
        <v>10.092326844710399</v>
      </c>
      <c r="U2000" s="3">
        <v>10.092326844710399</v>
      </c>
      <c r="V2000" s="3">
        <v>10.092326844710399</v>
      </c>
      <c r="W2000" s="3">
        <v>10.092326844710399</v>
      </c>
      <c r="X2000" s="3">
        <v>10.092326844710399</v>
      </c>
      <c r="Y2000" s="3">
        <v>10.092326844710399</v>
      </c>
      <c r="Z2000" s="3">
        <v>10.092326844710399</v>
      </c>
      <c r="AA2000" s="3">
        <v>10.092326844710399</v>
      </c>
      <c r="AB2000" s="3">
        <v>10.092326844710399</v>
      </c>
      <c r="AC2000" s="3">
        <v>10.092326844710399</v>
      </c>
      <c r="AD2000" s="3">
        <v>10.092326844710399</v>
      </c>
      <c r="AE2000" s="3">
        <v>10.092326844710399</v>
      </c>
      <c r="AF2000" s="3">
        <v>10.092326844710399</v>
      </c>
      <c r="AG2000" s="3">
        <v>10.092326844710399</v>
      </c>
      <c r="AH2000" s="3">
        <v>10.092326844710399</v>
      </c>
      <c r="AI2000" s="3">
        <v>10.092326844710399</v>
      </c>
      <c r="AJ2000" s="3">
        <v>10.092326844710399</v>
      </c>
      <c r="AK2000" s="3">
        <v>10.092326844710399</v>
      </c>
      <c r="AL2000" s="3">
        <v>10.092326844710399</v>
      </c>
      <c r="AM2000" s="3">
        <v>10.092326844710399</v>
      </c>
      <c r="AN2000" s="4"/>
      <c r="AO2000" s="4"/>
    </row>
    <row r="2001" spans="1:41" x14ac:dyDescent="0.25">
      <c r="A2001" s="48" t="str">
        <f t="shared" si="7"/>
        <v>DIC5</v>
      </c>
      <c r="B2001" s="2" t="s">
        <v>4</v>
      </c>
      <c r="C2001" s="2" t="s">
        <v>2</v>
      </c>
      <c r="D2001" s="2" t="s">
        <v>26</v>
      </c>
      <c r="E2001" s="2" t="s">
        <v>37</v>
      </c>
      <c r="F2001" s="2" t="s">
        <v>263</v>
      </c>
      <c r="G2001" s="4"/>
      <c r="H2001" s="3">
        <v>3.6351787607135599</v>
      </c>
      <c r="I2001" s="3">
        <v>4.1573407601939198</v>
      </c>
      <c r="J2001" s="3">
        <v>4.1573407601939198</v>
      </c>
      <c r="K2001" s="3">
        <v>4.1573407601939198</v>
      </c>
      <c r="L2001" s="3">
        <v>4.1573407601939198</v>
      </c>
      <c r="M2001" s="3">
        <v>4.1573407601939198</v>
      </c>
      <c r="N2001" s="3">
        <v>4.1573407601939198</v>
      </c>
      <c r="O2001" s="3">
        <v>4.1573407601939198</v>
      </c>
      <c r="P2001" s="3">
        <v>4.1573407601939198</v>
      </c>
      <c r="Q2001" s="3">
        <v>4.1573407601939198</v>
      </c>
      <c r="R2001" s="3">
        <v>4.1573407601939198</v>
      </c>
      <c r="S2001" s="3">
        <v>4.1573407601939198</v>
      </c>
      <c r="T2001" s="3">
        <v>4.1573407601939198</v>
      </c>
      <c r="U2001" s="3">
        <v>4.1573407601939198</v>
      </c>
      <c r="V2001" s="3">
        <v>4.1573407601939198</v>
      </c>
      <c r="W2001" s="3">
        <v>4.1573407601939198</v>
      </c>
      <c r="X2001" s="3">
        <v>4.1573407601939198</v>
      </c>
      <c r="Y2001" s="3">
        <v>4.1573407601939198</v>
      </c>
      <c r="Z2001" s="3">
        <v>4.1573407601939198</v>
      </c>
      <c r="AA2001" s="3">
        <v>4.1573407601939198</v>
      </c>
      <c r="AB2001" s="3">
        <v>4.1573407601939198</v>
      </c>
      <c r="AC2001" s="3">
        <v>4.1573407601939198</v>
      </c>
      <c r="AD2001" s="3">
        <v>4.1573407601939198</v>
      </c>
      <c r="AE2001" s="3">
        <v>4.1573407601939198</v>
      </c>
      <c r="AF2001" s="3">
        <v>4.1573407601939198</v>
      </c>
      <c r="AG2001" s="3">
        <v>4.1573407601939198</v>
      </c>
      <c r="AH2001" s="3">
        <v>4.1573407601939198</v>
      </c>
      <c r="AI2001" s="3">
        <v>4.1573407601939198</v>
      </c>
      <c r="AJ2001" s="3">
        <v>4.1573407601939198</v>
      </c>
      <c r="AK2001" s="3">
        <v>4.1573407601939198</v>
      </c>
      <c r="AL2001" s="3">
        <v>4.1573407601939198</v>
      </c>
      <c r="AM2001" s="3">
        <v>4.1573407601939198</v>
      </c>
      <c r="AN2001" s="4"/>
      <c r="AO2001" s="4"/>
    </row>
    <row r="2002" spans="1:41" x14ac:dyDescent="0.25">
      <c r="A2002" s="48" t="str">
        <f t="shared" si="7"/>
        <v>DIC5</v>
      </c>
      <c r="B2002" s="2" t="s">
        <v>4</v>
      </c>
      <c r="C2002" s="2" t="s">
        <v>2</v>
      </c>
      <c r="D2002" s="2" t="s">
        <v>26</v>
      </c>
      <c r="E2002" s="2" t="s">
        <v>119</v>
      </c>
      <c r="F2002" s="2" t="s">
        <v>373</v>
      </c>
      <c r="G2002" s="4"/>
      <c r="H2002" s="3">
        <v>66.509280603283997</v>
      </c>
      <c r="I2002" s="3">
        <v>53.744950925528997</v>
      </c>
      <c r="J2002" s="3">
        <v>30.127596978802</v>
      </c>
      <c r="K2002" s="3">
        <v>49.140800849842698</v>
      </c>
      <c r="L2002" s="3">
        <v>46.838725811999602</v>
      </c>
      <c r="M2002" s="3">
        <v>11.951759650316999</v>
      </c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  <c r="AL2002" s="4"/>
      <c r="AM2002" s="4"/>
      <c r="AN2002" s="4"/>
      <c r="AO2002" s="4"/>
    </row>
    <row r="2003" spans="1:41" x14ac:dyDescent="0.25">
      <c r="A2003" s="48" t="str">
        <f t="shared" si="7"/>
        <v>DIC5</v>
      </c>
      <c r="B2003" s="2" t="s">
        <v>4</v>
      </c>
      <c r="C2003" s="2" t="s">
        <v>2</v>
      </c>
      <c r="D2003" s="2" t="s">
        <v>26</v>
      </c>
      <c r="E2003" s="2" t="s">
        <v>119</v>
      </c>
      <c r="F2003" s="2" t="s">
        <v>252</v>
      </c>
      <c r="G2003" s="4"/>
      <c r="H2003" s="3">
        <v>2.0764513376995901</v>
      </c>
      <c r="I2003" s="3">
        <v>1.6779429010754201</v>
      </c>
      <c r="J2003" s="3">
        <v>0.94059789071329403</v>
      </c>
      <c r="K2003" s="3">
        <v>1.5341991483703801</v>
      </c>
      <c r="L2003" s="3">
        <v>1.4623272720178699</v>
      </c>
      <c r="M2003" s="3">
        <v>0.37313961433134901</v>
      </c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  <c r="AL2003" s="4"/>
      <c r="AM2003" s="4"/>
      <c r="AN2003" s="4"/>
      <c r="AO2003" s="4"/>
    </row>
    <row r="2004" spans="1:41" x14ac:dyDescent="0.25">
      <c r="A2004" s="48" t="str">
        <f t="shared" si="7"/>
        <v>DIC5</v>
      </c>
      <c r="B2004" s="2" t="s">
        <v>4</v>
      </c>
      <c r="C2004" s="2" t="s">
        <v>2</v>
      </c>
      <c r="D2004" s="2" t="s">
        <v>26</v>
      </c>
      <c r="E2004" s="2" t="s">
        <v>120</v>
      </c>
      <c r="F2004" s="2" t="s">
        <v>221</v>
      </c>
      <c r="G2004" s="4"/>
      <c r="H2004" s="3">
        <v>134.10000518075199</v>
      </c>
      <c r="I2004" s="3">
        <v>129.438259569053</v>
      </c>
      <c r="J2004" s="3">
        <v>114.16418109218699</v>
      </c>
      <c r="K2004" s="3">
        <v>98.890102615320501</v>
      </c>
      <c r="L2004" s="3">
        <v>6.8664031108916399</v>
      </c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  <c r="AL2004" s="4"/>
      <c r="AM2004" s="4"/>
      <c r="AN2004" s="4"/>
      <c r="AO2004" s="4"/>
    </row>
    <row r="2005" spans="1:41" x14ac:dyDescent="0.25">
      <c r="A2005" s="48" t="str">
        <f t="shared" si="7"/>
        <v>DIC5</v>
      </c>
      <c r="B2005" s="2" t="s">
        <v>4</v>
      </c>
      <c r="C2005" s="2" t="s">
        <v>2</v>
      </c>
      <c r="D2005" s="2" t="s">
        <v>26</v>
      </c>
      <c r="E2005" s="2" t="s">
        <v>120</v>
      </c>
      <c r="F2005" s="2" t="s">
        <v>253</v>
      </c>
      <c r="G2005" s="4"/>
      <c r="H2005" s="3">
        <v>13.7668656107645</v>
      </c>
      <c r="I2005" s="3">
        <v>13.7668656107645</v>
      </c>
      <c r="J2005" s="3">
        <v>13.7668656107645</v>
      </c>
      <c r="K2005" s="3">
        <v>13.7668656107645</v>
      </c>
      <c r="L2005" s="3">
        <v>13.7668656107645</v>
      </c>
      <c r="M2005" s="3">
        <v>13.7668656107645</v>
      </c>
      <c r="N2005" s="3">
        <v>13.7668656107645</v>
      </c>
      <c r="O2005" s="3">
        <v>13.7668656107645</v>
      </c>
      <c r="P2005" s="3">
        <v>13.7668656107645</v>
      </c>
      <c r="Q2005" s="3">
        <v>12.927019439055</v>
      </c>
      <c r="R2005" s="3">
        <v>6.4733130309200098</v>
      </c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  <c r="AL2005" s="4"/>
      <c r="AM2005" s="4"/>
      <c r="AN2005" s="4"/>
      <c r="AO2005" s="4"/>
    </row>
    <row r="2006" spans="1:41" x14ac:dyDescent="0.25">
      <c r="A2006" s="48" t="str">
        <f t="shared" si="7"/>
        <v>DIC5</v>
      </c>
      <c r="B2006" s="2" t="s">
        <v>4</v>
      </c>
      <c r="C2006" s="2" t="s">
        <v>2</v>
      </c>
      <c r="D2006" s="2" t="s">
        <v>26</v>
      </c>
      <c r="E2006" s="2" t="s">
        <v>120</v>
      </c>
      <c r="F2006" s="2" t="s">
        <v>267</v>
      </c>
      <c r="G2006" s="4"/>
      <c r="H2006" s="3">
        <v>107.235436845107</v>
      </c>
      <c r="I2006" s="3">
        <v>107.235436845107</v>
      </c>
      <c r="J2006" s="3">
        <v>107.235436845107</v>
      </c>
      <c r="K2006" s="3">
        <v>107.235436845107</v>
      </c>
      <c r="L2006" s="3">
        <v>107.235436845107</v>
      </c>
      <c r="M2006" s="3">
        <v>107.235436845107</v>
      </c>
      <c r="N2006" s="3">
        <v>107.235436845107</v>
      </c>
      <c r="O2006" s="3">
        <v>107.235436845107</v>
      </c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  <c r="AL2006" s="4"/>
      <c r="AM2006" s="4"/>
      <c r="AN2006" s="4"/>
      <c r="AO2006" s="4"/>
    </row>
    <row r="2007" spans="1:41" x14ac:dyDescent="0.25">
      <c r="A2007" s="48" t="str">
        <f t="shared" si="7"/>
        <v>DIC5</v>
      </c>
      <c r="B2007" s="2" t="s">
        <v>4</v>
      </c>
      <c r="C2007" s="2" t="s">
        <v>2</v>
      </c>
      <c r="D2007" s="2" t="s">
        <v>26</v>
      </c>
      <c r="E2007" s="2" t="s">
        <v>121</v>
      </c>
      <c r="F2007" s="2" t="s">
        <v>268</v>
      </c>
      <c r="G2007" s="4"/>
      <c r="H2007" s="3">
        <v>0.76119589685056099</v>
      </c>
      <c r="I2007" s="3">
        <v>0.72051007702467895</v>
      </c>
      <c r="J2007" s="3">
        <v>0.68548825017857495</v>
      </c>
      <c r="K2007" s="3">
        <v>0.65046642333247195</v>
      </c>
      <c r="L2007" s="3">
        <v>0.61544459648636796</v>
      </c>
      <c r="M2007" s="3">
        <v>0.56666803030586999</v>
      </c>
      <c r="N2007" s="3">
        <v>0.51789146412537101</v>
      </c>
      <c r="O2007" s="3">
        <v>0.479212091279826</v>
      </c>
      <c r="P2007" s="3">
        <v>0.44053271843427999</v>
      </c>
      <c r="Q2007" s="3">
        <v>0.40185334558873498</v>
      </c>
      <c r="R2007" s="3">
        <v>0.257195118743764</v>
      </c>
      <c r="S2007" s="3">
        <v>0.257195118743764</v>
      </c>
      <c r="T2007" s="3">
        <v>0.257195118743764</v>
      </c>
      <c r="U2007" s="3">
        <v>0.18212384600123699</v>
      </c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  <c r="AL2007" s="4"/>
      <c r="AM2007" s="4"/>
      <c r="AN2007" s="4"/>
      <c r="AO2007" s="4"/>
    </row>
    <row r="2008" spans="1:41" x14ac:dyDescent="0.25">
      <c r="A2008" s="48" t="str">
        <f t="shared" si="7"/>
        <v>DIC5</v>
      </c>
      <c r="B2008" s="2" t="s">
        <v>4</v>
      </c>
      <c r="C2008" s="2" t="s">
        <v>2</v>
      </c>
      <c r="D2008" s="2" t="s">
        <v>26</v>
      </c>
      <c r="E2008" s="2" t="s">
        <v>123</v>
      </c>
      <c r="F2008" s="2" t="s">
        <v>375</v>
      </c>
      <c r="G2008" s="4"/>
      <c r="H2008" s="3">
        <v>2.2141956705433099</v>
      </c>
      <c r="I2008" s="3">
        <v>1.93151850142564</v>
      </c>
      <c r="J2008" s="3">
        <v>1.6334702466498701</v>
      </c>
      <c r="K2008" s="3">
        <v>1.3354219918740999</v>
      </c>
      <c r="L2008" s="3">
        <v>1.03737373709833</v>
      </c>
      <c r="M2008" s="3">
        <v>0.71791090196648499</v>
      </c>
      <c r="N2008" s="3">
        <v>0.39844806683464501</v>
      </c>
      <c r="O2008" s="3">
        <v>0.17779686488728899</v>
      </c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  <c r="AL2008" s="4"/>
      <c r="AM2008" s="4"/>
      <c r="AN2008" s="4"/>
      <c r="AO2008" s="4"/>
    </row>
    <row r="2009" spans="1:41" x14ac:dyDescent="0.25">
      <c r="A2009" s="48" t="str">
        <f t="shared" si="7"/>
        <v>DIC5</v>
      </c>
      <c r="B2009" s="2" t="s">
        <v>4</v>
      </c>
      <c r="C2009" s="2" t="s">
        <v>2</v>
      </c>
      <c r="D2009" s="2" t="s">
        <v>26</v>
      </c>
      <c r="E2009" s="2" t="s">
        <v>123</v>
      </c>
      <c r="F2009" s="2" t="s">
        <v>254</v>
      </c>
      <c r="G2009" s="4"/>
      <c r="H2009" s="3">
        <v>1.8336326078651899</v>
      </c>
      <c r="I2009" s="3">
        <v>1.8336326078651899</v>
      </c>
      <c r="J2009" s="3">
        <v>1.8336326078651899</v>
      </c>
      <c r="K2009" s="3">
        <v>1.8336326078651899</v>
      </c>
      <c r="L2009" s="3">
        <v>1.8336326078651899</v>
      </c>
      <c r="M2009" s="3">
        <v>1.8336326078651899</v>
      </c>
      <c r="N2009" s="3">
        <v>1.8336326078651899</v>
      </c>
      <c r="O2009" s="3">
        <v>1.8336326078651899</v>
      </c>
      <c r="P2009" s="3">
        <v>1.6658248218678</v>
      </c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  <c r="AL2009" s="4"/>
      <c r="AM2009" s="4"/>
      <c r="AN2009" s="4"/>
      <c r="AO2009" s="4"/>
    </row>
    <row r="2010" spans="1:41" x14ac:dyDescent="0.25">
      <c r="A2010" s="48" t="str">
        <f t="shared" si="7"/>
        <v>DIC5</v>
      </c>
      <c r="B2010" s="2" t="s">
        <v>4</v>
      </c>
      <c r="C2010" s="2" t="s">
        <v>2</v>
      </c>
      <c r="D2010" s="2" t="s">
        <v>26</v>
      </c>
      <c r="E2010" s="2" t="s">
        <v>124</v>
      </c>
      <c r="F2010" s="2" t="s">
        <v>376</v>
      </c>
      <c r="G2010" s="4"/>
      <c r="H2010" s="3">
        <v>0.33444362273962702</v>
      </c>
      <c r="I2010" s="3">
        <v>0.25044239005545399</v>
      </c>
      <c r="J2010" s="3">
        <v>0.19740570051860601</v>
      </c>
      <c r="K2010" s="3">
        <v>0.144369010981758</v>
      </c>
      <c r="L2010" s="3">
        <v>9.1332321444909895E-2</v>
      </c>
      <c r="M2010" s="3">
        <v>1.4314293378714E-2</v>
      </c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  <c r="AL2010" s="4"/>
      <c r="AM2010" s="4"/>
      <c r="AN2010" s="4"/>
      <c r="AO2010" s="4"/>
    </row>
    <row r="2011" spans="1:41" x14ac:dyDescent="0.25">
      <c r="A2011" s="48" t="str">
        <f t="shared" si="7"/>
        <v>DIC5</v>
      </c>
      <c r="B2011" s="2" t="s">
        <v>4</v>
      </c>
      <c r="C2011" s="2" t="s">
        <v>2</v>
      </c>
      <c r="D2011" s="2" t="s">
        <v>26</v>
      </c>
      <c r="E2011" s="2" t="s">
        <v>124</v>
      </c>
      <c r="F2011" s="2" t="s">
        <v>255</v>
      </c>
      <c r="G2011" s="4"/>
      <c r="H2011" s="3">
        <v>0.23745837409794501</v>
      </c>
      <c r="I2011" s="3">
        <v>0.23745837409794501</v>
      </c>
      <c r="J2011" s="3">
        <v>0.23745837409794501</v>
      </c>
      <c r="K2011" s="3">
        <v>0.23745837409794501</v>
      </c>
      <c r="L2011" s="3">
        <v>0.23745837409794501</v>
      </c>
      <c r="M2011" s="3">
        <v>0.23745837409794501</v>
      </c>
      <c r="N2011" s="3">
        <v>0.23745837409794501</v>
      </c>
      <c r="O2011" s="3">
        <v>0.23745837409794501</v>
      </c>
      <c r="P2011" s="3">
        <v>0.23745837409794501</v>
      </c>
      <c r="Q2011" s="3">
        <v>0.23745837409794501</v>
      </c>
      <c r="R2011" s="3">
        <v>0.23745837409794501</v>
      </c>
      <c r="S2011" s="3">
        <v>0.23745837409794501</v>
      </c>
      <c r="T2011" s="3">
        <v>0.23745837409794501</v>
      </c>
      <c r="U2011" s="3">
        <v>0.23745837409794501</v>
      </c>
      <c r="V2011" s="3">
        <v>0.12562647330730201</v>
      </c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  <c r="AL2011" s="4"/>
      <c r="AM2011" s="4"/>
      <c r="AN2011" s="4"/>
      <c r="AO2011" s="4"/>
    </row>
    <row r="2012" spans="1:41" x14ac:dyDescent="0.25">
      <c r="A2012" s="48" t="str">
        <f t="shared" si="7"/>
        <v>DIC5</v>
      </c>
      <c r="B2012" s="2" t="s">
        <v>4</v>
      </c>
      <c r="C2012" s="2" t="s">
        <v>2</v>
      </c>
      <c r="D2012" s="2" t="s">
        <v>26</v>
      </c>
      <c r="E2012" s="2" t="s">
        <v>124</v>
      </c>
      <c r="F2012" s="2" t="s">
        <v>269</v>
      </c>
      <c r="G2012" s="4"/>
      <c r="H2012" s="3">
        <v>0.66500931021379195</v>
      </c>
      <c r="I2012" s="3">
        <v>0.66500931021379195</v>
      </c>
      <c r="J2012" s="3">
        <v>0.66500931021379195</v>
      </c>
      <c r="K2012" s="3">
        <v>0.66500931021379195</v>
      </c>
      <c r="L2012" s="3">
        <v>0.66500931021379195</v>
      </c>
      <c r="M2012" s="3">
        <v>0.66500931021379195</v>
      </c>
      <c r="N2012" s="3">
        <v>0.60230557552631003</v>
      </c>
      <c r="O2012" s="3">
        <v>0.53816872462989296</v>
      </c>
      <c r="P2012" s="3">
        <v>0.47403187373347599</v>
      </c>
      <c r="Q2012" s="3">
        <v>0.412867188519012</v>
      </c>
      <c r="R2012" s="3">
        <v>0.351702503304549</v>
      </c>
      <c r="S2012" s="3">
        <v>0.290537818090086</v>
      </c>
      <c r="T2012" s="3">
        <v>0.25888317670640498</v>
      </c>
      <c r="U2012" s="3">
        <v>0.227228535322724</v>
      </c>
      <c r="V2012" s="3">
        <v>1.2352245981759401E-2</v>
      </c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  <c r="AL2012" s="4"/>
      <c r="AM2012" s="4"/>
      <c r="AN2012" s="4"/>
      <c r="AO2012" s="4"/>
    </row>
    <row r="2013" spans="1:41" x14ac:dyDescent="0.25">
      <c r="A2013" s="48" t="str">
        <f t="shared" si="7"/>
        <v>DIC5</v>
      </c>
      <c r="B2013" s="2" t="s">
        <v>4</v>
      </c>
      <c r="C2013" s="2" t="s">
        <v>2</v>
      </c>
      <c r="D2013" s="2" t="s">
        <v>26</v>
      </c>
      <c r="E2013" s="2" t="s">
        <v>125</v>
      </c>
      <c r="F2013" s="2" t="s">
        <v>223</v>
      </c>
      <c r="G2013" s="4"/>
      <c r="H2013" s="3">
        <v>12.5940780559866</v>
      </c>
      <c r="I2013" s="3">
        <v>12.3446195379565</v>
      </c>
      <c r="J2013" s="3">
        <v>12.353022881650499</v>
      </c>
      <c r="K2013" s="3">
        <v>12.3614262253445</v>
      </c>
      <c r="L2013" s="3">
        <v>12.3698295690386</v>
      </c>
      <c r="M2013" s="3">
        <v>11.342008575495599</v>
      </c>
      <c r="N2013" s="3">
        <v>10.3141875819526</v>
      </c>
      <c r="O2013" s="3">
        <v>9.4684123981108197</v>
      </c>
      <c r="P2013" s="3">
        <v>8.6226372142690302</v>
      </c>
      <c r="Q2013" s="3">
        <v>7.9215805987412402</v>
      </c>
      <c r="R2013" s="3">
        <v>7.22052398321346</v>
      </c>
      <c r="S2013" s="3">
        <v>6.51946736768567</v>
      </c>
      <c r="T2013" s="3">
        <v>6.0276592496849997</v>
      </c>
      <c r="U2013" s="3">
        <v>5.5358511316843302</v>
      </c>
      <c r="V2013" s="3">
        <v>2.6596882796316499</v>
      </c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  <c r="AL2013" s="4"/>
      <c r="AM2013" s="4"/>
      <c r="AN2013" s="4"/>
      <c r="AO2013" s="4"/>
    </row>
    <row r="2014" spans="1:41" x14ac:dyDescent="0.25">
      <c r="A2014" s="48" t="str">
        <f t="shared" si="7"/>
        <v>DIC5</v>
      </c>
      <c r="B2014" s="2" t="s">
        <v>4</v>
      </c>
      <c r="C2014" s="2" t="s">
        <v>2</v>
      </c>
      <c r="D2014" s="2" t="s">
        <v>26</v>
      </c>
      <c r="E2014" s="2" t="s">
        <v>125</v>
      </c>
      <c r="F2014" s="2" t="s">
        <v>229</v>
      </c>
      <c r="G2014" s="4"/>
      <c r="H2014" s="3">
        <v>1.1126152029952201</v>
      </c>
      <c r="I2014" s="3">
        <v>1.1126152029952201</v>
      </c>
      <c r="J2014" s="3">
        <v>1.1126152029952201</v>
      </c>
      <c r="K2014" s="3">
        <v>1.1126152029952201</v>
      </c>
      <c r="L2014" s="3">
        <v>1.1126152029952201</v>
      </c>
      <c r="M2014" s="3">
        <v>1.1126152029952201</v>
      </c>
      <c r="N2014" s="3">
        <v>1.1126152029952201</v>
      </c>
      <c r="O2014" s="3">
        <v>1.1126152029952201</v>
      </c>
      <c r="P2014" s="3">
        <v>1.1126152029952201</v>
      </c>
      <c r="Q2014" s="3">
        <v>1.1126152029952201</v>
      </c>
      <c r="R2014" s="3">
        <v>1.1126152029952201</v>
      </c>
      <c r="S2014" s="3">
        <v>1.1126152029952201</v>
      </c>
      <c r="T2014" s="3">
        <v>1.1126152029952201</v>
      </c>
      <c r="U2014" s="3">
        <v>1.1126152029952201</v>
      </c>
      <c r="V2014" s="3">
        <v>0.55171965975540005</v>
      </c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  <c r="AL2014" s="4"/>
      <c r="AM2014" s="4"/>
      <c r="AN2014" s="4"/>
      <c r="AO2014" s="4"/>
    </row>
    <row r="2015" spans="1:41" x14ac:dyDescent="0.25">
      <c r="A2015" s="48" t="str">
        <f t="shared" si="7"/>
        <v>DIC5</v>
      </c>
      <c r="B2015" s="2" t="s">
        <v>4</v>
      </c>
      <c r="C2015" s="2" t="s">
        <v>2</v>
      </c>
      <c r="D2015" s="2" t="s">
        <v>26</v>
      </c>
      <c r="E2015" s="2" t="s">
        <v>125</v>
      </c>
      <c r="F2015" s="2" t="s">
        <v>256</v>
      </c>
      <c r="G2015" s="4"/>
      <c r="H2015" s="3">
        <v>2.2906856139958499E-2</v>
      </c>
      <c r="I2015" s="3">
        <v>2.2906856139958499E-2</v>
      </c>
      <c r="J2015" s="3">
        <v>2.2906856139958499E-2</v>
      </c>
      <c r="K2015" s="3">
        <v>2.2906856139958499E-2</v>
      </c>
      <c r="L2015" s="3">
        <v>2.2906856139958499E-2</v>
      </c>
      <c r="M2015" s="3">
        <v>2.2906856139958499E-2</v>
      </c>
      <c r="N2015" s="3">
        <v>2.2906856139958499E-2</v>
      </c>
      <c r="O2015" s="3">
        <v>2.2906856139958499E-2</v>
      </c>
      <c r="P2015" s="3">
        <v>2.2906856139958499E-2</v>
      </c>
      <c r="Q2015" s="3">
        <v>2.2906856139958499E-2</v>
      </c>
      <c r="R2015" s="3">
        <v>2.2906856139958499E-2</v>
      </c>
      <c r="S2015" s="3">
        <v>2.2906856139958499E-2</v>
      </c>
      <c r="T2015" s="3">
        <v>2.2906856139958499E-2</v>
      </c>
      <c r="U2015" s="3">
        <v>2.2906856139958499E-2</v>
      </c>
      <c r="V2015" s="3">
        <v>2.2906856139958499E-2</v>
      </c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  <c r="AL2015" s="4"/>
      <c r="AM2015" s="4"/>
      <c r="AN2015" s="4"/>
      <c r="AO2015" s="4"/>
    </row>
    <row r="2016" spans="1:41" x14ac:dyDescent="0.25">
      <c r="A2016" s="48" t="str">
        <f t="shared" si="7"/>
        <v>DIC5</v>
      </c>
      <c r="B2016" s="2" t="s">
        <v>4</v>
      </c>
      <c r="C2016" s="2" t="s">
        <v>2</v>
      </c>
      <c r="D2016" s="2" t="s">
        <v>26</v>
      </c>
      <c r="E2016" s="2" t="s">
        <v>127</v>
      </c>
      <c r="F2016" s="2" t="s">
        <v>221</v>
      </c>
      <c r="G2016" s="4"/>
      <c r="H2016" s="3">
        <v>85.323487662677806</v>
      </c>
      <c r="I2016" s="3">
        <v>85.323487662677806</v>
      </c>
      <c r="J2016" s="3">
        <v>85.323487662677806</v>
      </c>
      <c r="K2016" s="3">
        <v>85.323487662677806</v>
      </c>
      <c r="L2016" s="3">
        <v>85.323487662677806</v>
      </c>
      <c r="M2016" s="3">
        <v>85.323487662677806</v>
      </c>
      <c r="N2016" s="3">
        <v>85.323487662677806</v>
      </c>
      <c r="O2016" s="3">
        <v>85.323487662677806</v>
      </c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  <c r="AL2016" s="4"/>
      <c r="AM2016" s="4"/>
      <c r="AN2016" s="4"/>
      <c r="AO2016" s="4"/>
    </row>
    <row r="2017" spans="1:41" x14ac:dyDescent="0.25">
      <c r="A2017" s="48" t="str">
        <f t="shared" si="7"/>
        <v>DIC5</v>
      </c>
      <c r="B2017" s="2" t="s">
        <v>4</v>
      </c>
      <c r="C2017" s="2" t="s">
        <v>2</v>
      </c>
      <c r="D2017" s="2" t="s">
        <v>26</v>
      </c>
      <c r="E2017" s="2" t="s">
        <v>128</v>
      </c>
      <c r="F2017" s="2" t="s">
        <v>222</v>
      </c>
      <c r="G2017" s="4"/>
      <c r="H2017" s="3">
        <v>0.41812268961593002</v>
      </c>
      <c r="I2017" s="3">
        <v>0.395774087258491</v>
      </c>
      <c r="J2017" s="3">
        <v>0.37653669975188098</v>
      </c>
      <c r="K2017" s="3">
        <v>0.35729931224527001</v>
      </c>
      <c r="L2017" s="3">
        <v>0.33806192473865998</v>
      </c>
      <c r="M2017" s="3">
        <v>0.31126909896805099</v>
      </c>
      <c r="N2017" s="3">
        <v>0.28447627319744201</v>
      </c>
      <c r="O2017" s="3">
        <v>0.26322980632373499</v>
      </c>
      <c r="P2017" s="3">
        <v>0.24198333945002901</v>
      </c>
      <c r="Q2017" s="3">
        <v>0.22073687257632199</v>
      </c>
      <c r="R2017" s="3">
        <v>0.14127652980024299</v>
      </c>
      <c r="S2017" s="3">
        <v>0.14127652980024299</v>
      </c>
      <c r="T2017" s="3">
        <v>0.14127652980024299</v>
      </c>
      <c r="U2017" s="3">
        <v>0.10004009828259</v>
      </c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  <c r="AL2017" s="4"/>
      <c r="AM2017" s="4"/>
      <c r="AN2017" s="4"/>
      <c r="AO2017" s="4"/>
    </row>
    <row r="2018" spans="1:41" x14ac:dyDescent="0.25">
      <c r="A2018" s="48" t="str">
        <f t="shared" si="7"/>
        <v>DIC5</v>
      </c>
      <c r="B2018" s="2" t="s">
        <v>4</v>
      </c>
      <c r="C2018" s="2" t="s">
        <v>2</v>
      </c>
      <c r="D2018" s="2" t="s">
        <v>26</v>
      </c>
      <c r="E2018" s="2" t="s">
        <v>132</v>
      </c>
      <c r="F2018" s="2" t="s">
        <v>219</v>
      </c>
      <c r="G2018" s="4"/>
      <c r="H2018" s="3">
        <v>5.6248518848484004</v>
      </c>
      <c r="I2018" s="3">
        <v>5.9877455548386198</v>
      </c>
      <c r="J2018" s="3">
        <v>5.9877455548386198</v>
      </c>
      <c r="K2018" s="3">
        <v>5.9877455548386198</v>
      </c>
      <c r="L2018" s="3">
        <v>5.9877455548386198</v>
      </c>
      <c r="M2018" s="3">
        <v>5.9877455548386198</v>
      </c>
      <c r="N2018" s="3">
        <v>5.9877455548386198</v>
      </c>
      <c r="O2018" s="3">
        <v>5.9877455548386198</v>
      </c>
      <c r="P2018" s="3">
        <v>5.9877455548386198</v>
      </c>
      <c r="Q2018" s="3">
        <v>5.9877455548386198</v>
      </c>
      <c r="R2018" s="3">
        <v>5.9877455548386198</v>
      </c>
      <c r="S2018" s="3">
        <v>5.9877455548386198</v>
      </c>
      <c r="T2018" s="3">
        <v>5.9877455548386198</v>
      </c>
      <c r="U2018" s="3">
        <v>5.9877455548386198</v>
      </c>
      <c r="V2018" s="3">
        <v>5.9877455548386198</v>
      </c>
      <c r="W2018" s="3">
        <v>5.9877455548386198</v>
      </c>
      <c r="X2018" s="3">
        <v>5.9877455548386198</v>
      </c>
      <c r="Y2018" s="3">
        <v>5.9877455548386198</v>
      </c>
      <c r="Z2018" s="3">
        <v>5.9877455548386198</v>
      </c>
      <c r="AA2018" s="3">
        <v>5.9877455548386198</v>
      </c>
      <c r="AB2018" s="3">
        <v>5.9877455548386198</v>
      </c>
      <c r="AC2018" s="3">
        <v>5.9877455548386198</v>
      </c>
      <c r="AD2018" s="3">
        <v>5.9877455548386198</v>
      </c>
      <c r="AE2018" s="3">
        <v>5.9877455548386198</v>
      </c>
      <c r="AF2018" s="3">
        <v>5.9877455548386198</v>
      </c>
      <c r="AG2018" s="3">
        <v>5.9877455548386198</v>
      </c>
      <c r="AH2018" s="3">
        <v>5.9877455548386198</v>
      </c>
      <c r="AI2018" s="3">
        <v>5.9877455548386198</v>
      </c>
      <c r="AJ2018" s="3">
        <v>5.9877455548386198</v>
      </c>
      <c r="AK2018" s="3">
        <v>5.9877455548386198</v>
      </c>
      <c r="AL2018" s="3">
        <v>5.9877455548386198</v>
      </c>
      <c r="AM2018" s="3">
        <v>5.9877455548386198</v>
      </c>
      <c r="AN2018" s="4"/>
      <c r="AO2018" s="4"/>
    </row>
    <row r="2019" spans="1:41" x14ac:dyDescent="0.25">
      <c r="A2019" s="48" t="str">
        <f t="shared" si="7"/>
        <v>DIC5</v>
      </c>
      <c r="B2019" s="2" t="s">
        <v>4</v>
      </c>
      <c r="C2019" s="2" t="s">
        <v>2</v>
      </c>
      <c r="D2019" s="2" t="s">
        <v>26</v>
      </c>
      <c r="E2019" s="2" t="s">
        <v>132</v>
      </c>
      <c r="F2019" s="2" t="s">
        <v>279</v>
      </c>
      <c r="G2019" s="4"/>
      <c r="H2019" s="3">
        <v>3.8558187874553602</v>
      </c>
      <c r="I2019" s="3">
        <v>4.1045812898718301</v>
      </c>
      <c r="J2019" s="3">
        <v>4.1045812898718301</v>
      </c>
      <c r="K2019" s="3">
        <v>4.1045812898718301</v>
      </c>
      <c r="L2019" s="3">
        <v>4.1045812898718301</v>
      </c>
      <c r="M2019" s="3">
        <v>4.1045812898718301</v>
      </c>
      <c r="N2019" s="3">
        <v>4.1045812898718301</v>
      </c>
      <c r="O2019" s="3">
        <v>4.1045812898718301</v>
      </c>
      <c r="P2019" s="3">
        <v>4.1045812898718301</v>
      </c>
      <c r="Q2019" s="3">
        <v>4.1045812898718301</v>
      </c>
      <c r="R2019" s="3">
        <v>4.1045812898718301</v>
      </c>
      <c r="S2019" s="3">
        <v>4.1045812898718301</v>
      </c>
      <c r="T2019" s="3">
        <v>4.1045812898718301</v>
      </c>
      <c r="U2019" s="3">
        <v>4.1045812898718301</v>
      </c>
      <c r="V2019" s="3">
        <v>4.1045812898718301</v>
      </c>
      <c r="W2019" s="3">
        <v>4.1045812898718301</v>
      </c>
      <c r="X2019" s="3">
        <v>4.1045812898718301</v>
      </c>
      <c r="Y2019" s="3">
        <v>4.1045812898718301</v>
      </c>
      <c r="Z2019" s="3">
        <v>4.1045812898718301</v>
      </c>
      <c r="AA2019" s="3">
        <v>4.1045812898718301</v>
      </c>
      <c r="AB2019" s="3">
        <v>4.1045812898718301</v>
      </c>
      <c r="AC2019" s="3">
        <v>4.1045812898718301</v>
      </c>
      <c r="AD2019" s="3">
        <v>4.1045812898718301</v>
      </c>
      <c r="AE2019" s="3">
        <v>4.1045812898718301</v>
      </c>
      <c r="AF2019" s="3">
        <v>4.1045812898718301</v>
      </c>
      <c r="AG2019" s="3">
        <v>4.1045812898718301</v>
      </c>
      <c r="AH2019" s="3">
        <v>4.1045812898718301</v>
      </c>
      <c r="AI2019" s="3">
        <v>4.1045812898718301</v>
      </c>
      <c r="AJ2019" s="3">
        <v>4.1045812898718301</v>
      </c>
      <c r="AK2019" s="3">
        <v>4.1045812898718301</v>
      </c>
      <c r="AL2019" s="3">
        <v>4.1045812898718301</v>
      </c>
      <c r="AM2019" s="3">
        <v>4.1045812898718301</v>
      </c>
      <c r="AN2019" s="4"/>
      <c r="AO2019" s="4"/>
    </row>
    <row r="2020" spans="1:41" x14ac:dyDescent="0.25">
      <c r="A2020" s="48" t="str">
        <f t="shared" si="7"/>
        <v>DIC5</v>
      </c>
      <c r="B2020" s="2" t="s">
        <v>4</v>
      </c>
      <c r="C2020" s="2" t="s">
        <v>2</v>
      </c>
      <c r="D2020" s="2" t="s">
        <v>26</v>
      </c>
      <c r="E2020" s="2" t="s">
        <v>133</v>
      </c>
      <c r="F2020" s="2" t="s">
        <v>220</v>
      </c>
      <c r="G2020" s="4"/>
      <c r="H2020" s="3">
        <v>3.3152994487827301</v>
      </c>
      <c r="I2020" s="3">
        <v>3.7915135507579301</v>
      </c>
      <c r="J2020" s="3">
        <v>3.7915135507579301</v>
      </c>
      <c r="K2020" s="3">
        <v>3.7915135507579301</v>
      </c>
      <c r="L2020" s="3">
        <v>3.7915135507579301</v>
      </c>
      <c r="M2020" s="3">
        <v>3.7915135507579301</v>
      </c>
      <c r="N2020" s="3">
        <v>3.7915135507579301</v>
      </c>
      <c r="O2020" s="3">
        <v>3.7915135507579301</v>
      </c>
      <c r="P2020" s="3">
        <v>3.7915135507579301</v>
      </c>
      <c r="Q2020" s="3">
        <v>3.7915135507579301</v>
      </c>
      <c r="R2020" s="3">
        <v>3.7915135507579301</v>
      </c>
      <c r="S2020" s="3">
        <v>3.7915135507579301</v>
      </c>
      <c r="T2020" s="3">
        <v>3.7915135507579301</v>
      </c>
      <c r="U2020" s="3">
        <v>3.7915135507579301</v>
      </c>
      <c r="V2020" s="3">
        <v>3.7915135507579301</v>
      </c>
      <c r="W2020" s="3">
        <v>3.7915135507579301</v>
      </c>
      <c r="X2020" s="3">
        <v>3.7915135507579301</v>
      </c>
      <c r="Y2020" s="3">
        <v>3.7915135507579301</v>
      </c>
      <c r="Z2020" s="3">
        <v>3.7915135507579301</v>
      </c>
      <c r="AA2020" s="3">
        <v>3.7915135507579301</v>
      </c>
      <c r="AB2020" s="3">
        <v>3.7915135507579301</v>
      </c>
      <c r="AC2020" s="3">
        <v>3.7915135507579301</v>
      </c>
      <c r="AD2020" s="3">
        <v>3.7915135507579301</v>
      </c>
      <c r="AE2020" s="3">
        <v>3.7915135507579301</v>
      </c>
      <c r="AF2020" s="3">
        <v>3.7915135507579301</v>
      </c>
      <c r="AG2020" s="3">
        <v>3.7915135507579301</v>
      </c>
      <c r="AH2020" s="3">
        <v>3.7915135507579301</v>
      </c>
      <c r="AI2020" s="3">
        <v>3.7915135507579301</v>
      </c>
      <c r="AJ2020" s="3">
        <v>3.7915135507579301</v>
      </c>
      <c r="AK2020" s="3">
        <v>3.7915135507579301</v>
      </c>
      <c r="AL2020" s="3">
        <v>3.7915135507579301</v>
      </c>
      <c r="AM2020" s="3">
        <v>3.7915135507579301</v>
      </c>
      <c r="AN2020" s="4"/>
      <c r="AO2020" s="4"/>
    </row>
    <row r="2021" spans="1:41" x14ac:dyDescent="0.25">
      <c r="A2021" s="48" t="str">
        <f t="shared" si="7"/>
        <v>DIC5</v>
      </c>
      <c r="B2021" s="2" t="s">
        <v>4</v>
      </c>
      <c r="C2021" s="2" t="s">
        <v>2</v>
      </c>
      <c r="D2021" s="2" t="s">
        <v>26</v>
      </c>
      <c r="E2021" s="2" t="s">
        <v>133</v>
      </c>
      <c r="F2021" s="2" t="s">
        <v>280</v>
      </c>
      <c r="G2021" s="4"/>
      <c r="H2021" s="3">
        <v>0.31987931193083102</v>
      </c>
      <c r="I2021" s="3">
        <v>0.36582720943599201</v>
      </c>
      <c r="J2021" s="3">
        <v>0.36582720943599201</v>
      </c>
      <c r="K2021" s="3">
        <v>0.36582720943599201</v>
      </c>
      <c r="L2021" s="3">
        <v>0.36582720943599201</v>
      </c>
      <c r="M2021" s="3">
        <v>0.36582720943599201</v>
      </c>
      <c r="N2021" s="3">
        <v>0.36582720943599201</v>
      </c>
      <c r="O2021" s="3">
        <v>0.36582720943599201</v>
      </c>
      <c r="P2021" s="3">
        <v>0.36582720943599201</v>
      </c>
      <c r="Q2021" s="3">
        <v>0.36582720943599201</v>
      </c>
      <c r="R2021" s="3">
        <v>0.36582720943599201</v>
      </c>
      <c r="S2021" s="3">
        <v>0.36582720943599201</v>
      </c>
      <c r="T2021" s="3">
        <v>0.36582720943599201</v>
      </c>
      <c r="U2021" s="3">
        <v>0.36582720943599201</v>
      </c>
      <c r="V2021" s="3">
        <v>0.36582720943599201</v>
      </c>
      <c r="W2021" s="3">
        <v>0.36582720943599201</v>
      </c>
      <c r="X2021" s="3">
        <v>0.36582720943599201</v>
      </c>
      <c r="Y2021" s="3">
        <v>0.36582720943599201</v>
      </c>
      <c r="Z2021" s="3">
        <v>0.36582720943599201</v>
      </c>
      <c r="AA2021" s="3">
        <v>0.36582720943599201</v>
      </c>
      <c r="AB2021" s="3">
        <v>0.36582720943599201</v>
      </c>
      <c r="AC2021" s="3">
        <v>0.36582720943599201</v>
      </c>
      <c r="AD2021" s="3">
        <v>0.36582720943599201</v>
      </c>
      <c r="AE2021" s="3">
        <v>0.36582720943599201</v>
      </c>
      <c r="AF2021" s="3">
        <v>0.36582720943599201</v>
      </c>
      <c r="AG2021" s="3">
        <v>0.36582720943599201</v>
      </c>
      <c r="AH2021" s="3">
        <v>0.36582720943599201</v>
      </c>
      <c r="AI2021" s="3">
        <v>0.36582720943599201</v>
      </c>
      <c r="AJ2021" s="3">
        <v>0.36582720943599201</v>
      </c>
      <c r="AK2021" s="3">
        <v>0.36582720943599201</v>
      </c>
      <c r="AL2021" s="3">
        <v>0.36582720943599201</v>
      </c>
      <c r="AM2021" s="3">
        <v>0.36582720943599201</v>
      </c>
      <c r="AN2021" s="4"/>
      <c r="AO2021" s="4"/>
    </row>
    <row r="2022" spans="1:41" x14ac:dyDescent="0.25">
      <c r="A2022" s="48" t="str">
        <f t="shared" si="7"/>
        <v>DIC5</v>
      </c>
      <c r="B2022" s="2" t="s">
        <v>4</v>
      </c>
      <c r="C2022" s="2" t="s">
        <v>2</v>
      </c>
      <c r="D2022" s="2" t="s">
        <v>26</v>
      </c>
      <c r="E2022" s="2" t="s">
        <v>38</v>
      </c>
      <c r="F2022" s="2" t="s">
        <v>246</v>
      </c>
      <c r="G2022" s="4"/>
      <c r="H2022" s="3">
        <v>234.913397403125</v>
      </c>
      <c r="I2022" s="3">
        <v>241.25245061188099</v>
      </c>
      <c r="J2022" s="3">
        <v>246.73897870014599</v>
      </c>
      <c r="K2022" s="3">
        <v>252.18768464259301</v>
      </c>
      <c r="L2022" s="3">
        <v>257.59856843922398</v>
      </c>
      <c r="M2022" s="3">
        <v>262.97163009003702</v>
      </c>
      <c r="N2022" s="3">
        <v>268.30686959503402</v>
      </c>
      <c r="O2022" s="3">
        <v>270.82879930066599</v>
      </c>
      <c r="P2022" s="3">
        <v>273.29490755691899</v>
      </c>
      <c r="Q2022" s="3">
        <v>275.63848022038798</v>
      </c>
      <c r="R2022" s="3">
        <v>277.98254362568599</v>
      </c>
      <c r="S2022" s="3">
        <v>280.27050362940798</v>
      </c>
      <c r="T2022" s="3">
        <v>280.74928277813001</v>
      </c>
      <c r="U2022" s="3">
        <v>281.17620745735098</v>
      </c>
      <c r="V2022" s="3">
        <v>281.55127766707102</v>
      </c>
      <c r="W2022" s="3">
        <v>281.87449340729103</v>
      </c>
      <c r="X2022" s="3">
        <v>282.14585467800902</v>
      </c>
      <c r="Y2022" s="3">
        <v>281.93258615656902</v>
      </c>
      <c r="Z2022" s="3">
        <v>281.667455632665</v>
      </c>
      <c r="AA2022" s="3">
        <v>281.33537618602401</v>
      </c>
      <c r="AB2022" s="3">
        <v>280.943845406653</v>
      </c>
      <c r="AC2022" s="3">
        <v>280.492863294551</v>
      </c>
      <c r="AD2022" s="3">
        <v>280.005477536238</v>
      </c>
      <c r="AE2022" s="3">
        <v>279.46628394918002</v>
      </c>
      <c r="AF2022" s="3">
        <v>278.875282533377</v>
      </c>
      <c r="AG2022" s="3">
        <v>278.23247328882798</v>
      </c>
      <c r="AH2022" s="3">
        <v>277.53785621553499</v>
      </c>
      <c r="AI2022" s="3">
        <v>277.47159630541699</v>
      </c>
      <c r="AJ2022" s="3">
        <v>277.34901940131499</v>
      </c>
      <c r="AK2022" s="3">
        <v>277.17012550322897</v>
      </c>
      <c r="AL2022" s="3">
        <v>276.93491461115798</v>
      </c>
      <c r="AM2022" s="3">
        <v>276.64338672510303</v>
      </c>
      <c r="AN2022" s="4"/>
      <c r="AO2022" s="4"/>
    </row>
    <row r="2023" spans="1:41" x14ac:dyDescent="0.25">
      <c r="A2023" s="48" t="str">
        <f t="shared" si="7"/>
        <v>DIC5</v>
      </c>
      <c r="B2023" s="2" t="s">
        <v>4</v>
      </c>
      <c r="C2023" s="2" t="s">
        <v>2</v>
      </c>
      <c r="D2023" s="2" t="s">
        <v>26</v>
      </c>
      <c r="E2023" s="2" t="s">
        <v>134</v>
      </c>
      <c r="F2023" s="2" t="s">
        <v>270</v>
      </c>
      <c r="G2023" s="4"/>
      <c r="H2023" s="3">
        <v>2.9272459675263298</v>
      </c>
      <c r="I2023" s="3">
        <v>3.11610054607642</v>
      </c>
      <c r="J2023" s="3">
        <v>3.11610054607642</v>
      </c>
      <c r="K2023" s="3">
        <v>3.11610054607642</v>
      </c>
      <c r="L2023" s="3">
        <v>3.11610054607642</v>
      </c>
      <c r="M2023" s="3">
        <v>3.11610054607642</v>
      </c>
      <c r="N2023" s="3">
        <v>3.11610054607642</v>
      </c>
      <c r="O2023" s="3">
        <v>3.11610054607642</v>
      </c>
      <c r="P2023" s="3">
        <v>3.11610054607642</v>
      </c>
      <c r="Q2023" s="3">
        <v>3.11610054607642</v>
      </c>
      <c r="R2023" s="3">
        <v>3.11610054607642</v>
      </c>
      <c r="S2023" s="3">
        <v>3.11610054607642</v>
      </c>
      <c r="T2023" s="3">
        <v>3.11610054607642</v>
      </c>
      <c r="U2023" s="3">
        <v>3.11610054607642</v>
      </c>
      <c r="V2023" s="3">
        <v>3.11610054607642</v>
      </c>
      <c r="W2023" s="3">
        <v>3.11610054607642</v>
      </c>
      <c r="X2023" s="3">
        <v>3.11610054607642</v>
      </c>
      <c r="Y2023" s="3">
        <v>3.11610054607642</v>
      </c>
      <c r="Z2023" s="3">
        <v>3.11610054607642</v>
      </c>
      <c r="AA2023" s="3">
        <v>3.11610054607642</v>
      </c>
      <c r="AB2023" s="3">
        <v>3.11610054607642</v>
      </c>
      <c r="AC2023" s="3">
        <v>3.11610054607642</v>
      </c>
      <c r="AD2023" s="3">
        <v>3.11610054607642</v>
      </c>
      <c r="AE2023" s="3">
        <v>3.11610054607642</v>
      </c>
      <c r="AF2023" s="3">
        <v>3.11610054607642</v>
      </c>
      <c r="AG2023" s="3">
        <v>3.11610054607642</v>
      </c>
      <c r="AH2023" s="3">
        <v>3.11610054607642</v>
      </c>
      <c r="AI2023" s="3">
        <v>3.11610054607642</v>
      </c>
      <c r="AJ2023" s="3">
        <v>3.11610054607642</v>
      </c>
      <c r="AK2023" s="3">
        <v>3.11610054607642</v>
      </c>
      <c r="AL2023" s="3">
        <v>3.11610054607642</v>
      </c>
      <c r="AM2023" s="3">
        <v>3.11610054607642</v>
      </c>
      <c r="AN2023" s="4"/>
      <c r="AO2023" s="4"/>
    </row>
    <row r="2024" spans="1:41" x14ac:dyDescent="0.25">
      <c r="A2024" s="48" t="str">
        <f t="shared" si="7"/>
        <v>DIC5</v>
      </c>
      <c r="B2024" s="2" t="s">
        <v>4</v>
      </c>
      <c r="C2024" s="2" t="s">
        <v>2</v>
      </c>
      <c r="D2024" s="2" t="s">
        <v>26</v>
      </c>
      <c r="E2024" s="2" t="s">
        <v>135</v>
      </c>
      <c r="F2024" s="2" t="s">
        <v>271</v>
      </c>
      <c r="G2024" s="4"/>
      <c r="H2024" s="3">
        <v>0.24284476982969799</v>
      </c>
      <c r="I2024" s="3">
        <v>0.27772732139718498</v>
      </c>
      <c r="J2024" s="3">
        <v>0.27772732139718498</v>
      </c>
      <c r="K2024" s="3">
        <v>0.27772732139718498</v>
      </c>
      <c r="L2024" s="3">
        <v>0.27772732139718498</v>
      </c>
      <c r="M2024" s="3">
        <v>0.27772732139718498</v>
      </c>
      <c r="N2024" s="3">
        <v>0.27772732139718498</v>
      </c>
      <c r="O2024" s="3">
        <v>0.27772732139718498</v>
      </c>
      <c r="P2024" s="3">
        <v>0.27772732139718498</v>
      </c>
      <c r="Q2024" s="3">
        <v>0.27772732139718498</v>
      </c>
      <c r="R2024" s="3">
        <v>0.27772732139718498</v>
      </c>
      <c r="S2024" s="3">
        <v>0.27772732139718498</v>
      </c>
      <c r="T2024" s="3">
        <v>0.27772732139718498</v>
      </c>
      <c r="U2024" s="3">
        <v>0.27772732139718498</v>
      </c>
      <c r="V2024" s="3">
        <v>0.27772732139718498</v>
      </c>
      <c r="W2024" s="3">
        <v>0.27772732139718498</v>
      </c>
      <c r="X2024" s="3">
        <v>0.27772732139718498</v>
      </c>
      <c r="Y2024" s="3">
        <v>0.27772732139718498</v>
      </c>
      <c r="Z2024" s="3">
        <v>0.27772732139718498</v>
      </c>
      <c r="AA2024" s="3">
        <v>0.27772732139718498</v>
      </c>
      <c r="AB2024" s="3">
        <v>0.27772732139718498</v>
      </c>
      <c r="AC2024" s="3">
        <v>0.27772732139718498</v>
      </c>
      <c r="AD2024" s="3">
        <v>0.27772732139718498</v>
      </c>
      <c r="AE2024" s="3">
        <v>0.27772732139718498</v>
      </c>
      <c r="AF2024" s="3">
        <v>0.27772732139718498</v>
      </c>
      <c r="AG2024" s="3">
        <v>0.27772732139718498</v>
      </c>
      <c r="AH2024" s="3">
        <v>0.27772732139718498</v>
      </c>
      <c r="AI2024" s="3">
        <v>0.27772732139718498</v>
      </c>
      <c r="AJ2024" s="3">
        <v>0.27772732139718498</v>
      </c>
      <c r="AK2024" s="3">
        <v>0.27772732139718498</v>
      </c>
      <c r="AL2024" s="3">
        <v>0.27772732139718498</v>
      </c>
      <c r="AM2024" s="3">
        <v>0.27772732139718498</v>
      </c>
      <c r="AN2024" s="4"/>
      <c r="AO2024" s="4"/>
    </row>
    <row r="2025" spans="1:41" x14ac:dyDescent="0.25">
      <c r="A2025" s="48" t="str">
        <f t="shared" si="7"/>
        <v>DIC5</v>
      </c>
      <c r="B2025" s="2" t="s">
        <v>4</v>
      </c>
      <c r="C2025" s="2" t="s">
        <v>2</v>
      </c>
      <c r="D2025" s="2" t="s">
        <v>26</v>
      </c>
      <c r="E2025" s="2" t="s">
        <v>39</v>
      </c>
      <c r="F2025" s="2" t="s">
        <v>186</v>
      </c>
      <c r="G2025" s="4"/>
      <c r="H2025" s="3">
        <v>72.204542970641796</v>
      </c>
      <c r="I2025" s="3">
        <v>82.448756541788299</v>
      </c>
      <c r="J2025" s="3">
        <v>82.398851508267597</v>
      </c>
      <c r="K2025" s="3">
        <v>82.348048991507198</v>
      </c>
      <c r="L2025" s="3">
        <v>82.296348991507202</v>
      </c>
      <c r="M2025" s="3">
        <v>82.243751508267593</v>
      </c>
      <c r="N2025" s="3">
        <v>82.190256541788301</v>
      </c>
      <c r="O2025" s="3">
        <v>82.141807525905705</v>
      </c>
      <c r="P2025" s="3">
        <v>82.092653017964395</v>
      </c>
      <c r="Q2025" s="3">
        <v>82.042793017964399</v>
      </c>
      <c r="R2025" s="3">
        <v>81.992227525905705</v>
      </c>
      <c r="S2025" s="3">
        <v>81.940956541788296</v>
      </c>
      <c r="T2025" s="3">
        <v>81.889961187398796</v>
      </c>
      <c r="U2025" s="3">
        <v>81.838383510204096</v>
      </c>
      <c r="V2025" s="3">
        <v>81.786223510204096</v>
      </c>
      <c r="W2025" s="3">
        <v>81.733481187398795</v>
      </c>
      <c r="X2025" s="3">
        <v>81.680156541788307</v>
      </c>
      <c r="Y2025" s="3">
        <v>81.623718974052807</v>
      </c>
      <c r="Z2025" s="3">
        <v>81.566680190185096</v>
      </c>
      <c r="AA2025" s="3">
        <v>81.509040190185104</v>
      </c>
      <c r="AB2025" s="3">
        <v>81.450798974052901</v>
      </c>
      <c r="AC2025" s="3">
        <v>81.391956541788304</v>
      </c>
      <c r="AD2025" s="3">
        <v>81.325327689631294</v>
      </c>
      <c r="AE2025" s="3">
        <v>81.258053263552796</v>
      </c>
      <c r="AF2025" s="3">
        <v>81.190133263552795</v>
      </c>
      <c r="AG2025" s="3">
        <v>81.121567689631306</v>
      </c>
      <c r="AH2025" s="3">
        <v>81.052356541788299</v>
      </c>
      <c r="AI2025" s="3">
        <v>80.976626800612905</v>
      </c>
      <c r="AJ2025" s="3">
        <v>80.900131930025196</v>
      </c>
      <c r="AK2025" s="3">
        <v>80.822871930025201</v>
      </c>
      <c r="AL2025" s="3">
        <v>80.744846800612905</v>
      </c>
      <c r="AM2025" s="3">
        <v>80.666056541788294</v>
      </c>
      <c r="AN2025" s="4"/>
      <c r="AO2025" s="4"/>
    </row>
    <row r="2026" spans="1:41" x14ac:dyDescent="0.25">
      <c r="A2026" s="48" t="str">
        <f t="shared" si="7"/>
        <v>DIC5</v>
      </c>
      <c r="B2026" s="2" t="s">
        <v>4</v>
      </c>
      <c r="C2026" s="2" t="s">
        <v>2</v>
      </c>
      <c r="D2026" s="2" t="s">
        <v>26</v>
      </c>
      <c r="E2026" s="2" t="s">
        <v>39</v>
      </c>
      <c r="F2026" s="2" t="s">
        <v>247</v>
      </c>
      <c r="G2026" s="4"/>
      <c r="H2026" s="3">
        <v>1.1855</v>
      </c>
      <c r="I2026" s="3">
        <v>1.2103999999999999</v>
      </c>
      <c r="J2026" s="3">
        <v>1.26030503352073</v>
      </c>
      <c r="K2026" s="3">
        <v>1.3111075502810901</v>
      </c>
      <c r="L2026" s="3">
        <v>1.3628075502810899</v>
      </c>
      <c r="M2026" s="3">
        <v>1.41540503352073</v>
      </c>
      <c r="N2026" s="3">
        <v>1.4689000000000001</v>
      </c>
      <c r="O2026" s="3">
        <v>1.51734901588258</v>
      </c>
      <c r="P2026" s="3">
        <v>1.56650352382388</v>
      </c>
      <c r="Q2026" s="3">
        <v>1.6163635238238701</v>
      </c>
      <c r="R2026" s="3">
        <v>1.66692901588258</v>
      </c>
      <c r="S2026" s="3">
        <v>1.7181999999999999</v>
      </c>
      <c r="T2026" s="3">
        <v>1.7691953543894701</v>
      </c>
      <c r="U2026" s="3">
        <v>1.8207730315841999</v>
      </c>
      <c r="V2026" s="3">
        <v>1.8729330315842101</v>
      </c>
      <c r="W2026" s="3">
        <v>1.92567535438947</v>
      </c>
      <c r="X2026" s="3">
        <v>1.9790000000000001</v>
      </c>
      <c r="Y2026" s="3">
        <v>2.0354375677354399</v>
      </c>
      <c r="Z2026" s="3">
        <v>2.0924763516031502</v>
      </c>
      <c r="AA2026" s="3">
        <v>2.1501163516031601</v>
      </c>
      <c r="AB2026" s="3">
        <v>2.2083575677354399</v>
      </c>
      <c r="AC2026" s="3">
        <v>2.2671999999999999</v>
      </c>
      <c r="AD2026" s="3">
        <v>2.3338288521569699</v>
      </c>
      <c r="AE2026" s="3">
        <v>2.40110327823546</v>
      </c>
      <c r="AF2026" s="3">
        <v>2.46902327823546</v>
      </c>
      <c r="AG2026" s="3">
        <v>2.5375888521569698</v>
      </c>
      <c r="AH2026" s="3">
        <v>2.6067999999999998</v>
      </c>
      <c r="AI2026" s="3">
        <v>2.6825297411754101</v>
      </c>
      <c r="AJ2026" s="3">
        <v>2.7590246117631199</v>
      </c>
      <c r="AK2026" s="3">
        <v>2.8362846117631202</v>
      </c>
      <c r="AL2026" s="3">
        <v>2.9143097411754102</v>
      </c>
      <c r="AM2026" s="3">
        <v>2.9931000000000001</v>
      </c>
      <c r="AN2026" s="4"/>
      <c r="AO2026" s="4"/>
    </row>
    <row r="2027" spans="1:41" x14ac:dyDescent="0.25">
      <c r="A2027" s="48" t="str">
        <f t="shared" si="7"/>
        <v>DIC5</v>
      </c>
      <c r="B2027" s="2" t="s">
        <v>4</v>
      </c>
      <c r="C2027" s="2" t="s">
        <v>2</v>
      </c>
      <c r="D2027" s="2" t="s">
        <v>26</v>
      </c>
      <c r="E2027" s="2" t="s">
        <v>39</v>
      </c>
      <c r="F2027" s="2" t="s">
        <v>264</v>
      </c>
      <c r="G2027" s="4"/>
      <c r="H2027" s="3">
        <v>1.0517168524590099</v>
      </c>
      <c r="I2027" s="3">
        <v>1.2027868852459001</v>
      </c>
      <c r="J2027" s="3">
        <v>1.2027868852459001</v>
      </c>
      <c r="K2027" s="3">
        <v>1.2027868852459001</v>
      </c>
      <c r="L2027" s="3">
        <v>1.2027868852459001</v>
      </c>
      <c r="M2027" s="3">
        <v>1.2027868852459001</v>
      </c>
      <c r="N2027" s="3">
        <v>1.2027868852459001</v>
      </c>
      <c r="O2027" s="3">
        <v>1.2027868852459001</v>
      </c>
      <c r="P2027" s="3">
        <v>1.2027868852459001</v>
      </c>
      <c r="Q2027" s="3">
        <v>1.2027868852459001</v>
      </c>
      <c r="R2027" s="3">
        <v>1.2027868852459001</v>
      </c>
      <c r="S2027" s="3">
        <v>1.2027868852459001</v>
      </c>
      <c r="T2027" s="3">
        <v>1.2027868852459001</v>
      </c>
      <c r="U2027" s="3">
        <v>1.2027868852459001</v>
      </c>
      <c r="V2027" s="3">
        <v>1.2027868852459001</v>
      </c>
      <c r="W2027" s="3">
        <v>1.2027868852459001</v>
      </c>
      <c r="X2027" s="3">
        <v>1.2027868852459001</v>
      </c>
      <c r="Y2027" s="3">
        <v>1.2027868852459001</v>
      </c>
      <c r="Z2027" s="3">
        <v>1.2027868852459001</v>
      </c>
      <c r="AA2027" s="3">
        <v>1.2027868852459001</v>
      </c>
      <c r="AB2027" s="3">
        <v>1.2027868852459001</v>
      </c>
      <c r="AC2027" s="3">
        <v>1.2027868852459001</v>
      </c>
      <c r="AD2027" s="3">
        <v>1.2027868852459001</v>
      </c>
      <c r="AE2027" s="3">
        <v>1.2027868852459001</v>
      </c>
      <c r="AF2027" s="3">
        <v>1.2027868852459001</v>
      </c>
      <c r="AG2027" s="3">
        <v>1.2027868852459001</v>
      </c>
      <c r="AH2027" s="3">
        <v>1.2027868852459001</v>
      </c>
      <c r="AI2027" s="3">
        <v>1.2027868852459001</v>
      </c>
      <c r="AJ2027" s="3">
        <v>1.2027868852459001</v>
      </c>
      <c r="AK2027" s="3">
        <v>1.2027868852459001</v>
      </c>
      <c r="AL2027" s="3">
        <v>1.2027868852459001</v>
      </c>
      <c r="AM2027" s="3">
        <v>1.2027868852459001</v>
      </c>
      <c r="AN2027" s="4"/>
      <c r="AO2027" s="4"/>
    </row>
    <row r="2028" spans="1:41" x14ac:dyDescent="0.25">
      <c r="A2028" s="48" t="str">
        <f t="shared" si="7"/>
        <v>DIC5</v>
      </c>
      <c r="B2028" s="2" t="s">
        <v>4</v>
      </c>
      <c r="C2028" s="2" t="s">
        <v>2</v>
      </c>
      <c r="D2028" s="2" t="s">
        <v>26</v>
      </c>
      <c r="E2028" s="2" t="s">
        <v>136</v>
      </c>
      <c r="F2028" s="2" t="s">
        <v>220</v>
      </c>
      <c r="G2028" s="4"/>
      <c r="H2028" s="3">
        <v>1.0517168524590099</v>
      </c>
      <c r="I2028" s="3">
        <v>1.2027868852459001</v>
      </c>
      <c r="J2028" s="3">
        <v>1.2027868852459001</v>
      </c>
      <c r="K2028" s="3">
        <v>1.2027868852459001</v>
      </c>
      <c r="L2028" s="3">
        <v>1.2027868852459001</v>
      </c>
      <c r="M2028" s="3">
        <v>1.2027868852459001</v>
      </c>
      <c r="N2028" s="3">
        <v>1.2027868852459001</v>
      </c>
      <c r="O2028" s="3">
        <v>1.2027868852459001</v>
      </c>
      <c r="P2028" s="3">
        <v>1.2027868852459001</v>
      </c>
      <c r="Q2028" s="3">
        <v>1.2027868852459001</v>
      </c>
      <c r="R2028" s="3">
        <v>1.2027868852459001</v>
      </c>
      <c r="S2028" s="3">
        <v>1.2027868852459001</v>
      </c>
      <c r="T2028" s="3">
        <v>1.2027868852459001</v>
      </c>
      <c r="U2028" s="3">
        <v>1.2027868852459001</v>
      </c>
      <c r="V2028" s="3">
        <v>1.2027868852459001</v>
      </c>
      <c r="W2028" s="3">
        <v>1.2027868852459001</v>
      </c>
      <c r="X2028" s="3">
        <v>1.2027868852459001</v>
      </c>
      <c r="Y2028" s="3">
        <v>1.2027868852459001</v>
      </c>
      <c r="Z2028" s="3">
        <v>1.2027868852459001</v>
      </c>
      <c r="AA2028" s="3">
        <v>1.2027868852459001</v>
      </c>
      <c r="AB2028" s="3">
        <v>1.2027868852459001</v>
      </c>
      <c r="AC2028" s="3">
        <v>1.2027868852459001</v>
      </c>
      <c r="AD2028" s="3">
        <v>1.2027868852459001</v>
      </c>
      <c r="AE2028" s="3">
        <v>1.2027868852459001</v>
      </c>
      <c r="AF2028" s="3">
        <v>1.2027868852459001</v>
      </c>
      <c r="AG2028" s="3">
        <v>1.2027868852459001</v>
      </c>
      <c r="AH2028" s="3">
        <v>1.2027868852459001</v>
      </c>
      <c r="AI2028" s="3">
        <v>1.2027868852459001</v>
      </c>
      <c r="AJ2028" s="3">
        <v>1.2027868852459001</v>
      </c>
      <c r="AK2028" s="3">
        <v>1.2027868852459001</v>
      </c>
      <c r="AL2028" s="3">
        <v>1.2027868852459001</v>
      </c>
      <c r="AM2028" s="3">
        <v>1.2027868852459001</v>
      </c>
      <c r="AN2028" s="4"/>
      <c r="AO2028" s="4"/>
    </row>
    <row r="2029" spans="1:41" x14ac:dyDescent="0.25">
      <c r="A2029" s="48" t="str">
        <f t="shared" si="7"/>
        <v>DIC5</v>
      </c>
      <c r="B2029" s="2" t="s">
        <v>4</v>
      </c>
      <c r="C2029" s="2" t="s">
        <v>2</v>
      </c>
      <c r="D2029" s="2" t="s">
        <v>26</v>
      </c>
      <c r="E2029" s="2" t="s">
        <v>40</v>
      </c>
      <c r="F2029" s="2" t="s">
        <v>187</v>
      </c>
      <c r="G2029" s="4"/>
      <c r="H2029" s="3">
        <v>506.03267742747602</v>
      </c>
      <c r="I2029" s="3">
        <v>441.857868744391</v>
      </c>
      <c r="J2029" s="3">
        <v>408.45797631015699</v>
      </c>
      <c r="K2029" s="3">
        <v>375.05808387592202</v>
      </c>
      <c r="L2029" s="3">
        <v>341.65819144168802</v>
      </c>
      <c r="M2029" s="3">
        <v>295.14057056203302</v>
      </c>
      <c r="N2029" s="3">
        <v>248.62294968237799</v>
      </c>
      <c r="O2029" s="3">
        <v>211.734899891548</v>
      </c>
      <c r="P2029" s="3">
        <v>174.846850100719</v>
      </c>
      <c r="Q2029" s="3">
        <v>137.95880030988999</v>
      </c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  <c r="AL2029" s="4"/>
      <c r="AM2029" s="4"/>
      <c r="AN2029" s="4"/>
      <c r="AO2029" s="4"/>
    </row>
    <row r="2030" spans="1:41" x14ac:dyDescent="0.25">
      <c r="A2030" s="48" t="str">
        <f t="shared" ref="A2030:A2093" si="8">+"DIC5"</f>
        <v>DIC5</v>
      </c>
      <c r="B2030" s="2" t="s">
        <v>4</v>
      </c>
      <c r="C2030" s="2" t="s">
        <v>2</v>
      </c>
      <c r="D2030" s="2" t="s">
        <v>26</v>
      </c>
      <c r="E2030" s="2" t="s">
        <v>40</v>
      </c>
      <c r="F2030" s="2" t="s">
        <v>265</v>
      </c>
      <c r="G2030" s="4"/>
      <c r="H2030" s="3">
        <v>68.876375706501904</v>
      </c>
      <c r="I2030" s="3">
        <v>73.320012848856805</v>
      </c>
      <c r="J2030" s="3">
        <v>73.320012848856805</v>
      </c>
      <c r="K2030" s="3">
        <v>73.320012848856805</v>
      </c>
      <c r="L2030" s="3">
        <v>73.320012848856805</v>
      </c>
      <c r="M2030" s="3">
        <v>73.320012848856805</v>
      </c>
      <c r="N2030" s="3">
        <v>73.320012848856805</v>
      </c>
      <c r="O2030" s="3">
        <v>73.320012848856805</v>
      </c>
      <c r="P2030" s="3">
        <v>73.320012848856805</v>
      </c>
      <c r="Q2030" s="3">
        <v>73.320012848856805</v>
      </c>
      <c r="R2030" s="3">
        <v>73.320012848856805</v>
      </c>
      <c r="S2030" s="3">
        <v>73.320012848856805</v>
      </c>
      <c r="T2030" s="3">
        <v>73.320012848856805</v>
      </c>
      <c r="U2030" s="3">
        <v>73.320012848856805</v>
      </c>
      <c r="V2030" s="3">
        <v>73.320012848856805</v>
      </c>
      <c r="W2030" s="3">
        <v>73.320012848856805</v>
      </c>
      <c r="X2030" s="3">
        <v>73.320012848856805</v>
      </c>
      <c r="Y2030" s="3">
        <v>73.320012848856805</v>
      </c>
      <c r="Z2030" s="3">
        <v>73.320012848856805</v>
      </c>
      <c r="AA2030" s="3">
        <v>73.320012848856805</v>
      </c>
      <c r="AB2030" s="3">
        <v>73.320012848856805</v>
      </c>
      <c r="AC2030" s="3">
        <v>73.320012848856805</v>
      </c>
      <c r="AD2030" s="3">
        <v>73.320012848856805</v>
      </c>
      <c r="AE2030" s="3">
        <v>73.320012848856805</v>
      </c>
      <c r="AF2030" s="3">
        <v>73.320012848856805</v>
      </c>
      <c r="AG2030" s="3">
        <v>73.320012848856805</v>
      </c>
      <c r="AH2030" s="3">
        <v>73.320012848856805</v>
      </c>
      <c r="AI2030" s="3">
        <v>73.320012848856805</v>
      </c>
      <c r="AJ2030" s="3">
        <v>73.320012848856805</v>
      </c>
      <c r="AK2030" s="3">
        <v>73.320012848856805</v>
      </c>
      <c r="AL2030" s="3">
        <v>73.320012848856805</v>
      </c>
      <c r="AM2030" s="3">
        <v>73.320012848856805</v>
      </c>
      <c r="AN2030" s="4"/>
      <c r="AO2030" s="4"/>
    </row>
    <row r="2031" spans="1:41" x14ac:dyDescent="0.25">
      <c r="A2031" s="48" t="str">
        <f t="shared" si="8"/>
        <v>DIC5</v>
      </c>
      <c r="B2031" s="2" t="s">
        <v>4</v>
      </c>
      <c r="C2031" s="2" t="s">
        <v>2</v>
      </c>
      <c r="D2031" s="2" t="s">
        <v>26</v>
      </c>
      <c r="E2031" s="2" t="s">
        <v>40</v>
      </c>
      <c r="F2031" s="2" t="s">
        <v>266</v>
      </c>
      <c r="G2031" s="4"/>
      <c r="H2031" s="3">
        <v>145.707325594238</v>
      </c>
      <c r="I2031" s="3">
        <v>166.63692314071099</v>
      </c>
      <c r="J2031" s="3">
        <v>166.63692314071099</v>
      </c>
      <c r="K2031" s="3">
        <v>166.63692314071099</v>
      </c>
      <c r="L2031" s="3">
        <v>166.63692314071099</v>
      </c>
      <c r="M2031" s="3">
        <v>166.63692314071099</v>
      </c>
      <c r="N2031" s="3">
        <v>166.63692314071099</v>
      </c>
      <c r="O2031" s="3">
        <v>166.63692314071099</v>
      </c>
      <c r="P2031" s="3">
        <v>166.63692314071099</v>
      </c>
      <c r="Q2031" s="3">
        <v>166.63692314071099</v>
      </c>
      <c r="R2031" s="3">
        <v>166.63692314071099</v>
      </c>
      <c r="S2031" s="3">
        <v>166.63692314071099</v>
      </c>
      <c r="T2031" s="3">
        <v>166.63692314071099</v>
      </c>
      <c r="U2031" s="3">
        <v>166.63692314071099</v>
      </c>
      <c r="V2031" s="3">
        <v>166.63692314071099</v>
      </c>
      <c r="W2031" s="3">
        <v>166.63692314071099</v>
      </c>
      <c r="X2031" s="3">
        <v>166.63692314071099</v>
      </c>
      <c r="Y2031" s="3">
        <v>166.63692314071099</v>
      </c>
      <c r="Z2031" s="3">
        <v>166.63692314071099</v>
      </c>
      <c r="AA2031" s="3">
        <v>166.63692314071099</v>
      </c>
      <c r="AB2031" s="3">
        <v>166.63692314071099</v>
      </c>
      <c r="AC2031" s="3">
        <v>166.63692314071099</v>
      </c>
      <c r="AD2031" s="3">
        <v>166.63692314071099</v>
      </c>
      <c r="AE2031" s="3">
        <v>166.63692314071099</v>
      </c>
      <c r="AF2031" s="3">
        <v>166.63692314071099</v>
      </c>
      <c r="AG2031" s="3">
        <v>166.63692314071099</v>
      </c>
      <c r="AH2031" s="3">
        <v>166.63692314071099</v>
      </c>
      <c r="AI2031" s="3">
        <v>166.63692314071099</v>
      </c>
      <c r="AJ2031" s="3">
        <v>166.63692314071099</v>
      </c>
      <c r="AK2031" s="3">
        <v>166.63692314071099</v>
      </c>
      <c r="AL2031" s="3">
        <v>166.63692314071099</v>
      </c>
      <c r="AM2031" s="3">
        <v>166.63692314071099</v>
      </c>
      <c r="AN2031" s="4"/>
      <c r="AO2031" s="4"/>
    </row>
    <row r="2032" spans="1:41" x14ac:dyDescent="0.25">
      <c r="A2032" s="48" t="str">
        <f t="shared" si="8"/>
        <v>DIC5</v>
      </c>
      <c r="B2032" s="2" t="s">
        <v>4</v>
      </c>
      <c r="C2032" s="2" t="s">
        <v>2</v>
      </c>
      <c r="D2032" s="2" t="s">
        <v>26</v>
      </c>
      <c r="E2032" s="2" t="s">
        <v>137</v>
      </c>
      <c r="F2032" s="2" t="s">
        <v>162</v>
      </c>
      <c r="G2032" s="4"/>
      <c r="H2032" s="3">
        <v>558.51159123730497</v>
      </c>
      <c r="I2032" s="3">
        <v>519.71001724304904</v>
      </c>
      <c r="J2032" s="3">
        <v>486.31012480881498</v>
      </c>
      <c r="K2032" s="3">
        <v>452.91023237458</v>
      </c>
      <c r="L2032" s="3">
        <v>419.51033994034498</v>
      </c>
      <c r="M2032" s="3">
        <v>372.99271906068998</v>
      </c>
      <c r="N2032" s="3">
        <v>326.47509818103498</v>
      </c>
      <c r="O2032" s="3">
        <v>289.58704839020601</v>
      </c>
      <c r="P2032" s="3">
        <v>252.69899859937601</v>
      </c>
      <c r="Q2032" s="3">
        <v>215.81094880854801</v>
      </c>
      <c r="R2032" s="3">
        <v>110.27310599684</v>
      </c>
      <c r="S2032" s="3">
        <v>110.27310599684</v>
      </c>
      <c r="T2032" s="3">
        <v>110.27310599684</v>
      </c>
      <c r="U2032" s="3">
        <v>38.678541683571702</v>
      </c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  <c r="AL2032" s="4"/>
      <c r="AM2032" s="4"/>
      <c r="AN2032" s="4"/>
      <c r="AO2032" s="4"/>
    </row>
    <row r="2033" spans="1:41" x14ac:dyDescent="0.25">
      <c r="A2033" s="48" t="str">
        <f t="shared" si="8"/>
        <v>DIC5</v>
      </c>
      <c r="B2033" s="2" t="s">
        <v>4</v>
      </c>
      <c r="C2033" s="2" t="s">
        <v>2</v>
      </c>
      <c r="D2033" s="2" t="s">
        <v>26</v>
      </c>
      <c r="E2033" s="2" t="s">
        <v>137</v>
      </c>
      <c r="F2033" s="2" t="s">
        <v>166</v>
      </c>
      <c r="G2033" s="4"/>
      <c r="H2033" s="3">
        <v>162.10478749091101</v>
      </c>
      <c r="I2033" s="3">
        <v>162.10478749091101</v>
      </c>
      <c r="J2033" s="3">
        <v>162.10478749091101</v>
      </c>
      <c r="K2033" s="3">
        <v>162.10478749091101</v>
      </c>
      <c r="L2033" s="3">
        <v>162.10478749091101</v>
      </c>
      <c r="M2033" s="3">
        <v>162.10478749091101</v>
      </c>
      <c r="N2033" s="3">
        <v>162.10478749091101</v>
      </c>
      <c r="O2033" s="3">
        <v>162.10478749091101</v>
      </c>
      <c r="P2033" s="3">
        <v>162.10478749091101</v>
      </c>
      <c r="Q2033" s="3">
        <v>162.10478749091101</v>
      </c>
      <c r="R2033" s="3">
        <v>129.68382999272899</v>
      </c>
      <c r="S2033" s="3">
        <v>129.68382999272899</v>
      </c>
      <c r="T2033" s="3">
        <v>129.68382999272899</v>
      </c>
      <c r="U2033" s="3">
        <v>129.68382999272899</v>
      </c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  <c r="AL2033" s="4"/>
      <c r="AM2033" s="4"/>
      <c r="AN2033" s="4"/>
      <c r="AO2033" s="4"/>
    </row>
    <row r="2034" spans="1:41" x14ac:dyDescent="0.25">
      <c r="A2034" s="48" t="str">
        <f t="shared" si="8"/>
        <v>DIC5</v>
      </c>
      <c r="B2034" s="2" t="s">
        <v>4</v>
      </c>
      <c r="C2034" s="2" t="s">
        <v>2</v>
      </c>
      <c r="D2034" s="2" t="s">
        <v>26</v>
      </c>
      <c r="E2034" s="2" t="s">
        <v>137</v>
      </c>
      <c r="F2034" s="2" t="s">
        <v>257</v>
      </c>
      <c r="G2034" s="4"/>
      <c r="H2034" s="3">
        <v>5.3269362196174903</v>
      </c>
      <c r="I2034" s="3">
        <v>5.3269362196174903</v>
      </c>
      <c r="J2034" s="3">
        <v>5.3269362196174903</v>
      </c>
      <c r="K2034" s="3">
        <v>5.3269362196174903</v>
      </c>
      <c r="L2034" s="3">
        <v>5.3269362196174903</v>
      </c>
      <c r="M2034" s="3">
        <v>5.3269362196174903</v>
      </c>
      <c r="N2034" s="3">
        <v>5.3269362196174903</v>
      </c>
      <c r="O2034" s="3">
        <v>5.3269362196174903</v>
      </c>
      <c r="P2034" s="3">
        <v>5.3269362196174903</v>
      </c>
      <c r="Q2034" s="3">
        <v>5.3269362196174903</v>
      </c>
      <c r="R2034" s="3">
        <v>5.3269362196174903</v>
      </c>
      <c r="S2034" s="3">
        <v>5.3269362196174903</v>
      </c>
      <c r="T2034" s="3">
        <v>5.3269362196174903</v>
      </c>
      <c r="U2034" s="3">
        <v>5.3269362196174903</v>
      </c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  <c r="AL2034" s="4"/>
      <c r="AM2034" s="4"/>
      <c r="AN2034" s="4"/>
      <c r="AO2034" s="4"/>
    </row>
    <row r="2035" spans="1:41" x14ac:dyDescent="0.25">
      <c r="A2035" s="48" t="str">
        <f t="shared" si="8"/>
        <v>DIC5</v>
      </c>
      <c r="B2035" s="2" t="s">
        <v>4</v>
      </c>
      <c r="C2035" s="2" t="s">
        <v>2</v>
      </c>
      <c r="D2035" s="2" t="s">
        <v>26</v>
      </c>
      <c r="E2035" s="2" t="s">
        <v>41</v>
      </c>
      <c r="F2035" s="2" t="s">
        <v>248</v>
      </c>
      <c r="G2035" s="4"/>
      <c r="H2035" s="3">
        <v>59.130499999999898</v>
      </c>
      <c r="I2035" s="3">
        <v>59.680799999999799</v>
      </c>
      <c r="J2035" s="3">
        <v>62.607818892712999</v>
      </c>
      <c r="K2035" s="3">
        <v>65.604608339069699</v>
      </c>
      <c r="L2035" s="3">
        <v>68.671168339069794</v>
      </c>
      <c r="M2035" s="3">
        <v>71.807498892713298</v>
      </c>
      <c r="N2035" s="3">
        <v>75.013600000000295</v>
      </c>
      <c r="O2035" s="3">
        <v>78.158978997218199</v>
      </c>
      <c r="P2035" s="3">
        <v>81.365598495827101</v>
      </c>
      <c r="Q2035" s="3">
        <v>84.633458495827</v>
      </c>
      <c r="R2035" s="3">
        <v>87.962558997217897</v>
      </c>
      <c r="S2035" s="3">
        <v>91.352899999999806</v>
      </c>
      <c r="T2035" s="3">
        <v>94.864998726211596</v>
      </c>
      <c r="U2035" s="3">
        <v>98.430268089317494</v>
      </c>
      <c r="V2035" s="3">
        <v>102.048708089318</v>
      </c>
      <c r="W2035" s="3">
        <v>105.720318726212</v>
      </c>
      <c r="X2035" s="3">
        <v>109.4451</v>
      </c>
      <c r="Y2035" s="3">
        <v>113.396047335693</v>
      </c>
      <c r="Z2035" s="3">
        <v>117.40329100354001</v>
      </c>
      <c r="AA2035" s="3">
        <v>121.46683100353999</v>
      </c>
      <c r="AB2035" s="3">
        <v>125.58666733569299</v>
      </c>
      <c r="AC2035" s="3">
        <v>129.7628</v>
      </c>
      <c r="AD2035" s="3">
        <v>133.90850522131899</v>
      </c>
      <c r="AE2035" s="3">
        <v>138.10660783197801</v>
      </c>
      <c r="AF2035" s="3">
        <v>142.357107831978</v>
      </c>
      <c r="AG2035" s="3">
        <v>146.66000522131901</v>
      </c>
      <c r="AH2035" s="3">
        <v>151.0153</v>
      </c>
      <c r="AI2035" s="3">
        <v>155.180064707778</v>
      </c>
      <c r="AJ2035" s="3">
        <v>159.39734706166701</v>
      </c>
      <c r="AK2035" s="3">
        <v>163.66714706166701</v>
      </c>
      <c r="AL2035" s="3">
        <v>167.98946470777801</v>
      </c>
      <c r="AM2035" s="3">
        <v>172.36429999999999</v>
      </c>
      <c r="AN2035" s="4"/>
      <c r="AO2035" s="4"/>
    </row>
    <row r="2036" spans="1:41" x14ac:dyDescent="0.25">
      <c r="A2036" s="48" t="str">
        <f t="shared" si="8"/>
        <v>DIC5</v>
      </c>
      <c r="B2036" s="2" t="s">
        <v>4</v>
      </c>
      <c r="C2036" s="2" t="s">
        <v>2</v>
      </c>
      <c r="D2036" s="2" t="s">
        <v>26</v>
      </c>
      <c r="E2036" s="2" t="s">
        <v>42</v>
      </c>
      <c r="F2036" s="2" t="s">
        <v>249</v>
      </c>
      <c r="G2036" s="4"/>
      <c r="H2036" s="3">
        <v>7.3300000000000004E-2</v>
      </c>
      <c r="I2036" s="3">
        <v>6.7599999999999993E-2</v>
      </c>
      <c r="J2036" s="3">
        <v>7.0082714591920697E-2</v>
      </c>
      <c r="K2036" s="3">
        <v>7.2594071887881001E-2</v>
      </c>
      <c r="L2036" s="3">
        <v>7.5134071887881099E-2</v>
      </c>
      <c r="M2036" s="3">
        <v>7.7702714591920699E-2</v>
      </c>
      <c r="N2036" s="3">
        <v>8.0300000000000094E-2</v>
      </c>
      <c r="O2036" s="3">
        <v>8.2008639763959196E-2</v>
      </c>
      <c r="P2036" s="3">
        <v>8.3712959645938806E-2</v>
      </c>
      <c r="Q2036" s="3">
        <v>8.5412959645938799E-2</v>
      </c>
      <c r="R2036" s="3">
        <v>8.7108639763959203E-2</v>
      </c>
      <c r="S2036" s="3">
        <v>8.8800000000000004E-2</v>
      </c>
      <c r="T2036" s="3">
        <v>8.9906333707150093E-2</v>
      </c>
      <c r="U2036" s="3">
        <v>9.0989500560725203E-2</v>
      </c>
      <c r="V2036" s="3">
        <v>9.2049500560725195E-2</v>
      </c>
      <c r="W2036" s="3">
        <v>9.3086333707150207E-2</v>
      </c>
      <c r="X2036" s="3">
        <v>9.4100000000000003E-2</v>
      </c>
      <c r="Y2036" s="3">
        <v>9.5119575120785796E-2</v>
      </c>
      <c r="Z2036" s="3">
        <v>9.6109362681178701E-2</v>
      </c>
      <c r="AA2036" s="3">
        <v>9.7069362681178703E-2</v>
      </c>
      <c r="AB2036" s="3">
        <v>9.7999575120785803E-2</v>
      </c>
      <c r="AC2036" s="3">
        <v>9.8900000000000002E-2</v>
      </c>
      <c r="AD2036" s="3">
        <v>0.100685016591958</v>
      </c>
      <c r="AE2036" s="3">
        <v>0.102447524887936</v>
      </c>
      <c r="AF2036" s="3">
        <v>0.10418752488793601</v>
      </c>
      <c r="AG2036" s="3">
        <v>0.105905016591958</v>
      </c>
      <c r="AH2036" s="3">
        <v>0.1076</v>
      </c>
      <c r="AI2036" s="3">
        <v>0.11003141532925199</v>
      </c>
      <c r="AJ2036" s="3">
        <v>0.112447122993878</v>
      </c>
      <c r="AK2036" s="3">
        <v>0.114847122993878</v>
      </c>
      <c r="AL2036" s="3">
        <v>0.11723141532925201</v>
      </c>
      <c r="AM2036" s="3">
        <v>0.1196</v>
      </c>
      <c r="AN2036" s="4"/>
      <c r="AO2036" s="4"/>
    </row>
    <row r="2037" spans="1:41" x14ac:dyDescent="0.25">
      <c r="A2037" s="48" t="str">
        <f t="shared" si="8"/>
        <v>DIC5</v>
      </c>
      <c r="B2037" s="2" t="s">
        <v>4</v>
      </c>
      <c r="C2037" s="2" t="s">
        <v>2</v>
      </c>
      <c r="D2037" s="2" t="s">
        <v>26</v>
      </c>
      <c r="E2037" s="2" t="s">
        <v>42</v>
      </c>
      <c r="F2037" s="2" t="s">
        <v>265</v>
      </c>
      <c r="G2037" s="4"/>
      <c r="H2037" s="3">
        <v>103.314563559753</v>
      </c>
      <c r="I2037" s="3">
        <v>109.980019273285</v>
      </c>
      <c r="J2037" s="3">
        <v>109.980019273285</v>
      </c>
      <c r="K2037" s="3">
        <v>109.980019273285</v>
      </c>
      <c r="L2037" s="3">
        <v>109.980019273285</v>
      </c>
      <c r="M2037" s="3">
        <v>109.980019273285</v>
      </c>
      <c r="N2037" s="3">
        <v>109.980019273285</v>
      </c>
      <c r="O2037" s="3">
        <v>109.980019273285</v>
      </c>
      <c r="P2037" s="3">
        <v>109.980019273285</v>
      </c>
      <c r="Q2037" s="3">
        <v>109.980019273285</v>
      </c>
      <c r="R2037" s="3">
        <v>109.980019273285</v>
      </c>
      <c r="S2037" s="3">
        <v>109.980019273285</v>
      </c>
      <c r="T2037" s="3">
        <v>109.980019273285</v>
      </c>
      <c r="U2037" s="3">
        <v>109.980019273285</v>
      </c>
      <c r="V2037" s="3">
        <v>109.980019273285</v>
      </c>
      <c r="W2037" s="3">
        <v>109.980019273285</v>
      </c>
      <c r="X2037" s="3">
        <v>109.980019273285</v>
      </c>
      <c r="Y2037" s="3">
        <v>109.980019273285</v>
      </c>
      <c r="Z2037" s="3">
        <v>109.980019273285</v>
      </c>
      <c r="AA2037" s="3">
        <v>109.980019273285</v>
      </c>
      <c r="AB2037" s="3">
        <v>109.980019273285</v>
      </c>
      <c r="AC2037" s="3">
        <v>109.980019273285</v>
      </c>
      <c r="AD2037" s="3">
        <v>109.980019273285</v>
      </c>
      <c r="AE2037" s="3">
        <v>109.980019273285</v>
      </c>
      <c r="AF2037" s="3">
        <v>109.980019273285</v>
      </c>
      <c r="AG2037" s="3">
        <v>109.980019273285</v>
      </c>
      <c r="AH2037" s="3">
        <v>109.980019273285</v>
      </c>
      <c r="AI2037" s="3">
        <v>109.980019273285</v>
      </c>
      <c r="AJ2037" s="3">
        <v>109.980019273285</v>
      </c>
      <c r="AK2037" s="3">
        <v>109.980019273285</v>
      </c>
      <c r="AL2037" s="3">
        <v>109.980019273285</v>
      </c>
      <c r="AM2037" s="3">
        <v>109.980019273285</v>
      </c>
      <c r="AN2037" s="4"/>
      <c r="AO2037" s="4"/>
    </row>
    <row r="2038" spans="1:41" x14ac:dyDescent="0.25">
      <c r="A2038" s="48" t="str">
        <f t="shared" si="8"/>
        <v>DIC5</v>
      </c>
      <c r="B2038" s="2" t="s">
        <v>4</v>
      </c>
      <c r="C2038" s="2" t="s">
        <v>2</v>
      </c>
      <c r="D2038" s="2" t="s">
        <v>26</v>
      </c>
      <c r="E2038" s="2" t="s">
        <v>42</v>
      </c>
      <c r="F2038" s="2" t="s">
        <v>266</v>
      </c>
      <c r="G2038" s="4"/>
      <c r="H2038" s="3">
        <v>10.5699687047381</v>
      </c>
      <c r="I2038" s="3">
        <v>1.6301656039563699</v>
      </c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  <c r="AL2038" s="4"/>
      <c r="AM2038" s="4"/>
      <c r="AN2038" s="4"/>
      <c r="AO2038" s="4"/>
    </row>
    <row r="2039" spans="1:41" x14ac:dyDescent="0.25">
      <c r="A2039" s="48" t="str">
        <f t="shared" si="8"/>
        <v>DIC5</v>
      </c>
      <c r="B2039" s="2" t="s">
        <v>4</v>
      </c>
      <c r="C2039" s="2" t="s">
        <v>2</v>
      </c>
      <c r="D2039" s="2" t="s">
        <v>26</v>
      </c>
      <c r="E2039" s="2" t="s">
        <v>138</v>
      </c>
      <c r="F2039" s="2" t="s">
        <v>163</v>
      </c>
      <c r="G2039" s="4"/>
      <c r="H2039" s="3">
        <v>108.583327726555</v>
      </c>
      <c r="I2039" s="3">
        <v>106.599073423948</v>
      </c>
      <c r="J2039" s="3">
        <v>100.097719969564</v>
      </c>
      <c r="K2039" s="3">
        <v>93.596366515180407</v>
      </c>
      <c r="L2039" s="3">
        <v>54.426828558147299</v>
      </c>
      <c r="M2039" s="3">
        <v>51.504170169832697</v>
      </c>
      <c r="N2039" s="3">
        <v>51.504170169832697</v>
      </c>
      <c r="O2039" s="3">
        <v>51.504170169832697</v>
      </c>
      <c r="P2039" s="3">
        <v>5.8598140261059601</v>
      </c>
      <c r="Q2039" s="3">
        <v>5.5023366949619597</v>
      </c>
      <c r="R2039" s="3">
        <v>2.7553410897176001</v>
      </c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  <c r="AL2039" s="4"/>
      <c r="AM2039" s="4"/>
      <c r="AN2039" s="4"/>
      <c r="AO2039" s="4"/>
    </row>
    <row r="2040" spans="1:41" x14ac:dyDescent="0.25">
      <c r="A2040" s="48" t="str">
        <f t="shared" si="8"/>
        <v>DIC5</v>
      </c>
      <c r="B2040" s="2" t="s">
        <v>4</v>
      </c>
      <c r="C2040" s="2" t="s">
        <v>2</v>
      </c>
      <c r="D2040" s="2" t="s">
        <v>26</v>
      </c>
      <c r="E2040" s="2" t="s">
        <v>139</v>
      </c>
      <c r="F2040" s="2" t="s">
        <v>164</v>
      </c>
      <c r="G2040" s="4"/>
      <c r="H2040" s="4"/>
      <c r="I2040" s="4"/>
      <c r="J2040" s="4"/>
      <c r="K2040" s="4"/>
      <c r="L2040" s="4"/>
      <c r="M2040" s="3">
        <v>4.2173237210894099</v>
      </c>
      <c r="N2040" s="3">
        <v>3.9923997892979699</v>
      </c>
      <c r="O2040" s="3">
        <v>0.454843686645441</v>
      </c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  <c r="AL2040" s="4"/>
      <c r="AM2040" s="4"/>
      <c r="AN2040" s="4"/>
      <c r="AO2040" s="4"/>
    </row>
    <row r="2041" spans="1:41" x14ac:dyDescent="0.25">
      <c r="A2041" s="48" t="str">
        <f t="shared" si="8"/>
        <v>DIC5</v>
      </c>
      <c r="B2041" s="2" t="s">
        <v>4</v>
      </c>
      <c r="C2041" s="2" t="s">
        <v>2</v>
      </c>
      <c r="D2041" s="2" t="s">
        <v>26</v>
      </c>
      <c r="E2041" s="2" t="s">
        <v>139</v>
      </c>
      <c r="F2041" s="2" t="s">
        <v>167</v>
      </c>
      <c r="G2041" s="4"/>
      <c r="H2041" s="3">
        <v>5.3745045379355103</v>
      </c>
      <c r="I2041" s="3">
        <v>5.0787114532931703</v>
      </c>
      <c r="J2041" s="3">
        <v>4.8554713894121502</v>
      </c>
      <c r="K2041" s="3">
        <v>4.63223132553113</v>
      </c>
      <c r="L2041" s="3">
        <v>4.4089912616501099</v>
      </c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  <c r="AL2041" s="4"/>
      <c r="AM2041" s="4"/>
      <c r="AN2041" s="4"/>
      <c r="AO2041" s="4"/>
    </row>
    <row r="2042" spans="1:41" x14ac:dyDescent="0.25">
      <c r="A2042" s="48" t="str">
        <f t="shared" si="8"/>
        <v>DIC5</v>
      </c>
      <c r="B2042" s="2" t="s">
        <v>4</v>
      </c>
      <c r="C2042" s="2" t="s">
        <v>2</v>
      </c>
      <c r="D2042" s="2" t="s">
        <v>26</v>
      </c>
      <c r="E2042" s="2" t="s">
        <v>139</v>
      </c>
      <c r="F2042" s="2" t="s">
        <v>258</v>
      </c>
      <c r="G2042" s="4"/>
      <c r="H2042" s="3">
        <v>0.26078636194077998</v>
      </c>
      <c r="I2042" s="3">
        <v>0.246433633817352</v>
      </c>
      <c r="J2042" s="3">
        <v>0.235601386177029</v>
      </c>
      <c r="K2042" s="3">
        <v>0.22476913853670599</v>
      </c>
      <c r="L2042" s="3">
        <v>0.21393689089638199</v>
      </c>
      <c r="M2042" s="3">
        <v>0.17153211993574399</v>
      </c>
      <c r="N2042" s="3">
        <v>0.16238374020583801</v>
      </c>
      <c r="O2042" s="3">
        <v>1.8499955651857799E-2</v>
      </c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  <c r="AL2042" s="4"/>
      <c r="AM2042" s="4"/>
      <c r="AN2042" s="4"/>
      <c r="AO2042" s="4"/>
    </row>
    <row r="2043" spans="1:41" x14ac:dyDescent="0.25">
      <c r="A2043" s="48" t="str">
        <f t="shared" si="8"/>
        <v>DIC5</v>
      </c>
      <c r="B2043" s="2" t="s">
        <v>4</v>
      </c>
      <c r="C2043" s="2" t="s">
        <v>2</v>
      </c>
      <c r="D2043" s="2" t="s">
        <v>26</v>
      </c>
      <c r="E2043" s="2" t="s">
        <v>140</v>
      </c>
      <c r="F2043" s="2" t="s">
        <v>261</v>
      </c>
      <c r="G2043" s="4"/>
      <c r="H2043" s="3">
        <v>7.6261793933805194E-2</v>
      </c>
      <c r="I2043" s="3">
        <v>7.4876163330034495E-2</v>
      </c>
      <c r="J2043" s="3">
        <v>7.4922840149444794E-2</v>
      </c>
      <c r="K2043" s="3">
        <v>7.4969516968854996E-2</v>
      </c>
      <c r="L2043" s="3">
        <v>7.5016193788265295E-2</v>
      </c>
      <c r="M2043" s="3">
        <v>6.9307107423537101E-2</v>
      </c>
      <c r="N2043" s="3">
        <v>6.3598021058808796E-2</v>
      </c>
      <c r="O2043" s="3">
        <v>5.8900117824654999E-2</v>
      </c>
      <c r="P2043" s="3">
        <v>5.4202214590501202E-2</v>
      </c>
      <c r="Q2043" s="3">
        <v>5.0308158339698601E-2</v>
      </c>
      <c r="R2043" s="3">
        <v>4.6414102088896E-2</v>
      </c>
      <c r="S2043" s="3">
        <v>4.2520045838093302E-2</v>
      </c>
      <c r="T2043" s="3">
        <v>3.9788271493942498E-2</v>
      </c>
      <c r="U2043" s="3">
        <v>3.7056497149791701E-2</v>
      </c>
      <c r="V2043" s="3">
        <v>1.79651735218327E-2</v>
      </c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  <c r="AL2043" s="4"/>
      <c r="AM2043" s="4"/>
      <c r="AN2043" s="4"/>
      <c r="AO2043" s="4"/>
    </row>
    <row r="2044" spans="1:41" x14ac:dyDescent="0.25">
      <c r="A2044" s="48" t="str">
        <f t="shared" si="8"/>
        <v>DIC5</v>
      </c>
      <c r="B2044" s="2" t="s">
        <v>4</v>
      </c>
      <c r="C2044" s="2" t="s">
        <v>2</v>
      </c>
      <c r="D2044" s="2" t="s">
        <v>26</v>
      </c>
      <c r="E2044" s="2" t="s">
        <v>43</v>
      </c>
      <c r="F2044" s="2" t="s">
        <v>191</v>
      </c>
      <c r="G2044" s="4"/>
      <c r="H2044" s="3">
        <v>8.0320016708031794</v>
      </c>
      <c r="I2044" s="3">
        <v>9.6521000919260995</v>
      </c>
      <c r="J2044" s="3">
        <v>9.0827757219404095</v>
      </c>
      <c r="K2044" s="3">
        <v>8.5202313172778208</v>
      </c>
      <c r="L2044" s="3">
        <v>7.9644668779383299</v>
      </c>
      <c r="M2044" s="3">
        <v>7.4092831028515604</v>
      </c>
      <c r="N2044" s="3">
        <v>6.8362083301928003</v>
      </c>
      <c r="O2044" s="3">
        <v>6.30993831858245</v>
      </c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  <c r="AL2044" s="4"/>
      <c r="AM2044" s="4"/>
      <c r="AN2044" s="4"/>
      <c r="AO2044" s="4"/>
    </row>
    <row r="2045" spans="1:41" x14ac:dyDescent="0.25">
      <c r="A2045" s="48" t="str">
        <f t="shared" si="8"/>
        <v>DIC5</v>
      </c>
      <c r="B2045" s="2" t="s">
        <v>4</v>
      </c>
      <c r="C2045" s="2" t="s">
        <v>2</v>
      </c>
      <c r="D2045" s="2" t="s">
        <v>26</v>
      </c>
      <c r="E2045" s="2" t="s">
        <v>43</v>
      </c>
      <c r="F2045" s="2" t="s">
        <v>250</v>
      </c>
      <c r="G2045" s="4"/>
      <c r="H2045" s="3">
        <v>25.455100000000002</v>
      </c>
      <c r="I2045" s="3">
        <v>24.8811</v>
      </c>
      <c r="J2045" s="3">
        <v>25.434639930646199</v>
      </c>
      <c r="K2045" s="3">
        <v>25.9813998959693</v>
      </c>
      <c r="L2045" s="3">
        <v>26.5213798959693</v>
      </c>
      <c r="M2045" s="3">
        <v>27.054579930646199</v>
      </c>
      <c r="N2045" s="3">
        <v>27.581</v>
      </c>
      <c r="O2045" s="3">
        <v>28.064602279091801</v>
      </c>
      <c r="P2045" s="3">
        <v>28.542643418637599</v>
      </c>
      <c r="Q2045" s="3">
        <v>29.0818375620442</v>
      </c>
      <c r="R2045" s="3">
        <v>29.5591583746961</v>
      </c>
      <c r="S2045" s="3">
        <v>30.031199999999998</v>
      </c>
      <c r="T2045" s="3">
        <v>30.4046371710965</v>
      </c>
      <c r="U2045" s="3">
        <v>30.776495756644699</v>
      </c>
      <c r="V2045" s="3">
        <v>31.146775756644701</v>
      </c>
      <c r="W2045" s="3">
        <v>31.515477171096499</v>
      </c>
      <c r="X2045" s="3">
        <v>31.8826</v>
      </c>
      <c r="Y2045" s="3">
        <v>32.326361281694098</v>
      </c>
      <c r="Z2045" s="3">
        <v>32.772151922541099</v>
      </c>
      <c r="AA2045" s="3">
        <v>33.219971922541099</v>
      </c>
      <c r="AB2045" s="3">
        <v>33.669821281693999</v>
      </c>
      <c r="AC2045" s="3">
        <v>34.121699999999997</v>
      </c>
      <c r="AD2045" s="3">
        <v>34.722296047578801</v>
      </c>
      <c r="AE2045" s="3">
        <v>35.323404071368202</v>
      </c>
      <c r="AF2045" s="3">
        <v>35.925024071368199</v>
      </c>
      <c r="AG2045" s="3">
        <v>36.527156047578799</v>
      </c>
      <c r="AH2045" s="3">
        <v>37.129800000000003</v>
      </c>
      <c r="AI2045" s="3">
        <v>37.819418436186602</v>
      </c>
      <c r="AJ2045" s="3">
        <v>38.508577654279797</v>
      </c>
      <c r="AK2045" s="3">
        <v>39.197277654279802</v>
      </c>
      <c r="AL2045" s="3">
        <v>39.885518436186501</v>
      </c>
      <c r="AM2045" s="3">
        <v>40.573300000000003</v>
      </c>
      <c r="AN2045" s="4"/>
      <c r="AO2045" s="4"/>
    </row>
    <row r="2046" spans="1:41" x14ac:dyDescent="0.25">
      <c r="A2046" s="48" t="str">
        <f t="shared" si="8"/>
        <v>DIC5</v>
      </c>
      <c r="B2046" s="2" t="s">
        <v>4</v>
      </c>
      <c r="C2046" s="2" t="s">
        <v>2</v>
      </c>
      <c r="D2046" s="2" t="s">
        <v>26</v>
      </c>
      <c r="E2046" s="2" t="s">
        <v>44</v>
      </c>
      <c r="F2046" s="2" t="s">
        <v>265</v>
      </c>
      <c r="G2046" s="4"/>
      <c r="H2046" s="3">
        <v>172.19093926625499</v>
      </c>
      <c r="I2046" s="3">
        <v>183.300032122142</v>
      </c>
      <c r="J2046" s="3">
        <v>183.300032122142</v>
      </c>
      <c r="K2046" s="3">
        <v>183.300032122142</v>
      </c>
      <c r="L2046" s="3">
        <v>183.300032122142</v>
      </c>
      <c r="M2046" s="3">
        <v>183.300032122142</v>
      </c>
      <c r="N2046" s="3">
        <v>183.300032122142</v>
      </c>
      <c r="O2046" s="3">
        <v>183.300032122142</v>
      </c>
      <c r="P2046" s="3">
        <v>183.300032122142</v>
      </c>
      <c r="Q2046" s="3">
        <v>183.300032122142</v>
      </c>
      <c r="R2046" s="3">
        <v>183.300032122142</v>
      </c>
      <c r="S2046" s="3">
        <v>183.300032122142</v>
      </c>
      <c r="T2046" s="3">
        <v>183.300032122142</v>
      </c>
      <c r="U2046" s="3">
        <v>183.300032122142</v>
      </c>
      <c r="V2046" s="3">
        <v>183.300032122142</v>
      </c>
      <c r="W2046" s="3">
        <v>183.300032122142</v>
      </c>
      <c r="X2046" s="3">
        <v>183.300032122142</v>
      </c>
      <c r="Y2046" s="3">
        <v>183.300032122142</v>
      </c>
      <c r="Z2046" s="3">
        <v>183.300032122142</v>
      </c>
      <c r="AA2046" s="3">
        <v>183.300032122142</v>
      </c>
      <c r="AB2046" s="3">
        <v>183.300032122142</v>
      </c>
      <c r="AC2046" s="3">
        <v>183.300032122142</v>
      </c>
      <c r="AD2046" s="3">
        <v>183.300032122142</v>
      </c>
      <c r="AE2046" s="3">
        <v>183.300032122142</v>
      </c>
      <c r="AF2046" s="3">
        <v>183.300032122142</v>
      </c>
      <c r="AG2046" s="3">
        <v>183.300032122142</v>
      </c>
      <c r="AH2046" s="3">
        <v>183.300032122142</v>
      </c>
      <c r="AI2046" s="3">
        <v>183.300032122142</v>
      </c>
      <c r="AJ2046" s="3">
        <v>183.300032122142</v>
      </c>
      <c r="AK2046" s="3">
        <v>183.300032122142</v>
      </c>
      <c r="AL2046" s="3">
        <v>183.300032122142</v>
      </c>
      <c r="AM2046" s="3">
        <v>183.300032122142</v>
      </c>
      <c r="AN2046" s="4"/>
      <c r="AO2046" s="4"/>
    </row>
    <row r="2047" spans="1:41" x14ac:dyDescent="0.25">
      <c r="A2047" s="48" t="str">
        <f t="shared" si="8"/>
        <v>DIC5</v>
      </c>
      <c r="B2047" s="2" t="s">
        <v>4</v>
      </c>
      <c r="C2047" s="2" t="s">
        <v>2</v>
      </c>
      <c r="D2047" s="2" t="s">
        <v>26</v>
      </c>
      <c r="E2047" s="2" t="s">
        <v>44</v>
      </c>
      <c r="F2047" s="2" t="s">
        <v>266</v>
      </c>
      <c r="G2047" s="4"/>
      <c r="H2047" s="3">
        <v>329.41224536042102</v>
      </c>
      <c r="I2047" s="3">
        <v>387.18755404970301</v>
      </c>
      <c r="J2047" s="3">
        <v>388.81771965365903</v>
      </c>
      <c r="K2047" s="3">
        <v>388.81771965365903</v>
      </c>
      <c r="L2047" s="3">
        <v>388.81771965365903</v>
      </c>
      <c r="M2047" s="3">
        <v>388.81771965365903</v>
      </c>
      <c r="N2047" s="3">
        <v>388.81771965365903</v>
      </c>
      <c r="O2047" s="3">
        <v>388.81771965365903</v>
      </c>
      <c r="P2047" s="3">
        <v>388.81771965365903</v>
      </c>
      <c r="Q2047" s="3">
        <v>388.81771965365903</v>
      </c>
      <c r="R2047" s="3">
        <v>388.81771965365903</v>
      </c>
      <c r="S2047" s="3">
        <v>388.81771965365903</v>
      </c>
      <c r="T2047" s="3">
        <v>388.81771965365903</v>
      </c>
      <c r="U2047" s="3">
        <v>388.81771965365903</v>
      </c>
      <c r="V2047" s="3">
        <v>388.81771965365903</v>
      </c>
      <c r="W2047" s="3">
        <v>388.81771965365903</v>
      </c>
      <c r="X2047" s="3">
        <v>388.81771965365903</v>
      </c>
      <c r="Y2047" s="3">
        <v>388.81771965365903</v>
      </c>
      <c r="Z2047" s="3">
        <v>388.81771965365903</v>
      </c>
      <c r="AA2047" s="3">
        <v>388.81771965365903</v>
      </c>
      <c r="AB2047" s="3">
        <v>388.81771965365903</v>
      </c>
      <c r="AC2047" s="3">
        <v>388.81771965365903</v>
      </c>
      <c r="AD2047" s="3">
        <v>388.81771965365903</v>
      </c>
      <c r="AE2047" s="3">
        <v>388.81771965365903</v>
      </c>
      <c r="AF2047" s="3">
        <v>388.81771965365903</v>
      </c>
      <c r="AG2047" s="3">
        <v>388.81771965365903</v>
      </c>
      <c r="AH2047" s="3">
        <v>388.81771965365903</v>
      </c>
      <c r="AI2047" s="3">
        <v>388.81771965365903</v>
      </c>
      <c r="AJ2047" s="3">
        <v>388.81771965365903</v>
      </c>
      <c r="AK2047" s="3">
        <v>388.81771965365903</v>
      </c>
      <c r="AL2047" s="3">
        <v>388.81771965365903</v>
      </c>
      <c r="AM2047" s="3">
        <v>388.81771965365903</v>
      </c>
      <c r="AN2047" s="4"/>
      <c r="AO2047" s="4"/>
    </row>
    <row r="2048" spans="1:41" x14ac:dyDescent="0.25">
      <c r="A2048" s="48" t="str">
        <f t="shared" si="8"/>
        <v>DIC5</v>
      </c>
      <c r="B2048" s="2" t="s">
        <v>4</v>
      </c>
      <c r="C2048" s="2" t="s">
        <v>2</v>
      </c>
      <c r="D2048" s="2" t="s">
        <v>26</v>
      </c>
      <c r="E2048" s="2" t="s">
        <v>141</v>
      </c>
      <c r="F2048" s="2" t="s">
        <v>165</v>
      </c>
      <c r="G2048" s="4"/>
      <c r="H2048" s="3">
        <v>103.762595287991</v>
      </c>
      <c r="I2048" s="3">
        <v>92.842506461171496</v>
      </c>
      <c r="J2048" s="3">
        <v>81.328617925394298</v>
      </c>
      <c r="K2048" s="3">
        <v>69.814729389617099</v>
      </c>
      <c r="L2048" s="3">
        <v>58.300840853839901</v>
      </c>
      <c r="M2048" s="3">
        <v>45.959686641081198</v>
      </c>
      <c r="N2048" s="3">
        <v>33.618532428322503</v>
      </c>
      <c r="O2048" s="3">
        <v>68.648571442188398</v>
      </c>
      <c r="P2048" s="3">
        <v>66.018227534463804</v>
      </c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  <c r="AL2048" s="4"/>
      <c r="AM2048" s="4"/>
      <c r="AN2048" s="4"/>
      <c r="AO2048" s="4"/>
    </row>
    <row r="2049" spans="1:41" x14ac:dyDescent="0.25">
      <c r="A2049" s="48" t="str">
        <f t="shared" si="8"/>
        <v>DIC5</v>
      </c>
      <c r="B2049" s="2" t="s">
        <v>4</v>
      </c>
      <c r="C2049" s="2" t="s">
        <v>2</v>
      </c>
      <c r="D2049" s="2" t="s">
        <v>26</v>
      </c>
      <c r="E2049" s="2" t="s">
        <v>141</v>
      </c>
      <c r="F2049" s="2" t="s">
        <v>168</v>
      </c>
      <c r="G2049" s="4"/>
      <c r="H2049" s="3">
        <v>54.034929163636903</v>
      </c>
      <c r="I2049" s="3">
        <v>54.034929163636903</v>
      </c>
      <c r="J2049" s="3">
        <v>54.034929163636903</v>
      </c>
      <c r="K2049" s="3">
        <v>54.034929163636903</v>
      </c>
      <c r="L2049" s="3">
        <v>54.034929163636903</v>
      </c>
      <c r="M2049" s="3">
        <v>54.034929163636903</v>
      </c>
      <c r="N2049" s="3">
        <v>54.034929163636903</v>
      </c>
      <c r="O2049" s="3">
        <v>10.806985832727401</v>
      </c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  <c r="AL2049" s="4"/>
      <c r="AM2049" s="4"/>
      <c r="AN2049" s="4"/>
      <c r="AO2049" s="4"/>
    </row>
    <row r="2050" spans="1:41" x14ac:dyDescent="0.25">
      <c r="A2050" s="48" t="str">
        <f t="shared" si="8"/>
        <v>DIC5</v>
      </c>
      <c r="B2050" s="2" t="s">
        <v>4</v>
      </c>
      <c r="C2050" s="2" t="s">
        <v>2</v>
      </c>
      <c r="D2050" s="2" t="s">
        <v>26</v>
      </c>
      <c r="E2050" s="2" t="s">
        <v>141</v>
      </c>
      <c r="F2050" s="2" t="s">
        <v>259</v>
      </c>
      <c r="G2050" s="4"/>
      <c r="H2050" s="3">
        <v>3.5994360077638201</v>
      </c>
      <c r="I2050" s="3">
        <v>3.2484844769138199</v>
      </c>
      <c r="J2050" s="3">
        <v>2.8784493176994501</v>
      </c>
      <c r="K2050" s="3">
        <v>2.5084141584850799</v>
      </c>
      <c r="L2050" s="3">
        <v>2.1383789992706999</v>
      </c>
      <c r="M2050" s="3">
        <v>1.7417570457215401</v>
      </c>
      <c r="N2050" s="3">
        <v>1.3451350921723699</v>
      </c>
      <c r="O2050" s="3">
        <v>0.74512831551301195</v>
      </c>
      <c r="P2050" s="3">
        <v>0.40234280973551401</v>
      </c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  <c r="AL2050" s="4"/>
      <c r="AM2050" s="4"/>
      <c r="AN2050" s="4"/>
      <c r="AO2050" s="4"/>
    </row>
    <row r="2051" spans="1:41" x14ac:dyDescent="0.25">
      <c r="A2051" s="48" t="str">
        <f t="shared" si="8"/>
        <v>DIC5</v>
      </c>
      <c r="B2051" s="2" t="s">
        <v>4</v>
      </c>
      <c r="C2051" s="2" t="s">
        <v>2</v>
      </c>
      <c r="D2051" s="2" t="s">
        <v>26</v>
      </c>
      <c r="E2051" s="2" t="s">
        <v>142</v>
      </c>
      <c r="F2051" s="2" t="s">
        <v>379</v>
      </c>
      <c r="G2051" s="4"/>
      <c r="H2051" s="3">
        <v>6.7813839476223396</v>
      </c>
      <c r="I2051" s="3">
        <v>4.8991316584858202</v>
      </c>
      <c r="J2051" s="3">
        <v>3.7107154043542998</v>
      </c>
      <c r="K2051" s="3">
        <v>2.5222991502227798</v>
      </c>
      <c r="L2051" s="3">
        <v>1.3338828960912601</v>
      </c>
      <c r="M2051" s="4"/>
      <c r="N2051" s="4"/>
      <c r="O2051" s="3">
        <v>13.382856149046299</v>
      </c>
      <c r="P2051" s="3">
        <v>11.9457137338667</v>
      </c>
      <c r="Q2051" s="3">
        <v>10.5751699325383</v>
      </c>
      <c r="R2051" s="3">
        <v>9.2046261312099205</v>
      </c>
      <c r="S2051" s="3">
        <v>7.8340823298815199</v>
      </c>
      <c r="T2051" s="3">
        <v>7.1247829624514596</v>
      </c>
      <c r="U2051" s="3">
        <v>6.41548359502141</v>
      </c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  <c r="AL2051" s="4"/>
      <c r="AM2051" s="4"/>
      <c r="AN2051" s="4"/>
      <c r="AO2051" s="4"/>
    </row>
    <row r="2052" spans="1:41" x14ac:dyDescent="0.25">
      <c r="A2052" s="48" t="str">
        <f t="shared" si="8"/>
        <v>DIC5</v>
      </c>
      <c r="B2052" s="2" t="s">
        <v>4</v>
      </c>
      <c r="C2052" s="2" t="s">
        <v>2</v>
      </c>
      <c r="D2052" s="2" t="s">
        <v>26</v>
      </c>
      <c r="E2052" s="2" t="s">
        <v>142</v>
      </c>
      <c r="F2052" s="2" t="s">
        <v>169</v>
      </c>
      <c r="G2052" s="4"/>
      <c r="H2052" s="3">
        <v>21.013583563636601</v>
      </c>
      <c r="I2052" s="3">
        <v>21.013583563636601</v>
      </c>
      <c r="J2052" s="3">
        <v>21.013583563636601</v>
      </c>
      <c r="K2052" s="3">
        <v>21.013583563636601</v>
      </c>
      <c r="L2052" s="3">
        <v>21.013583563636601</v>
      </c>
      <c r="M2052" s="3">
        <v>20.624623753073799</v>
      </c>
      <c r="N2052" s="3">
        <v>18.9117670118398</v>
      </c>
      <c r="O2052" s="3">
        <v>4.2027167127273204</v>
      </c>
      <c r="P2052" s="3">
        <v>4.2027167127273204</v>
      </c>
      <c r="Q2052" s="3">
        <v>4.2027167127273204</v>
      </c>
      <c r="R2052" s="3">
        <v>4.2027167127273204</v>
      </c>
      <c r="S2052" s="3">
        <v>4.2027167127273204</v>
      </c>
      <c r="T2052" s="3">
        <v>4.2027167127273204</v>
      </c>
      <c r="U2052" s="3">
        <v>4.2027167127273204</v>
      </c>
      <c r="V2052" s="3">
        <v>3.19328934183621</v>
      </c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  <c r="AL2052" s="4"/>
      <c r="AM2052" s="4"/>
      <c r="AN2052" s="4"/>
      <c r="AO2052" s="4"/>
    </row>
    <row r="2053" spans="1:41" x14ac:dyDescent="0.25">
      <c r="A2053" s="48" t="str">
        <f t="shared" si="8"/>
        <v>DIC5</v>
      </c>
      <c r="B2053" s="2" t="s">
        <v>4</v>
      </c>
      <c r="C2053" s="2" t="s">
        <v>2</v>
      </c>
      <c r="D2053" s="2" t="s">
        <v>26</v>
      </c>
      <c r="E2053" s="2" t="s">
        <v>142</v>
      </c>
      <c r="F2053" s="2" t="s">
        <v>260</v>
      </c>
      <c r="G2053" s="4"/>
      <c r="H2053" s="3">
        <v>0.83129974180261201</v>
      </c>
      <c r="I2053" s="3">
        <v>0.76948237720130896</v>
      </c>
      <c r="J2053" s="3">
        <v>0.73045213598244196</v>
      </c>
      <c r="K2053" s="3">
        <v>0.69142189476357496</v>
      </c>
      <c r="L2053" s="3">
        <v>0.65239165354470796</v>
      </c>
      <c r="M2053" s="3">
        <v>0.59277943221964602</v>
      </c>
      <c r="N2053" s="3">
        <v>0.52318124547466305</v>
      </c>
      <c r="O2053" s="3">
        <v>0.36503401708959399</v>
      </c>
      <c r="P2053" s="3">
        <v>0.31783505381782901</v>
      </c>
      <c r="Q2053" s="3">
        <v>0.27282333761073102</v>
      </c>
      <c r="R2053" s="3">
        <v>0.22781162140363301</v>
      </c>
      <c r="S2053" s="3">
        <v>0.182799905196534</v>
      </c>
      <c r="T2053" s="3">
        <v>0.159504931477569</v>
      </c>
      <c r="U2053" s="3">
        <v>0.13620995775860401</v>
      </c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  <c r="AL2053" s="4"/>
      <c r="AM2053" s="4"/>
      <c r="AN2053" s="4"/>
      <c r="AO2053" s="4"/>
    </row>
    <row r="2054" spans="1:41" x14ac:dyDescent="0.25">
      <c r="A2054" s="48" t="str">
        <f t="shared" si="8"/>
        <v>DIC5</v>
      </c>
      <c r="B2054" s="2" t="s">
        <v>4</v>
      </c>
      <c r="C2054" s="2" t="s">
        <v>2</v>
      </c>
      <c r="D2054" s="2" t="s">
        <v>26</v>
      </c>
      <c r="E2054" s="2" t="s">
        <v>143</v>
      </c>
      <c r="F2054" s="2" t="s">
        <v>270</v>
      </c>
      <c r="G2054" s="4"/>
      <c r="H2054" s="3">
        <v>344.38187853250997</v>
      </c>
      <c r="I2054" s="3">
        <v>366.600064244284</v>
      </c>
      <c r="J2054" s="3">
        <v>366.600064244284</v>
      </c>
      <c r="K2054" s="3">
        <v>366.600064244284</v>
      </c>
      <c r="L2054" s="3">
        <v>366.600064244284</v>
      </c>
      <c r="M2054" s="3">
        <v>366.600064244284</v>
      </c>
      <c r="N2054" s="3">
        <v>366.600064244284</v>
      </c>
      <c r="O2054" s="3">
        <v>366.600064244284</v>
      </c>
      <c r="P2054" s="3">
        <v>366.600064244284</v>
      </c>
      <c r="Q2054" s="3">
        <v>366.600064244284</v>
      </c>
      <c r="R2054" s="3">
        <v>366.600064244284</v>
      </c>
      <c r="S2054" s="3">
        <v>366.600064244284</v>
      </c>
      <c r="T2054" s="3">
        <v>366.600064244284</v>
      </c>
      <c r="U2054" s="3">
        <v>366.600064244284</v>
      </c>
      <c r="V2054" s="3">
        <v>366.600064244284</v>
      </c>
      <c r="W2054" s="3">
        <v>366.600064244284</v>
      </c>
      <c r="X2054" s="3">
        <v>366.600064244284</v>
      </c>
      <c r="Y2054" s="3">
        <v>366.600064244284</v>
      </c>
      <c r="Z2054" s="3">
        <v>366.600064244284</v>
      </c>
      <c r="AA2054" s="3">
        <v>366.600064244284</v>
      </c>
      <c r="AB2054" s="3">
        <v>366.600064244284</v>
      </c>
      <c r="AC2054" s="3">
        <v>366.600064244284</v>
      </c>
      <c r="AD2054" s="3">
        <v>366.600064244284</v>
      </c>
      <c r="AE2054" s="3">
        <v>366.600064244284</v>
      </c>
      <c r="AF2054" s="3">
        <v>366.600064244284</v>
      </c>
      <c r="AG2054" s="3">
        <v>366.600064244284</v>
      </c>
      <c r="AH2054" s="3">
        <v>366.600064244284</v>
      </c>
      <c r="AI2054" s="3">
        <v>366.600064244284</v>
      </c>
      <c r="AJ2054" s="3">
        <v>366.600064244284</v>
      </c>
      <c r="AK2054" s="3">
        <v>366.600064244284</v>
      </c>
      <c r="AL2054" s="3">
        <v>366.600064244284</v>
      </c>
      <c r="AM2054" s="3">
        <v>366.600064244284</v>
      </c>
      <c r="AN2054" s="4"/>
      <c r="AO2054" s="4"/>
    </row>
    <row r="2055" spans="1:41" x14ac:dyDescent="0.25">
      <c r="A2055" s="48" t="str">
        <f t="shared" si="8"/>
        <v>DIC5</v>
      </c>
      <c r="B2055" s="2" t="s">
        <v>4</v>
      </c>
      <c r="C2055" s="2" t="s">
        <v>2</v>
      </c>
      <c r="D2055" s="2" t="s">
        <v>26</v>
      </c>
      <c r="E2055" s="2" t="s">
        <v>144</v>
      </c>
      <c r="F2055" s="2" t="s">
        <v>271</v>
      </c>
      <c r="G2055" s="4"/>
      <c r="H2055" s="3">
        <v>485.68953965939698</v>
      </c>
      <c r="I2055" s="3">
        <v>555.45464279437101</v>
      </c>
      <c r="J2055" s="3">
        <v>555.45464279437101</v>
      </c>
      <c r="K2055" s="3">
        <v>555.45464279437101</v>
      </c>
      <c r="L2055" s="3">
        <v>555.45464279437101</v>
      </c>
      <c r="M2055" s="3">
        <v>555.45464279437101</v>
      </c>
      <c r="N2055" s="3">
        <v>555.45464279437101</v>
      </c>
      <c r="O2055" s="3">
        <v>555.45464279437101</v>
      </c>
      <c r="P2055" s="3">
        <v>555.45464279437101</v>
      </c>
      <c r="Q2055" s="3">
        <v>555.45464279437101</v>
      </c>
      <c r="R2055" s="3">
        <v>555.45464279437101</v>
      </c>
      <c r="S2055" s="3">
        <v>555.45464279437101</v>
      </c>
      <c r="T2055" s="3">
        <v>555.45464279437101</v>
      </c>
      <c r="U2055" s="3">
        <v>555.45464279437101</v>
      </c>
      <c r="V2055" s="3">
        <v>555.45464279437101</v>
      </c>
      <c r="W2055" s="3">
        <v>555.45464279437101</v>
      </c>
      <c r="X2055" s="3">
        <v>555.45464279437101</v>
      </c>
      <c r="Y2055" s="3">
        <v>555.45464279437101</v>
      </c>
      <c r="Z2055" s="3">
        <v>555.45464279437101</v>
      </c>
      <c r="AA2055" s="3">
        <v>555.45464279437101</v>
      </c>
      <c r="AB2055" s="3">
        <v>555.45464279437101</v>
      </c>
      <c r="AC2055" s="3">
        <v>555.45464279437101</v>
      </c>
      <c r="AD2055" s="3">
        <v>555.45464279437101</v>
      </c>
      <c r="AE2055" s="3">
        <v>555.45464279437101</v>
      </c>
      <c r="AF2055" s="3">
        <v>555.45464279437101</v>
      </c>
      <c r="AG2055" s="3">
        <v>555.45464279437101</v>
      </c>
      <c r="AH2055" s="3">
        <v>555.45464279437101</v>
      </c>
      <c r="AI2055" s="3">
        <v>555.45464279437101</v>
      </c>
      <c r="AJ2055" s="3">
        <v>555.45464279437101</v>
      </c>
      <c r="AK2055" s="3">
        <v>555.45464279437101</v>
      </c>
      <c r="AL2055" s="3">
        <v>555.45464279437101</v>
      </c>
      <c r="AM2055" s="3">
        <v>555.45464279437101</v>
      </c>
      <c r="AN2055" s="4"/>
      <c r="AO2055" s="4"/>
    </row>
    <row r="2056" spans="1:41" x14ac:dyDescent="0.25">
      <c r="A2056" s="48" t="str">
        <f t="shared" si="8"/>
        <v>DIC5</v>
      </c>
      <c r="B2056" s="2" t="s">
        <v>4</v>
      </c>
      <c r="C2056" s="2" t="s">
        <v>2</v>
      </c>
      <c r="D2056" s="2" t="s">
        <v>26</v>
      </c>
      <c r="E2056" s="2" t="s">
        <v>45</v>
      </c>
      <c r="F2056" s="2" t="s">
        <v>170</v>
      </c>
      <c r="G2056" s="4"/>
      <c r="H2056" s="3">
        <v>68.678696673107595</v>
      </c>
      <c r="I2056" s="3">
        <v>55.498016951083997</v>
      </c>
      <c r="J2056" s="3">
        <v>31.1103063456471</v>
      </c>
      <c r="K2056" s="3">
        <v>50.743687576035803</v>
      </c>
      <c r="L2056" s="3">
        <v>48.366522888511597</v>
      </c>
      <c r="M2056" s="3">
        <v>12.341605085613899</v>
      </c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  <c r="AL2056" s="4"/>
      <c r="AM2056" s="4"/>
      <c r="AN2056" s="4"/>
      <c r="AO2056" s="4"/>
    </row>
    <row r="2057" spans="1:41" x14ac:dyDescent="0.25">
      <c r="A2057" s="48" t="str">
        <f t="shared" si="8"/>
        <v>DIC5</v>
      </c>
      <c r="B2057" s="2" t="s">
        <v>4</v>
      </c>
      <c r="C2057" s="2" t="s">
        <v>2</v>
      </c>
      <c r="D2057" s="2" t="s">
        <v>26</v>
      </c>
      <c r="E2057" s="2" t="s">
        <v>46</v>
      </c>
      <c r="F2057" s="2" t="s">
        <v>171</v>
      </c>
      <c r="G2057" s="4"/>
      <c r="H2057" s="3">
        <v>366.97814570935401</v>
      </c>
      <c r="I2057" s="3">
        <v>360.271978383001</v>
      </c>
      <c r="J2057" s="3">
        <v>338.29940961720303</v>
      </c>
      <c r="K2057" s="3">
        <v>316.32684085140397</v>
      </c>
      <c r="L2057" s="3">
        <v>183.94588781998701</v>
      </c>
      <c r="M2057" s="3">
        <v>174.068204216602</v>
      </c>
      <c r="N2057" s="3">
        <v>174.068204216602</v>
      </c>
      <c r="O2057" s="3">
        <v>174.068204216602</v>
      </c>
      <c r="P2057" s="3">
        <v>19.804363437059401</v>
      </c>
      <c r="Q2057" s="3">
        <v>18.596200352882001</v>
      </c>
      <c r="R2057" s="3">
        <v>9.3122027577541999</v>
      </c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  <c r="AL2057" s="4"/>
      <c r="AM2057" s="4"/>
      <c r="AN2057" s="4"/>
      <c r="AO2057" s="4"/>
    </row>
    <row r="2058" spans="1:41" x14ac:dyDescent="0.25">
      <c r="A2058" s="48" t="str">
        <f t="shared" si="8"/>
        <v>DIC5</v>
      </c>
      <c r="B2058" s="2" t="s">
        <v>4</v>
      </c>
      <c r="C2058" s="2" t="s">
        <v>2</v>
      </c>
      <c r="D2058" s="2" t="s">
        <v>26</v>
      </c>
      <c r="E2058" s="2" t="s">
        <v>47</v>
      </c>
      <c r="F2058" s="2" t="s">
        <v>172</v>
      </c>
      <c r="G2058" s="4"/>
      <c r="H2058" s="3">
        <v>727.99808370307301</v>
      </c>
      <c r="I2058" s="3">
        <v>689.086682591113</v>
      </c>
      <c r="J2058" s="3">
        <v>655.59225239616205</v>
      </c>
      <c r="K2058" s="3">
        <v>622.09782220121099</v>
      </c>
      <c r="L2058" s="3">
        <v>588.60339200626004</v>
      </c>
      <c r="M2058" s="3">
        <v>541.95410388484697</v>
      </c>
      <c r="N2058" s="3">
        <v>495.30481576343402</v>
      </c>
      <c r="O2058" s="3">
        <v>458.31235504878902</v>
      </c>
      <c r="P2058" s="3">
        <v>421.31989433414299</v>
      </c>
      <c r="Q2058" s="3">
        <v>384.32743361949798</v>
      </c>
      <c r="R2058" s="3">
        <v>245.97814354745901</v>
      </c>
      <c r="S2058" s="3">
        <v>245.97814354745901</v>
      </c>
      <c r="T2058" s="3">
        <v>245.97814354745901</v>
      </c>
      <c r="U2058" s="3">
        <v>174.18093218067301</v>
      </c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  <c r="AL2058" s="4"/>
      <c r="AM2058" s="4"/>
      <c r="AN2058" s="4"/>
      <c r="AO2058" s="4"/>
    </row>
    <row r="2059" spans="1:41" x14ac:dyDescent="0.25">
      <c r="A2059" s="48" t="str">
        <f t="shared" si="8"/>
        <v>DIC5</v>
      </c>
      <c r="B2059" s="2" t="s">
        <v>4</v>
      </c>
      <c r="C2059" s="2" t="s">
        <v>2</v>
      </c>
      <c r="D2059" s="2" t="s">
        <v>26</v>
      </c>
      <c r="E2059" s="2" t="s">
        <v>48</v>
      </c>
      <c r="F2059" s="2" t="s">
        <v>173</v>
      </c>
      <c r="G2059" s="4"/>
      <c r="H2059" s="3">
        <v>7.2846848137516496</v>
      </c>
      <c r="I2059" s="3">
        <v>6.8837623889034303</v>
      </c>
      <c r="J2059" s="3">
        <v>6.5811794267538302</v>
      </c>
      <c r="K2059" s="3">
        <v>6.2785964646042203</v>
      </c>
      <c r="L2059" s="3">
        <v>5.9760135024546202</v>
      </c>
      <c r="M2059" s="3">
        <v>5.67343054030502</v>
      </c>
      <c r="N2059" s="3">
        <v>5.3708475781554199</v>
      </c>
      <c r="O2059" s="3">
        <v>0.61188664507181301</v>
      </c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  <c r="AL2059" s="4"/>
      <c r="AM2059" s="4"/>
      <c r="AN2059" s="4"/>
      <c r="AO2059" s="4"/>
    </row>
    <row r="2060" spans="1:41" x14ac:dyDescent="0.25">
      <c r="A2060" s="48" t="str">
        <f t="shared" si="8"/>
        <v>DIC5</v>
      </c>
      <c r="B2060" s="2" t="s">
        <v>4</v>
      </c>
      <c r="C2060" s="2" t="s">
        <v>2</v>
      </c>
      <c r="D2060" s="2" t="s">
        <v>26</v>
      </c>
      <c r="E2060" s="2" t="s">
        <v>49</v>
      </c>
      <c r="F2060" s="2" t="s">
        <v>174</v>
      </c>
      <c r="G2060" s="4"/>
      <c r="H2060" s="3">
        <v>166.218276552454</v>
      </c>
      <c r="I2060" s="3">
        <v>154.61054306185801</v>
      </c>
      <c r="J2060" s="3">
        <v>142.371617931918</v>
      </c>
      <c r="K2060" s="3">
        <v>130.13269280197801</v>
      </c>
      <c r="L2060" s="3">
        <v>117.893767672038</v>
      </c>
      <c r="M2060" s="3">
        <v>104.77548344011601</v>
      </c>
      <c r="N2060" s="3">
        <v>91.657199208193504</v>
      </c>
      <c r="O2060" s="3">
        <v>82.596473311654904</v>
      </c>
      <c r="P2060" s="3">
        <v>68.404712819989498</v>
      </c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  <c r="AL2060" s="4"/>
      <c r="AM2060" s="4"/>
      <c r="AN2060" s="4"/>
      <c r="AO2060" s="4"/>
    </row>
    <row r="2061" spans="1:41" x14ac:dyDescent="0.25">
      <c r="A2061" s="48" t="str">
        <f t="shared" si="8"/>
        <v>DIC5</v>
      </c>
      <c r="B2061" s="2" t="s">
        <v>4</v>
      </c>
      <c r="C2061" s="2" t="s">
        <v>2</v>
      </c>
      <c r="D2061" s="2" t="s">
        <v>26</v>
      </c>
      <c r="E2061" s="2" t="s">
        <v>50</v>
      </c>
      <c r="F2061" s="2" t="s">
        <v>175</v>
      </c>
      <c r="G2061" s="4"/>
      <c r="H2061" s="3">
        <v>30.106735962689498</v>
      </c>
      <c r="I2061" s="3">
        <v>28.0621245838901</v>
      </c>
      <c r="J2061" s="3">
        <v>26.771198064649699</v>
      </c>
      <c r="K2061" s="3">
        <v>25.480271545409199</v>
      </c>
      <c r="L2061" s="3">
        <v>24.189345026168699</v>
      </c>
      <c r="M2061" s="3">
        <v>22.314706624743099</v>
      </c>
      <c r="N2061" s="3">
        <v>20.440068223317599</v>
      </c>
      <c r="O2061" s="3">
        <v>18.878960951996699</v>
      </c>
      <c r="P2061" s="3">
        <v>17.317853680675899</v>
      </c>
      <c r="Q2061" s="3">
        <v>15.8290896783622</v>
      </c>
      <c r="R2061" s="3">
        <v>14.340325676048501</v>
      </c>
      <c r="S2061" s="3">
        <v>12.8515616737348</v>
      </c>
      <c r="T2061" s="3">
        <v>12.081079647497999</v>
      </c>
      <c r="U2061" s="3">
        <v>11.3105976212613</v>
      </c>
      <c r="V2061" s="3">
        <v>3.3584371380747</v>
      </c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  <c r="AL2061" s="4"/>
      <c r="AM2061" s="4"/>
      <c r="AN2061" s="4"/>
      <c r="AO2061" s="4"/>
    </row>
    <row r="2062" spans="1:41" x14ac:dyDescent="0.25">
      <c r="A2062" s="48" t="str">
        <f t="shared" si="8"/>
        <v>DIC5</v>
      </c>
      <c r="B2062" s="2" t="s">
        <v>4</v>
      </c>
      <c r="C2062" s="2" t="s">
        <v>2</v>
      </c>
      <c r="D2062" s="2" t="s">
        <v>26</v>
      </c>
      <c r="E2062" s="2" t="s">
        <v>51</v>
      </c>
      <c r="F2062" s="2" t="s">
        <v>176</v>
      </c>
      <c r="G2062" s="4"/>
      <c r="H2062" s="3">
        <v>14.052567579841901</v>
      </c>
      <c r="I2062" s="3">
        <v>13.797240938600201</v>
      </c>
      <c r="J2062" s="3">
        <v>13.805841957869999</v>
      </c>
      <c r="K2062" s="3">
        <v>13.8144429771398</v>
      </c>
      <c r="L2062" s="3">
        <v>13.8230439964096</v>
      </c>
      <c r="M2062" s="3">
        <v>12.771045114385799</v>
      </c>
      <c r="N2062" s="3">
        <v>11.719046232361899</v>
      </c>
      <c r="O2062" s="3">
        <v>10.853375504253799</v>
      </c>
      <c r="P2062" s="3">
        <v>9.9877047761457707</v>
      </c>
      <c r="Q2062" s="3">
        <v>9.2701568953339493</v>
      </c>
      <c r="R2062" s="3">
        <v>8.5526090145221207</v>
      </c>
      <c r="S2062" s="3">
        <v>7.8350611337103002</v>
      </c>
      <c r="T2062" s="3">
        <v>7.3316839955147497</v>
      </c>
      <c r="U2062" s="3">
        <v>6.8283068573192001</v>
      </c>
      <c r="V2062" s="3">
        <v>3.3103970150278901</v>
      </c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  <c r="AL2062" s="4"/>
      <c r="AM2062" s="4"/>
      <c r="AN2062" s="4"/>
      <c r="AO2062" s="4"/>
    </row>
    <row r="2063" spans="1:41" x14ac:dyDescent="0.25">
      <c r="A2063" s="48" t="str">
        <f t="shared" si="8"/>
        <v>DIC5</v>
      </c>
      <c r="B2063" s="2" t="s">
        <v>4</v>
      </c>
      <c r="C2063" s="2" t="s">
        <v>2</v>
      </c>
      <c r="D2063" s="2" t="s">
        <v>26</v>
      </c>
      <c r="E2063" s="2" t="s">
        <v>60</v>
      </c>
      <c r="F2063" s="2" t="s">
        <v>219</v>
      </c>
      <c r="G2063" s="4"/>
      <c r="H2063" s="3">
        <v>2.7729785151516002</v>
      </c>
      <c r="I2063" s="3">
        <v>2.9518803548388002</v>
      </c>
      <c r="J2063" s="3">
        <v>2.9518803548388002</v>
      </c>
      <c r="K2063" s="3">
        <v>2.9518803548388002</v>
      </c>
      <c r="L2063" s="3">
        <v>2.9518803548388002</v>
      </c>
      <c r="M2063" s="3">
        <v>2.9518803548388002</v>
      </c>
      <c r="N2063" s="3">
        <v>2.9518803548388002</v>
      </c>
      <c r="O2063" s="3">
        <v>2.9518803548388002</v>
      </c>
      <c r="P2063" s="3">
        <v>2.9518803548388002</v>
      </c>
      <c r="Q2063" s="3">
        <v>2.9518803548388002</v>
      </c>
      <c r="R2063" s="3">
        <v>2.9518803548388002</v>
      </c>
      <c r="S2063" s="3">
        <v>2.9518803548388002</v>
      </c>
      <c r="T2063" s="3">
        <v>2.9518803548388002</v>
      </c>
      <c r="U2063" s="3">
        <v>2.9518803548388002</v>
      </c>
      <c r="V2063" s="3">
        <v>2.9518803548388002</v>
      </c>
      <c r="W2063" s="3">
        <v>2.9518803548388002</v>
      </c>
      <c r="X2063" s="3">
        <v>2.9518803548388002</v>
      </c>
      <c r="Y2063" s="3">
        <v>2.9518803548388002</v>
      </c>
      <c r="Z2063" s="3">
        <v>2.9518803548388002</v>
      </c>
      <c r="AA2063" s="3">
        <v>2.9518803548388002</v>
      </c>
      <c r="AB2063" s="3">
        <v>2.9518803548388002</v>
      </c>
      <c r="AC2063" s="3">
        <v>2.9518803548388002</v>
      </c>
      <c r="AD2063" s="3">
        <v>2.9518803548388002</v>
      </c>
      <c r="AE2063" s="3">
        <v>2.9518803548388002</v>
      </c>
      <c r="AF2063" s="3">
        <v>2.9518803548388002</v>
      </c>
      <c r="AG2063" s="3">
        <v>2.9518803548388002</v>
      </c>
      <c r="AH2063" s="3">
        <v>2.9518803548388002</v>
      </c>
      <c r="AI2063" s="3">
        <v>2.9518803548388002</v>
      </c>
      <c r="AJ2063" s="3">
        <v>2.9518803548388002</v>
      </c>
      <c r="AK2063" s="3">
        <v>2.9518803548388002</v>
      </c>
      <c r="AL2063" s="3">
        <v>2.9518803548388002</v>
      </c>
      <c r="AM2063" s="3">
        <v>2.9518803548388002</v>
      </c>
      <c r="AN2063" s="4"/>
      <c r="AO2063" s="4"/>
    </row>
    <row r="2064" spans="1:41" x14ac:dyDescent="0.25">
      <c r="A2064" s="48" t="str">
        <f t="shared" si="8"/>
        <v>DIC5</v>
      </c>
      <c r="B2064" s="2" t="s">
        <v>4</v>
      </c>
      <c r="C2064" s="2" t="s">
        <v>2</v>
      </c>
      <c r="D2064" s="2" t="s">
        <v>26</v>
      </c>
      <c r="E2064" s="2" t="s">
        <v>61</v>
      </c>
      <c r="F2064" s="2" t="s">
        <v>220</v>
      </c>
      <c r="G2064" s="4"/>
      <c r="H2064" s="3">
        <v>1.3696210758074301</v>
      </c>
      <c r="I2064" s="3">
        <v>1.5663553017010901</v>
      </c>
      <c r="J2064" s="3">
        <v>1.5663553017010901</v>
      </c>
      <c r="K2064" s="3">
        <v>1.5663553017010901</v>
      </c>
      <c r="L2064" s="3">
        <v>1.5663553017010901</v>
      </c>
      <c r="M2064" s="3">
        <v>1.5663553017010901</v>
      </c>
      <c r="N2064" s="3">
        <v>1.5663553017010901</v>
      </c>
      <c r="O2064" s="3">
        <v>1.5663553017010901</v>
      </c>
      <c r="P2064" s="3">
        <v>1.5663553017010901</v>
      </c>
      <c r="Q2064" s="3">
        <v>1.5663553017010901</v>
      </c>
      <c r="R2064" s="3">
        <v>1.5663553017010901</v>
      </c>
      <c r="S2064" s="3">
        <v>1.5663553017010901</v>
      </c>
      <c r="T2064" s="3">
        <v>1.5663553017010901</v>
      </c>
      <c r="U2064" s="3">
        <v>1.5663553017010901</v>
      </c>
      <c r="V2064" s="3">
        <v>1.5663553017010901</v>
      </c>
      <c r="W2064" s="3">
        <v>1.5663553017010901</v>
      </c>
      <c r="X2064" s="3">
        <v>1.5663553017010901</v>
      </c>
      <c r="Y2064" s="3">
        <v>1.5663553017010901</v>
      </c>
      <c r="Z2064" s="3">
        <v>1.5663553017010901</v>
      </c>
      <c r="AA2064" s="3">
        <v>1.5663553017010901</v>
      </c>
      <c r="AB2064" s="3">
        <v>1.5663553017010901</v>
      </c>
      <c r="AC2064" s="3">
        <v>1.5663553017010901</v>
      </c>
      <c r="AD2064" s="3">
        <v>1.5663553017010901</v>
      </c>
      <c r="AE2064" s="3">
        <v>1.5663553017010901</v>
      </c>
      <c r="AF2064" s="3">
        <v>1.5663553017010901</v>
      </c>
      <c r="AG2064" s="3">
        <v>1.5663553017010901</v>
      </c>
      <c r="AH2064" s="3">
        <v>1.5663553017010901</v>
      </c>
      <c r="AI2064" s="3">
        <v>1.5663553017010901</v>
      </c>
      <c r="AJ2064" s="3">
        <v>1.5663553017010901</v>
      </c>
      <c r="AK2064" s="3">
        <v>1.5663553017010901</v>
      </c>
      <c r="AL2064" s="3">
        <v>1.5663553017010901</v>
      </c>
      <c r="AM2064" s="3">
        <v>1.5663553017010901</v>
      </c>
      <c r="AN2064" s="4"/>
      <c r="AO2064" s="4"/>
    </row>
    <row r="2065" spans="1:41" x14ac:dyDescent="0.25">
      <c r="A2065" s="48" t="str">
        <f t="shared" si="8"/>
        <v>DIC5</v>
      </c>
      <c r="B2065" s="2" t="s">
        <v>4</v>
      </c>
      <c r="C2065" s="2" t="s">
        <v>2</v>
      </c>
      <c r="D2065" s="2" t="s">
        <v>26</v>
      </c>
      <c r="E2065" s="2" t="s">
        <v>145</v>
      </c>
      <c r="F2065" s="2" t="s">
        <v>270</v>
      </c>
      <c r="G2065" s="4"/>
      <c r="H2065" s="3">
        <v>1.8895118399999999</v>
      </c>
      <c r="I2065" s="3">
        <v>2.0114158296774201</v>
      </c>
      <c r="J2065" s="3">
        <v>2.0114158296774201</v>
      </c>
      <c r="K2065" s="3">
        <v>2.0114158296774201</v>
      </c>
      <c r="L2065" s="3">
        <v>2.0114158296774201</v>
      </c>
      <c r="M2065" s="3">
        <v>2.0114158296774201</v>
      </c>
      <c r="N2065" s="3">
        <v>2.0114158296774201</v>
      </c>
      <c r="O2065" s="3">
        <v>2.0114158296774201</v>
      </c>
      <c r="P2065" s="3">
        <v>2.0114158296774201</v>
      </c>
      <c r="Q2065" s="3">
        <v>2.0114158296774201</v>
      </c>
      <c r="R2065" s="3">
        <v>2.0114158296774201</v>
      </c>
      <c r="S2065" s="3">
        <v>2.0114158296774201</v>
      </c>
      <c r="T2065" s="3">
        <v>2.0114158296774201</v>
      </c>
      <c r="U2065" s="3">
        <v>2.0114158296774201</v>
      </c>
      <c r="V2065" s="3">
        <v>2.0114158296774201</v>
      </c>
      <c r="W2065" s="3">
        <v>2.0114158296774201</v>
      </c>
      <c r="X2065" s="3">
        <v>2.0114158296774201</v>
      </c>
      <c r="Y2065" s="3">
        <v>2.0114158296774201</v>
      </c>
      <c r="Z2065" s="3">
        <v>2.0114158296774201</v>
      </c>
      <c r="AA2065" s="3">
        <v>2.0114158296774201</v>
      </c>
      <c r="AB2065" s="3">
        <v>2.0114158296774201</v>
      </c>
      <c r="AC2065" s="3">
        <v>2.0114158296774201</v>
      </c>
      <c r="AD2065" s="3">
        <v>2.0114158296774201</v>
      </c>
      <c r="AE2065" s="3">
        <v>2.0114158296774201</v>
      </c>
      <c r="AF2065" s="3">
        <v>2.0114158296774201</v>
      </c>
      <c r="AG2065" s="3">
        <v>2.0114158296774201</v>
      </c>
      <c r="AH2065" s="3">
        <v>2.0114158296774201</v>
      </c>
      <c r="AI2065" s="3">
        <v>2.0114158296774201</v>
      </c>
      <c r="AJ2065" s="3">
        <v>2.0114158296774201</v>
      </c>
      <c r="AK2065" s="3">
        <v>2.0114158296774201</v>
      </c>
      <c r="AL2065" s="3">
        <v>2.0114158296774201</v>
      </c>
      <c r="AM2065" s="3">
        <v>2.0114158296774201</v>
      </c>
      <c r="AN2065" s="4"/>
      <c r="AO2065" s="4"/>
    </row>
    <row r="2066" spans="1:41" x14ac:dyDescent="0.25">
      <c r="A2066" s="48" t="str">
        <f t="shared" si="8"/>
        <v>DIC5</v>
      </c>
      <c r="B2066" s="2" t="s">
        <v>4</v>
      </c>
      <c r="C2066" s="2" t="s">
        <v>2</v>
      </c>
      <c r="D2066" s="2" t="s">
        <v>26</v>
      </c>
      <c r="E2066" s="2" t="s">
        <v>146</v>
      </c>
      <c r="F2066" s="2" t="s">
        <v>271</v>
      </c>
      <c r="G2066" s="4"/>
      <c r="H2066" s="3">
        <v>1.29074340983606</v>
      </c>
      <c r="I2066" s="3">
        <v>1.47614754098361</v>
      </c>
      <c r="J2066" s="3">
        <v>1.47614754098361</v>
      </c>
      <c r="K2066" s="3">
        <v>1.47614754098361</v>
      </c>
      <c r="L2066" s="3">
        <v>1.47614754098361</v>
      </c>
      <c r="M2066" s="3">
        <v>1.47614754098361</v>
      </c>
      <c r="N2066" s="3">
        <v>1.47614754098361</v>
      </c>
      <c r="O2066" s="3">
        <v>1.47614754098361</v>
      </c>
      <c r="P2066" s="3">
        <v>1.47614754098361</v>
      </c>
      <c r="Q2066" s="3">
        <v>1.47614754098361</v>
      </c>
      <c r="R2066" s="3">
        <v>1.47614754098361</v>
      </c>
      <c r="S2066" s="3">
        <v>1.47614754098361</v>
      </c>
      <c r="T2066" s="3">
        <v>1.47614754098361</v>
      </c>
      <c r="U2066" s="3">
        <v>1.47614754098361</v>
      </c>
      <c r="V2066" s="3">
        <v>1.47614754098361</v>
      </c>
      <c r="W2066" s="3">
        <v>1.47614754098361</v>
      </c>
      <c r="X2066" s="3">
        <v>1.47614754098361</v>
      </c>
      <c r="Y2066" s="3">
        <v>1.47614754098361</v>
      </c>
      <c r="Z2066" s="3">
        <v>1.47614754098361</v>
      </c>
      <c r="AA2066" s="3">
        <v>1.47614754098361</v>
      </c>
      <c r="AB2066" s="3">
        <v>1.47614754098361</v>
      </c>
      <c r="AC2066" s="3">
        <v>1.47614754098361</v>
      </c>
      <c r="AD2066" s="3">
        <v>1.47614754098361</v>
      </c>
      <c r="AE2066" s="3">
        <v>1.47614754098361</v>
      </c>
      <c r="AF2066" s="3">
        <v>1.47614754098361</v>
      </c>
      <c r="AG2066" s="3">
        <v>1.47614754098361</v>
      </c>
      <c r="AH2066" s="3">
        <v>1.47614754098361</v>
      </c>
      <c r="AI2066" s="3">
        <v>1.47614754098361</v>
      </c>
      <c r="AJ2066" s="3">
        <v>1.47614754098361</v>
      </c>
      <c r="AK2066" s="3">
        <v>1.47614754098361</v>
      </c>
      <c r="AL2066" s="3">
        <v>1.47614754098361</v>
      </c>
      <c r="AM2066" s="3">
        <v>1.47614754098361</v>
      </c>
      <c r="AN2066" s="4"/>
      <c r="AO2066" s="4"/>
    </row>
    <row r="2067" spans="1:41" x14ac:dyDescent="0.25">
      <c r="A2067" s="48" t="str">
        <f t="shared" si="8"/>
        <v>DIC5</v>
      </c>
      <c r="B2067" s="2" t="s">
        <v>4</v>
      </c>
      <c r="C2067" s="2" t="s">
        <v>2</v>
      </c>
      <c r="D2067" s="2" t="s">
        <v>27</v>
      </c>
      <c r="E2067" s="2" t="s">
        <v>32</v>
      </c>
      <c r="F2067" s="2" t="s">
        <v>177</v>
      </c>
      <c r="G2067" s="4"/>
      <c r="H2067" s="3">
        <v>0.52449999999999997</v>
      </c>
      <c r="I2067" s="3">
        <v>0.52939999999999998</v>
      </c>
      <c r="J2067" s="3">
        <v>0.55536237980117598</v>
      </c>
      <c r="K2067" s="3">
        <v>0.58194356970176397</v>
      </c>
      <c r="L2067" s="3">
        <v>0.60914356970176398</v>
      </c>
      <c r="M2067" s="3">
        <v>0.63696237980117598</v>
      </c>
      <c r="N2067" s="3">
        <v>0.66539999999999999</v>
      </c>
      <c r="O2067" s="3">
        <v>0.693293971648684</v>
      </c>
      <c r="P2067" s="3">
        <v>0.72173095747302596</v>
      </c>
      <c r="Q2067" s="3">
        <v>0.75071095747302696</v>
      </c>
      <c r="R2067" s="3">
        <v>0.78023397164868502</v>
      </c>
      <c r="S2067" s="3">
        <v>0.81030000000000102</v>
      </c>
      <c r="T2067" s="3">
        <v>0.84145657513567296</v>
      </c>
      <c r="U2067" s="3">
        <v>0.87308486270350805</v>
      </c>
      <c r="V2067" s="3">
        <v>0.90518486270350795</v>
      </c>
      <c r="W2067" s="3">
        <v>0.93775657513567101</v>
      </c>
      <c r="X2067" s="3">
        <v>0.970799999999998</v>
      </c>
      <c r="Y2067" s="3">
        <v>1.00586069116119</v>
      </c>
      <c r="Z2067" s="3">
        <v>1.04142103674178</v>
      </c>
      <c r="AA2067" s="3">
        <v>1.07748103674178</v>
      </c>
      <c r="AB2067" s="3">
        <v>1.11404069116119</v>
      </c>
      <c r="AC2067" s="3">
        <v>1.1511</v>
      </c>
      <c r="AD2067" s="3">
        <v>1.18787056636969</v>
      </c>
      <c r="AE2067" s="3">
        <v>1.2251058495545299</v>
      </c>
      <c r="AF2067" s="3">
        <v>1.26280584955453</v>
      </c>
      <c r="AG2067" s="3">
        <v>1.30097056636969</v>
      </c>
      <c r="AH2067" s="3">
        <v>1.3395999999999999</v>
      </c>
      <c r="AI2067" s="3">
        <v>1.37654811140606</v>
      </c>
      <c r="AJ2067" s="3">
        <v>1.4139621671091001</v>
      </c>
      <c r="AK2067" s="3">
        <v>1.45184216710909</v>
      </c>
      <c r="AL2067" s="3">
        <v>1.49018811140606</v>
      </c>
      <c r="AM2067" s="3">
        <v>1.5289999999999999</v>
      </c>
      <c r="AN2067" s="4"/>
      <c r="AO2067" s="4"/>
    </row>
    <row r="2068" spans="1:41" x14ac:dyDescent="0.25">
      <c r="A2068" s="48" t="str">
        <f t="shared" si="8"/>
        <v>DIC5</v>
      </c>
      <c r="B2068" s="2" t="s">
        <v>4</v>
      </c>
      <c r="C2068" s="2" t="s">
        <v>2</v>
      </c>
      <c r="D2068" s="2" t="s">
        <v>27</v>
      </c>
      <c r="E2068" s="2" t="s">
        <v>33</v>
      </c>
      <c r="F2068" s="2" t="s">
        <v>178</v>
      </c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3">
        <v>5.0859069101725201E-3</v>
      </c>
      <c r="AA2068" s="3">
        <v>5.12590691018611E-3</v>
      </c>
      <c r="AB2068" s="3">
        <v>5.1639379401269298E-3</v>
      </c>
      <c r="AC2068" s="3">
        <v>5.2000000000238496E-3</v>
      </c>
      <c r="AD2068" s="3">
        <v>5.2833179986233603E-3</v>
      </c>
      <c r="AE2068" s="3">
        <v>5.3649769979355897E-3</v>
      </c>
      <c r="AF2068" s="3">
        <v>5.4449769979258997E-3</v>
      </c>
      <c r="AG2068" s="3">
        <v>5.5233179986333703E-3</v>
      </c>
      <c r="AH2068" s="3">
        <v>5.6000000000171503E-3</v>
      </c>
      <c r="AI2068" s="3">
        <v>5.7038904991926201E-3</v>
      </c>
      <c r="AJ2068" s="3">
        <v>5.8058357487862401E-3</v>
      </c>
      <c r="AK2068" s="3">
        <v>5.9058357488170898E-3</v>
      </c>
      <c r="AL2068" s="3">
        <v>6.0038904992505398E-3</v>
      </c>
      <c r="AM2068" s="3">
        <v>6.1000000000976896E-3</v>
      </c>
      <c r="AN2068" s="4"/>
      <c r="AO2068" s="4"/>
    </row>
    <row r="2069" spans="1:41" x14ac:dyDescent="0.25">
      <c r="A2069" s="48" t="str">
        <f t="shared" si="8"/>
        <v>DIC5</v>
      </c>
      <c r="B2069" s="2" t="s">
        <v>4</v>
      </c>
      <c r="C2069" s="2" t="s">
        <v>2</v>
      </c>
      <c r="D2069" s="2" t="s">
        <v>27</v>
      </c>
      <c r="E2069" s="2" t="s">
        <v>148</v>
      </c>
      <c r="F2069" s="2" t="s">
        <v>210</v>
      </c>
      <c r="G2069" s="4"/>
      <c r="H2069" s="3">
        <v>115.324269547087</v>
      </c>
      <c r="I2069" s="3">
        <v>93.191463674088297</v>
      </c>
      <c r="J2069" s="3">
        <v>52.239974380625199</v>
      </c>
      <c r="K2069" s="3">
        <v>85.208062868254501</v>
      </c>
      <c r="L2069" s="3">
        <v>81.216362465337596</v>
      </c>
      <c r="M2069" s="3">
        <v>20.723843935354601</v>
      </c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  <c r="AL2069" s="4"/>
      <c r="AM2069" s="4"/>
      <c r="AN2069" s="4"/>
      <c r="AO2069" s="4"/>
    </row>
    <row r="2070" spans="1:41" x14ac:dyDescent="0.25">
      <c r="A2070" s="48" t="str">
        <f t="shared" si="8"/>
        <v>DIC5</v>
      </c>
      <c r="B2070" s="2" t="s">
        <v>4</v>
      </c>
      <c r="C2070" s="2" t="s">
        <v>2</v>
      </c>
      <c r="D2070" s="2" t="s">
        <v>27</v>
      </c>
      <c r="E2070" s="2" t="s">
        <v>148</v>
      </c>
      <c r="F2070" s="2" t="s">
        <v>170</v>
      </c>
      <c r="G2070" s="4"/>
      <c r="H2070" s="3">
        <v>5.1631789443809799</v>
      </c>
      <c r="I2070" s="3">
        <v>4.1722718464012196</v>
      </c>
      <c r="J2070" s="3">
        <v>2.3388341138975699</v>
      </c>
      <c r="K2070" s="3">
        <v>3.8148472808078902</v>
      </c>
      <c r="L2070" s="3">
        <v>3.6361349980112299</v>
      </c>
      <c r="M2070" s="3">
        <v>0.92782651105343905</v>
      </c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  <c r="AL2070" s="4"/>
      <c r="AM2070" s="4"/>
      <c r="AN2070" s="4"/>
      <c r="AO2070" s="4"/>
    </row>
    <row r="2071" spans="1:41" x14ac:dyDescent="0.25">
      <c r="A2071" s="48" t="str">
        <f t="shared" si="8"/>
        <v>DIC5</v>
      </c>
      <c r="B2071" s="2" t="s">
        <v>4</v>
      </c>
      <c r="C2071" s="2" t="s">
        <v>2</v>
      </c>
      <c r="D2071" s="2" t="s">
        <v>27</v>
      </c>
      <c r="E2071" s="2" t="s">
        <v>148</v>
      </c>
      <c r="F2071" s="2" t="s">
        <v>272</v>
      </c>
      <c r="G2071" s="4"/>
      <c r="H2071" s="3">
        <v>27.434292776393399</v>
      </c>
      <c r="I2071" s="3">
        <v>22.169157530641801</v>
      </c>
      <c r="J2071" s="3">
        <v>12.4272779478061</v>
      </c>
      <c r="K2071" s="3">
        <v>20.2699999992853</v>
      </c>
      <c r="L2071" s="3">
        <v>19.320421233607</v>
      </c>
      <c r="M2071" s="3">
        <v>4.9299597058593596</v>
      </c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  <c r="AL2071" s="4"/>
      <c r="AM2071" s="4"/>
      <c r="AN2071" s="4"/>
      <c r="AO2071" s="4"/>
    </row>
    <row r="2072" spans="1:41" x14ac:dyDescent="0.25">
      <c r="A2072" s="48" t="str">
        <f t="shared" si="8"/>
        <v>DIC5</v>
      </c>
      <c r="B2072" s="2" t="s">
        <v>4</v>
      </c>
      <c r="C2072" s="2" t="s">
        <v>2</v>
      </c>
      <c r="D2072" s="2" t="s">
        <v>27</v>
      </c>
      <c r="E2072" s="2" t="s">
        <v>149</v>
      </c>
      <c r="F2072" s="2" t="s">
        <v>202</v>
      </c>
      <c r="G2072" s="4"/>
      <c r="H2072" s="3">
        <v>13.581904553539401</v>
      </c>
      <c r="I2072" s="3">
        <v>13.581904553539401</v>
      </c>
      <c r="J2072" s="3">
        <v>13.581904553539401</v>
      </c>
      <c r="K2072" s="3">
        <v>13.581904553539401</v>
      </c>
      <c r="L2072" s="3">
        <v>13.581904553539401</v>
      </c>
      <c r="M2072" s="3">
        <v>13.581904553539401</v>
      </c>
      <c r="N2072" s="3">
        <v>13.581904553539401</v>
      </c>
      <c r="O2072" s="3">
        <v>13.581904553539401</v>
      </c>
      <c r="P2072" s="3">
        <v>13.581904553539401</v>
      </c>
      <c r="Q2072" s="3">
        <v>13.581904553539401</v>
      </c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  <c r="AL2072" s="4"/>
      <c r="AM2072" s="4"/>
      <c r="AN2072" s="4"/>
      <c r="AO2072" s="4"/>
    </row>
    <row r="2073" spans="1:41" x14ac:dyDescent="0.25">
      <c r="A2073" s="48" t="str">
        <f t="shared" si="8"/>
        <v>DIC5</v>
      </c>
      <c r="B2073" s="2" t="s">
        <v>4</v>
      </c>
      <c r="C2073" s="2" t="s">
        <v>2</v>
      </c>
      <c r="D2073" s="2" t="s">
        <v>27</v>
      </c>
      <c r="E2073" s="2" t="s">
        <v>149</v>
      </c>
      <c r="F2073" s="2" t="s">
        <v>211</v>
      </c>
      <c r="G2073" s="4"/>
      <c r="H2073" s="3">
        <v>751.01762720010004</v>
      </c>
      <c r="I2073" s="3">
        <v>751.01762720010004</v>
      </c>
      <c r="J2073" s="3">
        <v>751.01762720010004</v>
      </c>
      <c r="K2073" s="3">
        <v>751.01762720010004</v>
      </c>
      <c r="L2073" s="3">
        <v>751.01762720010004</v>
      </c>
      <c r="M2073" s="3">
        <v>751.01762720010004</v>
      </c>
      <c r="N2073" s="3">
        <v>751.01762720010004</v>
      </c>
      <c r="O2073" s="3">
        <v>751.01762720010004</v>
      </c>
      <c r="P2073" s="3">
        <v>751.01762720010004</v>
      </c>
      <c r="Q2073" s="3">
        <v>704.37331412334595</v>
      </c>
      <c r="R2073" s="3">
        <v>359.52207657682902</v>
      </c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  <c r="AL2073" s="4"/>
      <c r="AM2073" s="4"/>
      <c r="AN2073" s="4"/>
      <c r="AO2073" s="4"/>
    </row>
    <row r="2074" spans="1:41" x14ac:dyDescent="0.25">
      <c r="A2074" s="48" t="str">
        <f t="shared" si="8"/>
        <v>DIC5</v>
      </c>
      <c r="B2074" s="2" t="s">
        <v>4</v>
      </c>
      <c r="C2074" s="2" t="s">
        <v>2</v>
      </c>
      <c r="D2074" s="2" t="s">
        <v>27</v>
      </c>
      <c r="E2074" s="2" t="s">
        <v>149</v>
      </c>
      <c r="F2074" s="2" t="s">
        <v>171</v>
      </c>
      <c r="G2074" s="4"/>
      <c r="H2074" s="3">
        <v>182.86311061329801</v>
      </c>
      <c r="I2074" s="3">
        <v>179.521465798946</v>
      </c>
      <c r="J2074" s="3">
        <v>168.572660482728</v>
      </c>
      <c r="K2074" s="3">
        <v>157.623855166509</v>
      </c>
      <c r="L2074" s="3">
        <v>91.659183590534198</v>
      </c>
      <c r="M2074" s="3">
        <v>86.737190358818694</v>
      </c>
      <c r="N2074" s="3">
        <v>86.737190358818694</v>
      </c>
      <c r="O2074" s="3">
        <v>86.737190358818694</v>
      </c>
      <c r="P2074" s="3">
        <v>9.86840100468857</v>
      </c>
      <c r="Q2074" s="3">
        <v>9.2663802514533096</v>
      </c>
      <c r="R2074" s="3">
        <v>4.6402173613175401</v>
      </c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I2074" s="4"/>
      <c r="AJ2074" s="4"/>
      <c r="AK2074" s="4"/>
      <c r="AL2074" s="4"/>
      <c r="AM2074" s="4"/>
      <c r="AN2074" s="4"/>
      <c r="AO2074" s="4"/>
    </row>
    <row r="2075" spans="1:41" x14ac:dyDescent="0.25">
      <c r="A2075" s="48" t="str">
        <f t="shared" si="8"/>
        <v>DIC5</v>
      </c>
      <c r="B2075" s="2" t="s">
        <v>4</v>
      </c>
      <c r="C2075" s="2" t="s">
        <v>2</v>
      </c>
      <c r="D2075" s="2" t="s">
        <v>27</v>
      </c>
      <c r="E2075" s="2" t="s">
        <v>149</v>
      </c>
      <c r="F2075" s="2" t="s">
        <v>273</v>
      </c>
      <c r="G2075" s="4"/>
      <c r="H2075" s="3">
        <v>327.31707182686102</v>
      </c>
      <c r="I2075" s="3">
        <v>321.335671903986</v>
      </c>
      <c r="J2075" s="3">
        <v>301.73778316585998</v>
      </c>
      <c r="K2075" s="3">
        <v>282.13989442773499</v>
      </c>
      <c r="L2075" s="3">
        <v>164.06598071241899</v>
      </c>
      <c r="M2075" s="3">
        <v>155.25582536313399</v>
      </c>
      <c r="N2075" s="3">
        <v>155.25582536313399</v>
      </c>
      <c r="O2075" s="3">
        <v>155.25582536313399</v>
      </c>
      <c r="P2075" s="3">
        <v>17.664011673183399</v>
      </c>
      <c r="Q2075" s="3">
        <v>16.586420520615299</v>
      </c>
      <c r="R2075" s="3">
        <v>8.30578870857385</v>
      </c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  <c r="AL2075" s="4"/>
      <c r="AM2075" s="4"/>
      <c r="AN2075" s="4"/>
      <c r="AO2075" s="4"/>
    </row>
    <row r="2076" spans="1:41" x14ac:dyDescent="0.25">
      <c r="A2076" s="48" t="str">
        <f t="shared" si="8"/>
        <v>DIC5</v>
      </c>
      <c r="B2076" s="2" t="s">
        <v>4</v>
      </c>
      <c r="C2076" s="2" t="s">
        <v>2</v>
      </c>
      <c r="D2076" s="2" t="s">
        <v>27</v>
      </c>
      <c r="E2076" s="2" t="s">
        <v>150</v>
      </c>
      <c r="F2076" s="2" t="s">
        <v>230</v>
      </c>
      <c r="G2076" s="4"/>
      <c r="H2076" s="3">
        <v>394.11185090902802</v>
      </c>
      <c r="I2076" s="3">
        <v>363.92946085816902</v>
      </c>
      <c r="J2076" s="3">
        <v>330.04410280277199</v>
      </c>
      <c r="K2076" s="3">
        <v>296.15874474737399</v>
      </c>
      <c r="L2076" s="3">
        <v>208.39986094153099</v>
      </c>
      <c r="M2076" s="3">
        <v>171.31861166137199</v>
      </c>
      <c r="N2076" s="3">
        <v>139.05715614507801</v>
      </c>
      <c r="O2076" s="3">
        <v>113.474115677714</v>
      </c>
      <c r="P2076" s="3">
        <v>12.618376910504001</v>
      </c>
      <c r="Q2076" s="4"/>
      <c r="R2076" s="4"/>
      <c r="S2076" s="3">
        <v>99.928211107152194</v>
      </c>
      <c r="T2076" s="3">
        <v>99.928211107152194</v>
      </c>
      <c r="U2076" s="3">
        <v>50.275094543506597</v>
      </c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  <c r="AL2076" s="4"/>
      <c r="AM2076" s="4"/>
      <c r="AN2076" s="4"/>
      <c r="AO2076" s="4"/>
    </row>
    <row r="2077" spans="1:41" x14ac:dyDescent="0.25">
      <c r="A2077" s="48" t="str">
        <f t="shared" si="8"/>
        <v>DIC5</v>
      </c>
      <c r="B2077" s="2" t="s">
        <v>4</v>
      </c>
      <c r="C2077" s="2" t="s">
        <v>2</v>
      </c>
      <c r="D2077" s="2" t="s">
        <v>27</v>
      </c>
      <c r="E2077" s="2" t="s">
        <v>150</v>
      </c>
      <c r="F2077" s="2" t="s">
        <v>234</v>
      </c>
      <c r="G2077" s="4"/>
      <c r="H2077" s="3">
        <v>64.904629532303304</v>
      </c>
      <c r="I2077" s="3">
        <v>60.936395026953299</v>
      </c>
      <c r="J2077" s="3">
        <v>57.054225475578797</v>
      </c>
      <c r="K2077" s="3">
        <v>53.172055924204301</v>
      </c>
      <c r="L2077" s="3">
        <v>46.111453510635897</v>
      </c>
      <c r="M2077" s="3">
        <v>41.301189006080399</v>
      </c>
      <c r="N2077" s="3">
        <v>36.775282925716901</v>
      </c>
      <c r="O2077" s="3">
        <v>33.1862806146789</v>
      </c>
      <c r="P2077" s="3">
        <v>25.1563360306126</v>
      </c>
      <c r="Q2077" s="3">
        <v>21.532553161239601</v>
      </c>
      <c r="R2077" s="3">
        <v>10.9970399657053</v>
      </c>
      <c r="S2077" s="3">
        <v>10.7289605851263</v>
      </c>
      <c r="T2077" s="3">
        <v>10.7289605851263</v>
      </c>
      <c r="U2077" s="3">
        <v>3.7632072250245598</v>
      </c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  <c r="AL2077" s="4"/>
      <c r="AM2077" s="4"/>
      <c r="AN2077" s="4"/>
      <c r="AO2077" s="4"/>
    </row>
    <row r="2078" spans="1:41" x14ac:dyDescent="0.25">
      <c r="A2078" s="48" t="str">
        <f t="shared" si="8"/>
        <v>DIC5</v>
      </c>
      <c r="B2078" s="2" t="s">
        <v>4</v>
      </c>
      <c r="C2078" s="2" t="s">
        <v>2</v>
      </c>
      <c r="D2078" s="2" t="s">
        <v>27</v>
      </c>
      <c r="E2078" s="2" t="s">
        <v>151</v>
      </c>
      <c r="F2078" s="2" t="s">
        <v>206</v>
      </c>
      <c r="G2078" s="4"/>
      <c r="H2078" s="3">
        <v>76.143784118142506</v>
      </c>
      <c r="I2078" s="3">
        <v>76.143784118142506</v>
      </c>
      <c r="J2078" s="3">
        <v>76.143784118142506</v>
      </c>
      <c r="K2078" s="3">
        <v>76.143784118142506</v>
      </c>
      <c r="L2078" s="3">
        <v>76.143784118142506</v>
      </c>
      <c r="M2078" s="3">
        <v>76.143784118142506</v>
      </c>
      <c r="N2078" s="3">
        <v>76.143784118142506</v>
      </c>
      <c r="O2078" s="3">
        <v>76.143784118142506</v>
      </c>
      <c r="P2078" s="3">
        <v>76.143784118142506</v>
      </c>
      <c r="Q2078" s="3">
        <v>76.143784118142506</v>
      </c>
      <c r="R2078" s="3">
        <v>76.143784118142506</v>
      </c>
      <c r="S2078" s="3">
        <v>76.143784118142506</v>
      </c>
      <c r="T2078" s="3">
        <v>76.143784118142506</v>
      </c>
      <c r="U2078" s="3">
        <v>76.143784118142506</v>
      </c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  <c r="AL2078" s="4"/>
      <c r="AM2078" s="4"/>
      <c r="AN2078" s="4"/>
      <c r="AO2078" s="4"/>
    </row>
    <row r="2079" spans="1:41" x14ac:dyDescent="0.25">
      <c r="A2079" s="48" t="str">
        <f t="shared" si="8"/>
        <v>DIC5</v>
      </c>
      <c r="B2079" s="2" t="s">
        <v>4</v>
      </c>
      <c r="C2079" s="2" t="s">
        <v>2</v>
      </c>
      <c r="D2079" s="2" t="s">
        <v>27</v>
      </c>
      <c r="E2079" s="2" t="s">
        <v>151</v>
      </c>
      <c r="F2079" s="2" t="s">
        <v>215</v>
      </c>
      <c r="G2079" s="4"/>
      <c r="H2079" s="3">
        <v>338.51440085262902</v>
      </c>
      <c r="I2079" s="3">
        <v>338.51440085262902</v>
      </c>
      <c r="J2079" s="3">
        <v>338.51440085262902</v>
      </c>
      <c r="K2079" s="3">
        <v>338.51440085262902</v>
      </c>
      <c r="L2079" s="3">
        <v>338.51440085262902</v>
      </c>
      <c r="M2079" s="3">
        <v>338.51440085262902</v>
      </c>
      <c r="N2079" s="3">
        <v>338.51440085262902</v>
      </c>
      <c r="O2079" s="3">
        <v>338.51440085262902</v>
      </c>
      <c r="P2079" s="3">
        <v>338.51440085262902</v>
      </c>
      <c r="Q2079" s="3">
        <v>338.51440085262902</v>
      </c>
      <c r="R2079" s="3">
        <v>338.51440085262902</v>
      </c>
      <c r="S2079" s="3">
        <v>338.51440085262902</v>
      </c>
      <c r="T2079" s="3">
        <v>338.51440085262902</v>
      </c>
      <c r="U2079" s="3">
        <v>338.51440085262902</v>
      </c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  <c r="AL2079" s="4"/>
      <c r="AM2079" s="4"/>
      <c r="AN2079" s="4"/>
      <c r="AO2079" s="4"/>
    </row>
    <row r="2080" spans="1:41" x14ac:dyDescent="0.25">
      <c r="A2080" s="48" t="str">
        <f t="shared" si="8"/>
        <v>DIC5</v>
      </c>
      <c r="B2080" s="2" t="s">
        <v>4</v>
      </c>
      <c r="C2080" s="2" t="s">
        <v>2</v>
      </c>
      <c r="D2080" s="2" t="s">
        <v>27</v>
      </c>
      <c r="E2080" s="2" t="s">
        <v>151</v>
      </c>
      <c r="F2080" s="2" t="s">
        <v>172</v>
      </c>
      <c r="G2080" s="4"/>
      <c r="H2080" s="3">
        <v>71.8438916873057</v>
      </c>
      <c r="I2080" s="3">
        <v>68.003845196154202</v>
      </c>
      <c r="J2080" s="3">
        <v>64.698382903157906</v>
      </c>
      <c r="K2080" s="3">
        <v>61.392920610161603</v>
      </c>
      <c r="L2080" s="3">
        <v>58.087458317165201</v>
      </c>
      <c r="M2080" s="3">
        <v>53.483783557422797</v>
      </c>
      <c r="N2080" s="3">
        <v>48.8801087976804</v>
      </c>
      <c r="O2080" s="3">
        <v>45.229436632018597</v>
      </c>
      <c r="P2080" s="3">
        <v>41.578764466356901</v>
      </c>
      <c r="Q2080" s="3">
        <v>37.928092300695198</v>
      </c>
      <c r="R2080" s="3">
        <v>24.274826401433302</v>
      </c>
      <c r="S2080" s="3">
        <v>24.274826401433302</v>
      </c>
      <c r="T2080" s="3">
        <v>24.274826401433302</v>
      </c>
      <c r="U2080" s="3">
        <v>17.1893804471691</v>
      </c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  <c r="AL2080" s="4"/>
      <c r="AM2080" s="4"/>
      <c r="AN2080" s="4"/>
      <c r="AO2080" s="4"/>
    </row>
    <row r="2081" spans="1:41" x14ac:dyDescent="0.25">
      <c r="A2081" s="48" t="str">
        <f t="shared" si="8"/>
        <v>DIC5</v>
      </c>
      <c r="B2081" s="2" t="s">
        <v>4</v>
      </c>
      <c r="C2081" s="2" t="s">
        <v>2</v>
      </c>
      <c r="D2081" s="2" t="s">
        <v>27</v>
      </c>
      <c r="E2081" s="2" t="s">
        <v>151</v>
      </c>
      <c r="F2081" s="2" t="s">
        <v>274</v>
      </c>
      <c r="G2081" s="4"/>
      <c r="H2081" s="3">
        <v>363.35225542234201</v>
      </c>
      <c r="I2081" s="3">
        <v>343.93112551530101</v>
      </c>
      <c r="J2081" s="3">
        <v>327.21366838476098</v>
      </c>
      <c r="K2081" s="3">
        <v>310.49621125421999</v>
      </c>
      <c r="L2081" s="3">
        <v>293.77875412368002</v>
      </c>
      <c r="M2081" s="3">
        <v>270.49555540076199</v>
      </c>
      <c r="N2081" s="3">
        <v>247.21235667784401</v>
      </c>
      <c r="O2081" s="3">
        <v>228.74899209600699</v>
      </c>
      <c r="P2081" s="3">
        <v>210.28562751416999</v>
      </c>
      <c r="Q2081" s="3">
        <v>191.82226293233199</v>
      </c>
      <c r="R2081" s="3">
        <v>122.770533663965</v>
      </c>
      <c r="S2081" s="3">
        <v>122.770533663965</v>
      </c>
      <c r="T2081" s="3">
        <v>122.770533663965</v>
      </c>
      <c r="U2081" s="3">
        <v>86.935715870959498</v>
      </c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  <c r="AL2081" s="4"/>
      <c r="AM2081" s="4"/>
      <c r="AN2081" s="4"/>
      <c r="AO2081" s="4"/>
    </row>
    <row r="2082" spans="1:41" x14ac:dyDescent="0.25">
      <c r="A2082" s="48" t="str">
        <f t="shared" si="8"/>
        <v>DIC5</v>
      </c>
      <c r="B2082" s="2" t="s">
        <v>4</v>
      </c>
      <c r="C2082" s="2" t="s">
        <v>2</v>
      </c>
      <c r="D2082" s="2" t="s">
        <v>27</v>
      </c>
      <c r="E2082" s="2" t="s">
        <v>152</v>
      </c>
      <c r="F2082" s="2" t="s">
        <v>207</v>
      </c>
      <c r="G2082" s="4"/>
      <c r="H2082" s="3">
        <v>3.15563716233153</v>
      </c>
      <c r="I2082" s="3">
        <v>2.9819624275407</v>
      </c>
      <c r="J2082" s="3">
        <v>2.8508871560004501</v>
      </c>
      <c r="K2082" s="3">
        <v>2.7198118844602002</v>
      </c>
      <c r="L2082" s="3">
        <v>2.5887366129199498</v>
      </c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  <c r="AL2082" s="4"/>
      <c r="AM2082" s="4"/>
      <c r="AN2082" s="4"/>
      <c r="AO2082" s="4"/>
    </row>
    <row r="2083" spans="1:41" x14ac:dyDescent="0.25">
      <c r="A2083" s="48" t="str">
        <f t="shared" si="8"/>
        <v>DIC5</v>
      </c>
      <c r="B2083" s="2" t="s">
        <v>4</v>
      </c>
      <c r="C2083" s="2" t="s">
        <v>2</v>
      </c>
      <c r="D2083" s="2" t="s">
        <v>27</v>
      </c>
      <c r="E2083" s="2" t="s">
        <v>152</v>
      </c>
      <c r="F2083" s="2" t="s">
        <v>216</v>
      </c>
      <c r="G2083" s="4"/>
      <c r="H2083" s="3">
        <v>17.1444368481772</v>
      </c>
      <c r="I2083" s="3">
        <v>16.200869711153899</v>
      </c>
      <c r="J2083" s="3">
        <v>15.488743570004299</v>
      </c>
      <c r="K2083" s="3">
        <v>14.776617428854699</v>
      </c>
      <c r="L2083" s="3">
        <v>14.064491287705099</v>
      </c>
      <c r="M2083" s="3">
        <v>13.3523651465554</v>
      </c>
      <c r="N2083" s="3">
        <v>12.6402390054058</v>
      </c>
      <c r="O2083" s="3">
        <v>1.4400694351076599</v>
      </c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  <c r="AL2083" s="4"/>
      <c r="AM2083" s="4"/>
      <c r="AN2083" s="4"/>
      <c r="AO2083" s="4"/>
    </row>
    <row r="2084" spans="1:41" x14ac:dyDescent="0.25">
      <c r="A2084" s="48" t="str">
        <f t="shared" si="8"/>
        <v>DIC5</v>
      </c>
      <c r="B2084" s="2" t="s">
        <v>4</v>
      </c>
      <c r="C2084" s="2" t="s">
        <v>2</v>
      </c>
      <c r="D2084" s="2" t="s">
        <v>27</v>
      </c>
      <c r="E2084" s="2" t="s">
        <v>152</v>
      </c>
      <c r="F2084" s="2" t="s">
        <v>235</v>
      </c>
      <c r="G2084" s="4"/>
      <c r="H2084" s="4"/>
      <c r="I2084" s="4"/>
      <c r="J2084" s="4"/>
      <c r="K2084" s="4"/>
      <c r="L2084" s="4"/>
      <c r="M2084" s="3">
        <v>0.41032216848578801</v>
      </c>
      <c r="N2084" s="3">
        <v>0.38843831949988</v>
      </c>
      <c r="O2084" s="3">
        <v>4.4253763801232998E-2</v>
      </c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  <c r="AL2084" s="4"/>
      <c r="AM2084" s="4"/>
      <c r="AN2084" s="4"/>
      <c r="AO2084" s="4"/>
    </row>
    <row r="2085" spans="1:41" x14ac:dyDescent="0.25">
      <c r="A2085" s="48" t="str">
        <f t="shared" si="8"/>
        <v>DIC5</v>
      </c>
      <c r="B2085" s="2" t="s">
        <v>4</v>
      </c>
      <c r="C2085" s="2" t="s">
        <v>2</v>
      </c>
      <c r="D2085" s="2" t="s">
        <v>27</v>
      </c>
      <c r="E2085" s="2" t="s">
        <v>152</v>
      </c>
      <c r="F2085" s="2" t="s">
        <v>173</v>
      </c>
      <c r="G2085" s="4"/>
      <c r="H2085" s="3">
        <v>91.605878192078194</v>
      </c>
      <c r="I2085" s="3">
        <v>86.564225498225596</v>
      </c>
      <c r="J2085" s="3">
        <v>82.7592045972047</v>
      </c>
      <c r="K2085" s="3">
        <v>78.954183696183705</v>
      </c>
      <c r="L2085" s="3">
        <v>75.149162795162795</v>
      </c>
      <c r="M2085" s="3">
        <v>71.344141894141899</v>
      </c>
      <c r="N2085" s="3">
        <v>67.539120993121003</v>
      </c>
      <c r="O2085" s="3">
        <v>7.6945557575799404</v>
      </c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  <c r="AL2085" s="4"/>
      <c r="AM2085" s="4"/>
      <c r="AN2085" s="4"/>
      <c r="AO2085" s="4"/>
    </row>
    <row r="2086" spans="1:41" x14ac:dyDescent="0.25">
      <c r="A2086" s="48" t="str">
        <f t="shared" si="8"/>
        <v>DIC5</v>
      </c>
      <c r="B2086" s="2" t="s">
        <v>4</v>
      </c>
      <c r="C2086" s="2" t="s">
        <v>2</v>
      </c>
      <c r="D2086" s="2" t="s">
        <v>27</v>
      </c>
      <c r="E2086" s="2" t="s">
        <v>152</v>
      </c>
      <c r="F2086" s="2" t="s">
        <v>275</v>
      </c>
      <c r="G2086" s="4"/>
      <c r="H2086" s="3">
        <v>2.81764544993815</v>
      </c>
      <c r="I2086" s="3">
        <v>2.6625725435552599</v>
      </c>
      <c r="J2086" s="3">
        <v>2.54553638779459</v>
      </c>
      <c r="K2086" s="3">
        <v>2.4285002320339202</v>
      </c>
      <c r="L2086" s="3">
        <v>2.3114640762732499</v>
      </c>
      <c r="M2086" s="3">
        <v>2.1944279205125699</v>
      </c>
      <c r="N2086" s="3">
        <v>2.0773917647519</v>
      </c>
      <c r="O2086" s="3">
        <v>0.23667182114864899</v>
      </c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  <c r="AL2086" s="4"/>
      <c r="AM2086" s="4"/>
      <c r="AN2086" s="4"/>
      <c r="AO2086" s="4"/>
    </row>
    <row r="2087" spans="1:41" x14ac:dyDescent="0.25">
      <c r="A2087" s="48" t="str">
        <f t="shared" si="8"/>
        <v>DIC5</v>
      </c>
      <c r="B2087" s="2" t="s">
        <v>4</v>
      </c>
      <c r="C2087" s="2" t="s">
        <v>2</v>
      </c>
      <c r="D2087" s="2" t="s">
        <v>27</v>
      </c>
      <c r="E2087" s="2" t="s">
        <v>153</v>
      </c>
      <c r="F2087" s="2" t="s">
        <v>203</v>
      </c>
      <c r="G2087" s="4"/>
      <c r="H2087" s="3">
        <v>4.5273015178464604</v>
      </c>
      <c r="I2087" s="3">
        <v>4.5273015178464604</v>
      </c>
      <c r="J2087" s="3">
        <v>4.5273015178464604</v>
      </c>
      <c r="K2087" s="3">
        <v>4.5273015178464604</v>
      </c>
      <c r="L2087" s="3">
        <v>4.5273015178464604</v>
      </c>
      <c r="M2087" s="3">
        <v>4.5273015178464604</v>
      </c>
      <c r="N2087" s="3">
        <v>4.5273015178464604</v>
      </c>
      <c r="O2087" s="3">
        <v>4.5273015178464604</v>
      </c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  <c r="AL2087" s="4"/>
      <c r="AM2087" s="4"/>
      <c r="AN2087" s="4"/>
      <c r="AO2087" s="4"/>
    </row>
    <row r="2088" spans="1:41" x14ac:dyDescent="0.25">
      <c r="A2088" s="48" t="str">
        <f t="shared" si="8"/>
        <v>DIC5</v>
      </c>
      <c r="B2088" s="2" t="s">
        <v>4</v>
      </c>
      <c r="C2088" s="2" t="s">
        <v>2</v>
      </c>
      <c r="D2088" s="2" t="s">
        <v>27</v>
      </c>
      <c r="E2088" s="2" t="s">
        <v>153</v>
      </c>
      <c r="F2088" s="2" t="s">
        <v>208</v>
      </c>
      <c r="G2088" s="4"/>
      <c r="H2088" s="3">
        <v>25.381261372714199</v>
      </c>
      <c r="I2088" s="3">
        <v>25.381261372714199</v>
      </c>
      <c r="J2088" s="3">
        <v>25.381261372714199</v>
      </c>
      <c r="K2088" s="3">
        <v>25.381261372714199</v>
      </c>
      <c r="L2088" s="3">
        <v>25.381261372714199</v>
      </c>
      <c r="M2088" s="3">
        <v>25.381261372714199</v>
      </c>
      <c r="N2088" s="3">
        <v>25.381261372714199</v>
      </c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  <c r="AL2088" s="4"/>
      <c r="AM2088" s="4"/>
      <c r="AN2088" s="4"/>
      <c r="AO2088" s="4"/>
    </row>
    <row r="2089" spans="1:41" x14ac:dyDescent="0.25">
      <c r="A2089" s="48" t="str">
        <f t="shared" si="8"/>
        <v>DIC5</v>
      </c>
      <c r="B2089" s="2" t="s">
        <v>4</v>
      </c>
      <c r="C2089" s="2" t="s">
        <v>2</v>
      </c>
      <c r="D2089" s="2" t="s">
        <v>27</v>
      </c>
      <c r="E2089" s="2" t="s">
        <v>153</v>
      </c>
      <c r="F2089" s="2" t="s">
        <v>212</v>
      </c>
      <c r="G2089" s="4"/>
      <c r="H2089" s="3">
        <v>97.311030679258494</v>
      </c>
      <c r="I2089" s="3">
        <v>97.311030679258494</v>
      </c>
      <c r="J2089" s="3">
        <v>97.311030679258494</v>
      </c>
      <c r="K2089" s="3">
        <v>97.311030679258494</v>
      </c>
      <c r="L2089" s="3">
        <v>97.311030679258494</v>
      </c>
      <c r="M2089" s="3">
        <v>97.311030679258494</v>
      </c>
      <c r="N2089" s="3">
        <v>97.311030679258494</v>
      </c>
      <c r="O2089" s="3">
        <v>97.311030679258494</v>
      </c>
      <c r="P2089" s="3">
        <v>92.518436279918504</v>
      </c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  <c r="AL2089" s="4"/>
      <c r="AM2089" s="4"/>
      <c r="AN2089" s="4"/>
      <c r="AO2089" s="4"/>
    </row>
    <row r="2090" spans="1:41" x14ac:dyDescent="0.25">
      <c r="A2090" s="48" t="str">
        <f t="shared" si="8"/>
        <v>DIC5</v>
      </c>
      <c r="B2090" s="2" t="s">
        <v>4</v>
      </c>
      <c r="C2090" s="2" t="s">
        <v>2</v>
      </c>
      <c r="D2090" s="2" t="s">
        <v>27</v>
      </c>
      <c r="E2090" s="2" t="s">
        <v>153</v>
      </c>
      <c r="F2090" s="2" t="s">
        <v>217</v>
      </c>
      <c r="G2090" s="4"/>
      <c r="H2090" s="3">
        <v>254.80523614929999</v>
      </c>
      <c r="I2090" s="3">
        <v>227.486545105272</v>
      </c>
      <c r="J2090" s="3">
        <v>198.68235050460501</v>
      </c>
      <c r="K2090" s="3">
        <v>169.87815590393899</v>
      </c>
      <c r="L2090" s="3">
        <v>141.073961303272</v>
      </c>
      <c r="M2090" s="3">
        <v>110.20020336853401</v>
      </c>
      <c r="N2090" s="3">
        <v>79.326445433795797</v>
      </c>
      <c r="O2090" s="3">
        <v>58.002112685918398</v>
      </c>
      <c r="P2090" s="3">
        <v>31.319079550186299</v>
      </c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  <c r="AL2090" s="4"/>
      <c r="AM2090" s="4"/>
      <c r="AN2090" s="4"/>
      <c r="AO2090" s="4"/>
    </row>
    <row r="2091" spans="1:41" x14ac:dyDescent="0.25">
      <c r="A2091" s="48" t="str">
        <f t="shared" si="8"/>
        <v>DIC5</v>
      </c>
      <c r="B2091" s="2" t="s">
        <v>4</v>
      </c>
      <c r="C2091" s="2" t="s">
        <v>2</v>
      </c>
      <c r="D2091" s="2" t="s">
        <v>27</v>
      </c>
      <c r="E2091" s="2" t="s">
        <v>153</v>
      </c>
      <c r="F2091" s="2" t="s">
        <v>174</v>
      </c>
      <c r="G2091" s="4"/>
      <c r="H2091" s="3">
        <v>42.958828655929999</v>
      </c>
      <c r="I2091" s="3">
        <v>39.958829832401896</v>
      </c>
      <c r="J2091" s="3">
        <v>36.795700611627403</v>
      </c>
      <c r="K2091" s="3">
        <v>33.632571390852902</v>
      </c>
      <c r="L2091" s="3">
        <v>30.469442170078398</v>
      </c>
      <c r="M2091" s="3">
        <v>27.079044096728701</v>
      </c>
      <c r="N2091" s="3">
        <v>23.6886460233791</v>
      </c>
      <c r="O2091" s="3">
        <v>21.346916946643599</v>
      </c>
      <c r="P2091" s="3">
        <v>17.679080774036802</v>
      </c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  <c r="AL2091" s="4"/>
      <c r="AM2091" s="4"/>
      <c r="AN2091" s="4"/>
      <c r="AO2091" s="4"/>
    </row>
    <row r="2092" spans="1:41" x14ac:dyDescent="0.25">
      <c r="A2092" s="48" t="str">
        <f t="shared" si="8"/>
        <v>DIC5</v>
      </c>
      <c r="B2092" s="2" t="s">
        <v>4</v>
      </c>
      <c r="C2092" s="2" t="s">
        <v>2</v>
      </c>
      <c r="D2092" s="2" t="s">
        <v>27</v>
      </c>
      <c r="E2092" s="2" t="s">
        <v>153</v>
      </c>
      <c r="F2092" s="2" t="s">
        <v>276</v>
      </c>
      <c r="G2092" s="4"/>
      <c r="H2092" s="3">
        <v>82.722394368899998</v>
      </c>
      <c r="I2092" s="3">
        <v>76.945535605506507</v>
      </c>
      <c r="J2092" s="3">
        <v>70.854549630622799</v>
      </c>
      <c r="K2092" s="3">
        <v>64.763563655739205</v>
      </c>
      <c r="L2092" s="3">
        <v>58.672577680855497</v>
      </c>
      <c r="M2092" s="3">
        <v>52.143958180135598</v>
      </c>
      <c r="N2092" s="3">
        <v>45.6153386794158</v>
      </c>
      <c r="O2092" s="3">
        <v>41.1060575315907</v>
      </c>
      <c r="P2092" s="3">
        <v>34.043197583033503</v>
      </c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  <c r="AL2092" s="4"/>
      <c r="AM2092" s="4"/>
      <c r="AN2092" s="4"/>
      <c r="AO2092" s="4"/>
    </row>
    <row r="2093" spans="1:41" x14ac:dyDescent="0.25">
      <c r="A2093" s="48" t="str">
        <f t="shared" si="8"/>
        <v>DIC5</v>
      </c>
      <c r="B2093" s="2" t="s">
        <v>4</v>
      </c>
      <c r="C2093" s="2" t="s">
        <v>2</v>
      </c>
      <c r="D2093" s="2" t="s">
        <v>27</v>
      </c>
      <c r="E2093" s="2" t="s">
        <v>154</v>
      </c>
      <c r="F2093" s="2" t="s">
        <v>204</v>
      </c>
      <c r="G2093" s="4"/>
      <c r="H2093" s="3">
        <v>1.76061725694029</v>
      </c>
      <c r="I2093" s="3">
        <v>1.76061725694029</v>
      </c>
      <c r="J2093" s="3">
        <v>1.76061725694029</v>
      </c>
      <c r="K2093" s="3">
        <v>1.76061725694029</v>
      </c>
      <c r="L2093" s="3">
        <v>1.76061725694029</v>
      </c>
      <c r="M2093" s="3">
        <v>1.76061725694029</v>
      </c>
      <c r="N2093" s="3">
        <v>1.76061725694029</v>
      </c>
      <c r="O2093" s="3">
        <v>1.76061725694029</v>
      </c>
      <c r="P2093" s="3">
        <v>1.76061725694029</v>
      </c>
      <c r="Q2093" s="3">
        <v>1.76061725694029</v>
      </c>
      <c r="R2093" s="3">
        <v>1.76061725694029</v>
      </c>
      <c r="S2093" s="3">
        <v>1.76061725694029</v>
      </c>
      <c r="T2093" s="3">
        <v>1.76061725694029</v>
      </c>
      <c r="U2093" s="3">
        <v>1.76061725694029</v>
      </c>
      <c r="V2093" s="3">
        <v>1.33774429873287</v>
      </c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  <c r="AL2093" s="4"/>
      <c r="AM2093" s="4"/>
      <c r="AN2093" s="4"/>
      <c r="AO2093" s="4"/>
    </row>
    <row r="2094" spans="1:41" x14ac:dyDescent="0.25">
      <c r="A2094" s="48" t="str">
        <f t="shared" ref="A2094:A2157" si="9">+"DIC5"</f>
        <v>DIC5</v>
      </c>
      <c r="B2094" s="2" t="s">
        <v>4</v>
      </c>
      <c r="C2094" s="2" t="s">
        <v>2</v>
      </c>
      <c r="D2094" s="2" t="s">
        <v>27</v>
      </c>
      <c r="E2094" s="2" t="s">
        <v>154</v>
      </c>
      <c r="F2094" s="2" t="s">
        <v>284</v>
      </c>
      <c r="G2094" s="4"/>
      <c r="H2094" s="3">
        <v>9.8704905338332907</v>
      </c>
      <c r="I2094" s="3">
        <v>9.8704905338332907</v>
      </c>
      <c r="J2094" s="3">
        <v>9.8704905338332907</v>
      </c>
      <c r="K2094" s="3">
        <v>9.8704905338332907</v>
      </c>
      <c r="L2094" s="3">
        <v>9.8704905338332907</v>
      </c>
      <c r="M2094" s="3">
        <v>9.6421130109934499</v>
      </c>
      <c r="N2094" s="3">
        <v>8.6364101879264208</v>
      </c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  <c r="AL2094" s="4"/>
      <c r="AM2094" s="4"/>
      <c r="AN2094" s="4"/>
      <c r="AO2094" s="4"/>
    </row>
    <row r="2095" spans="1:41" x14ac:dyDescent="0.25">
      <c r="A2095" s="48" t="str">
        <f t="shared" si="9"/>
        <v>DIC5</v>
      </c>
      <c r="B2095" s="2" t="s">
        <v>4</v>
      </c>
      <c r="C2095" s="2" t="s">
        <v>2</v>
      </c>
      <c r="D2095" s="2" t="s">
        <v>27</v>
      </c>
      <c r="E2095" s="2" t="s">
        <v>154</v>
      </c>
      <c r="F2095" s="2" t="s">
        <v>213</v>
      </c>
      <c r="G2095" s="4"/>
      <c r="H2095" s="3">
        <v>11.427610679584699</v>
      </c>
      <c r="I2095" s="3">
        <v>11.427610679584699</v>
      </c>
      <c r="J2095" s="3">
        <v>11.427610679584699</v>
      </c>
      <c r="K2095" s="3">
        <v>11.427610679584699</v>
      </c>
      <c r="L2095" s="3">
        <v>11.427610679584699</v>
      </c>
      <c r="M2095" s="3">
        <v>11.427610679584699</v>
      </c>
      <c r="N2095" s="3">
        <v>11.427610679584699</v>
      </c>
      <c r="O2095" s="3">
        <v>11.427610679584699</v>
      </c>
      <c r="P2095" s="3">
        <v>11.427610679584699</v>
      </c>
      <c r="Q2095" s="3">
        <v>11.427610679584699</v>
      </c>
      <c r="R2095" s="3">
        <v>11.427610679584699</v>
      </c>
      <c r="S2095" s="3">
        <v>11.427610679584699</v>
      </c>
      <c r="T2095" s="3">
        <v>11.427610679584699</v>
      </c>
      <c r="U2095" s="3">
        <v>11.427610679584699</v>
      </c>
      <c r="V2095" s="3">
        <v>5.6394388439222203</v>
      </c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  <c r="AL2095" s="4"/>
      <c r="AM2095" s="4"/>
      <c r="AN2095" s="4"/>
      <c r="AO2095" s="4"/>
    </row>
    <row r="2096" spans="1:41" x14ac:dyDescent="0.25">
      <c r="A2096" s="48" t="str">
        <f t="shared" si="9"/>
        <v>DIC5</v>
      </c>
      <c r="B2096" s="2" t="s">
        <v>4</v>
      </c>
      <c r="C2096" s="2" t="s">
        <v>2</v>
      </c>
      <c r="D2096" s="2" t="s">
        <v>27</v>
      </c>
      <c r="E2096" s="2" t="s">
        <v>154</v>
      </c>
      <c r="F2096" s="2" t="s">
        <v>218</v>
      </c>
      <c r="G2096" s="4"/>
      <c r="H2096" s="3">
        <v>54.839359160461399</v>
      </c>
      <c r="I2096" s="3">
        <v>50.027385607848899</v>
      </c>
      <c r="J2096" s="3">
        <v>46.989202247743101</v>
      </c>
      <c r="K2096" s="3">
        <v>43.951018887637296</v>
      </c>
      <c r="L2096" s="3">
        <v>40.912835527531499</v>
      </c>
      <c r="M2096" s="3">
        <v>36.500891770440397</v>
      </c>
      <c r="N2096" s="3">
        <v>32.088948013349203</v>
      </c>
      <c r="O2096" s="3">
        <v>28.414896807198801</v>
      </c>
      <c r="P2096" s="3">
        <v>24.740845601048299</v>
      </c>
      <c r="Q2096" s="3">
        <v>21.237053594656501</v>
      </c>
      <c r="R2096" s="3">
        <v>17.7332615882647</v>
      </c>
      <c r="S2096" s="3">
        <v>14.2294695818729</v>
      </c>
      <c r="T2096" s="3">
        <v>12.416147416370899</v>
      </c>
      <c r="U2096" s="3">
        <v>10.6028252508689</v>
      </c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  <c r="AL2096" s="4"/>
      <c r="AM2096" s="4"/>
      <c r="AN2096" s="4"/>
      <c r="AO2096" s="4"/>
    </row>
    <row r="2097" spans="1:41" x14ac:dyDescent="0.25">
      <c r="A2097" s="48" t="str">
        <f t="shared" si="9"/>
        <v>DIC5</v>
      </c>
      <c r="B2097" s="2" t="s">
        <v>4</v>
      </c>
      <c r="C2097" s="2" t="s">
        <v>2</v>
      </c>
      <c r="D2097" s="2" t="s">
        <v>27</v>
      </c>
      <c r="E2097" s="2" t="s">
        <v>154</v>
      </c>
      <c r="F2097" s="2" t="s">
        <v>236</v>
      </c>
      <c r="G2097" s="4"/>
      <c r="H2097" s="3">
        <v>10.0955240626592</v>
      </c>
      <c r="I2097" s="3">
        <v>9.0330600869697992</v>
      </c>
      <c r="J2097" s="3">
        <v>7.9128226984860603</v>
      </c>
      <c r="K2097" s="3">
        <v>6.7925853100023099</v>
      </c>
      <c r="L2097" s="3">
        <v>5.6723479215185604</v>
      </c>
      <c r="M2097" s="3">
        <v>4.4716221785849397</v>
      </c>
      <c r="N2097" s="3">
        <v>3.2708964356513199</v>
      </c>
      <c r="O2097" s="3">
        <v>6.6791246203727601</v>
      </c>
      <c r="P2097" s="3">
        <v>6.4232067711728504</v>
      </c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  <c r="AL2097" s="4"/>
      <c r="AM2097" s="4"/>
      <c r="AN2097" s="4"/>
      <c r="AO2097" s="4"/>
    </row>
    <row r="2098" spans="1:41" x14ac:dyDescent="0.25">
      <c r="A2098" s="48" t="str">
        <f t="shared" si="9"/>
        <v>DIC5</v>
      </c>
      <c r="B2098" s="2" t="s">
        <v>4</v>
      </c>
      <c r="C2098" s="2" t="s">
        <v>2</v>
      </c>
      <c r="D2098" s="2" t="s">
        <v>27</v>
      </c>
      <c r="E2098" s="2" t="s">
        <v>154</v>
      </c>
      <c r="F2098" s="2" t="s">
        <v>175</v>
      </c>
      <c r="G2098" s="4"/>
      <c r="H2098" s="3">
        <v>13.5269625803303</v>
      </c>
      <c r="I2098" s="3">
        <v>12.608318272737099</v>
      </c>
      <c r="J2098" s="3">
        <v>12.028304725557399</v>
      </c>
      <c r="K2098" s="3">
        <v>11.448291178377699</v>
      </c>
      <c r="L2098" s="3">
        <v>10.868277631198</v>
      </c>
      <c r="M2098" s="3">
        <v>10.0260022168469</v>
      </c>
      <c r="N2098" s="3">
        <v>9.1837268024957996</v>
      </c>
      <c r="O2098" s="3">
        <v>8.4823209885540898</v>
      </c>
      <c r="P2098" s="3">
        <v>7.7809151746123799</v>
      </c>
      <c r="Q2098" s="3">
        <v>7.1120132061227599</v>
      </c>
      <c r="R2098" s="3">
        <v>6.4431112376331399</v>
      </c>
      <c r="S2098" s="3">
        <v>5.7742092691435101</v>
      </c>
      <c r="T2098" s="3">
        <v>5.4280315383314504</v>
      </c>
      <c r="U2098" s="3">
        <v>5.08185380751938</v>
      </c>
      <c r="V2098" s="3">
        <v>1.50894648796959</v>
      </c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  <c r="AL2098" s="4"/>
      <c r="AM2098" s="4"/>
      <c r="AN2098" s="4"/>
      <c r="AO2098" s="4"/>
    </row>
    <row r="2099" spans="1:41" x14ac:dyDescent="0.25">
      <c r="A2099" s="48" t="str">
        <f t="shared" si="9"/>
        <v>DIC5</v>
      </c>
      <c r="B2099" s="2" t="s">
        <v>4</v>
      </c>
      <c r="C2099" s="2" t="s">
        <v>2</v>
      </c>
      <c r="D2099" s="2" t="s">
        <v>27</v>
      </c>
      <c r="E2099" s="2" t="s">
        <v>154</v>
      </c>
      <c r="F2099" s="2" t="s">
        <v>277</v>
      </c>
      <c r="G2099" s="4"/>
      <c r="H2099" s="3">
        <v>14.9315892800564</v>
      </c>
      <c r="I2099" s="3">
        <v>13.9175538368454</v>
      </c>
      <c r="J2099" s="3">
        <v>13.2773122444018</v>
      </c>
      <c r="K2099" s="3">
        <v>12.637070651958201</v>
      </c>
      <c r="L2099" s="3">
        <v>11.996829059514599</v>
      </c>
      <c r="M2099" s="3">
        <v>11.067092581492</v>
      </c>
      <c r="N2099" s="3">
        <v>10.137356103469299</v>
      </c>
      <c r="O2099" s="3">
        <v>9.3631169887955004</v>
      </c>
      <c r="P2099" s="3">
        <v>8.5888778741216498</v>
      </c>
      <c r="Q2099" s="3">
        <v>7.8505177727466702</v>
      </c>
      <c r="R2099" s="3">
        <v>7.1121576713716799</v>
      </c>
      <c r="S2099" s="3">
        <v>6.3737975699967002</v>
      </c>
      <c r="T2099" s="3">
        <v>5.9916730787303498</v>
      </c>
      <c r="U2099" s="3">
        <v>5.6095485874640003</v>
      </c>
      <c r="V2099" s="3">
        <v>1.66563403056264</v>
      </c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  <c r="AL2099" s="4"/>
      <c r="AM2099" s="4"/>
      <c r="AN2099" s="4"/>
      <c r="AO2099" s="4"/>
    </row>
    <row r="2100" spans="1:41" x14ac:dyDescent="0.25">
      <c r="A2100" s="48" t="str">
        <f t="shared" si="9"/>
        <v>DIC5</v>
      </c>
      <c r="B2100" s="2" t="s">
        <v>4</v>
      </c>
      <c r="C2100" s="2" t="s">
        <v>2</v>
      </c>
      <c r="D2100" s="2" t="s">
        <v>27</v>
      </c>
      <c r="E2100" s="2" t="s">
        <v>155</v>
      </c>
      <c r="F2100" s="2" t="s">
        <v>209</v>
      </c>
      <c r="G2100" s="4"/>
      <c r="H2100" s="3">
        <v>2.8201401525238001</v>
      </c>
      <c r="I2100" s="3">
        <v>2.8201401525238001</v>
      </c>
      <c r="J2100" s="3">
        <v>2.8201401525238001</v>
      </c>
      <c r="K2100" s="3">
        <v>2.8201401525238001</v>
      </c>
      <c r="L2100" s="3">
        <v>2.8201401525238001</v>
      </c>
      <c r="M2100" s="3">
        <v>2.8201401525238001</v>
      </c>
      <c r="N2100" s="3">
        <v>2.8201401525238001</v>
      </c>
      <c r="O2100" s="3">
        <v>2.8201401525238001</v>
      </c>
      <c r="P2100" s="3">
        <v>2.8201401525238001</v>
      </c>
      <c r="Q2100" s="3">
        <v>2.8201401525238001</v>
      </c>
      <c r="R2100" s="3">
        <v>2.8201401525238001</v>
      </c>
      <c r="S2100" s="3">
        <v>2.8201401525238001</v>
      </c>
      <c r="T2100" s="3">
        <v>2.8201401525238001</v>
      </c>
      <c r="U2100" s="3">
        <v>2.8201401525238001</v>
      </c>
      <c r="V2100" s="3">
        <v>1.3984410434302199</v>
      </c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  <c r="AL2100" s="4"/>
      <c r="AM2100" s="4"/>
      <c r="AN2100" s="4"/>
      <c r="AO2100" s="4"/>
    </row>
    <row r="2101" spans="1:41" x14ac:dyDescent="0.25">
      <c r="A2101" s="48" t="str">
        <f t="shared" si="9"/>
        <v>DIC5</v>
      </c>
      <c r="B2101" s="2" t="s">
        <v>4</v>
      </c>
      <c r="C2101" s="2" t="s">
        <v>2</v>
      </c>
      <c r="D2101" s="2" t="s">
        <v>27</v>
      </c>
      <c r="E2101" s="2" t="s">
        <v>155</v>
      </c>
      <c r="F2101" s="2" t="s">
        <v>214</v>
      </c>
      <c r="G2101" s="4"/>
      <c r="H2101" s="3">
        <v>1.2722265164603199</v>
      </c>
      <c r="I2101" s="3">
        <v>1.2722265164603199</v>
      </c>
      <c r="J2101" s="3">
        <v>1.2722265164603199</v>
      </c>
      <c r="K2101" s="3">
        <v>1.2722265164603199</v>
      </c>
      <c r="L2101" s="3">
        <v>1.2722265164603199</v>
      </c>
      <c r="M2101" s="3">
        <v>1.2722265164603199</v>
      </c>
      <c r="N2101" s="3">
        <v>1.2722265164603199</v>
      </c>
      <c r="O2101" s="3">
        <v>1.2722265164603199</v>
      </c>
      <c r="P2101" s="3">
        <v>1.2722265164603199</v>
      </c>
      <c r="Q2101" s="3">
        <v>1.2722265164603199</v>
      </c>
      <c r="R2101" s="3">
        <v>1.2722265164603199</v>
      </c>
      <c r="S2101" s="3">
        <v>1.2722265164603199</v>
      </c>
      <c r="T2101" s="3">
        <v>1.2722265164603199</v>
      </c>
      <c r="U2101" s="3">
        <v>1.2722265164603199</v>
      </c>
      <c r="V2101" s="3">
        <v>1.2722265164603199</v>
      </c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  <c r="AL2101" s="4"/>
      <c r="AM2101" s="4"/>
      <c r="AN2101" s="4"/>
      <c r="AO2101" s="4"/>
    </row>
    <row r="2102" spans="1:41" x14ac:dyDescent="0.25">
      <c r="A2102" s="48" t="str">
        <f t="shared" si="9"/>
        <v>DIC5</v>
      </c>
      <c r="B2102" s="2" t="s">
        <v>4</v>
      </c>
      <c r="C2102" s="2" t="s">
        <v>2</v>
      </c>
      <c r="D2102" s="2" t="s">
        <v>27</v>
      </c>
      <c r="E2102" s="2" t="s">
        <v>155</v>
      </c>
      <c r="F2102" s="2" t="s">
        <v>231</v>
      </c>
      <c r="G2102" s="4"/>
      <c r="H2102" s="3">
        <v>6.4872279166196503</v>
      </c>
      <c r="I2102" s="3">
        <v>6.3626418494183001</v>
      </c>
      <c r="J2102" s="3">
        <v>6.3668386976576299</v>
      </c>
      <c r="K2102" s="3">
        <v>6.3710355458969499</v>
      </c>
      <c r="L2102" s="3">
        <v>6.3752323941362796</v>
      </c>
      <c r="M2102" s="3">
        <v>5.8619118774279997</v>
      </c>
      <c r="N2102" s="3">
        <v>5.3485913607197304</v>
      </c>
      <c r="O2102" s="3">
        <v>4.9261892526521098</v>
      </c>
      <c r="P2102" s="3">
        <v>4.5037871445844999</v>
      </c>
      <c r="Q2102" s="3">
        <v>4.1536612506932</v>
      </c>
      <c r="R2102" s="3">
        <v>3.8035353568019001</v>
      </c>
      <c r="S2102" s="3">
        <v>3.4534094629105998</v>
      </c>
      <c r="T2102" s="3">
        <v>3.2077877069439298</v>
      </c>
      <c r="U2102" s="3">
        <v>2.9621659509772602</v>
      </c>
      <c r="V2102" s="3">
        <v>1.2456096610085701</v>
      </c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  <c r="AL2102" s="4"/>
      <c r="AM2102" s="4"/>
      <c r="AN2102" s="4"/>
      <c r="AO2102" s="4"/>
    </row>
    <row r="2103" spans="1:41" x14ac:dyDescent="0.25">
      <c r="A2103" s="48" t="str">
        <f t="shared" si="9"/>
        <v>DIC5</v>
      </c>
      <c r="B2103" s="2" t="s">
        <v>4</v>
      </c>
      <c r="C2103" s="2" t="s">
        <v>2</v>
      </c>
      <c r="D2103" s="2" t="s">
        <v>27</v>
      </c>
      <c r="E2103" s="2" t="s">
        <v>155</v>
      </c>
      <c r="F2103" s="2" t="s">
        <v>296</v>
      </c>
      <c r="G2103" s="4"/>
      <c r="H2103" s="3">
        <v>0.65979098374841705</v>
      </c>
      <c r="I2103" s="3">
        <v>0.47665829297258799</v>
      </c>
      <c r="J2103" s="3">
        <v>0.36103199375810902</v>
      </c>
      <c r="K2103" s="3">
        <v>0.24540569454363001</v>
      </c>
      <c r="L2103" s="3">
        <v>0.129779395329152</v>
      </c>
      <c r="M2103" s="4"/>
      <c r="N2103" s="4"/>
      <c r="O2103" s="3">
        <v>1.30207755410143</v>
      </c>
      <c r="P2103" s="3">
        <v>1.16225158122898</v>
      </c>
      <c r="Q2103" s="3">
        <v>1.0289052834919501</v>
      </c>
      <c r="R2103" s="3">
        <v>0.89555898575492399</v>
      </c>
      <c r="S2103" s="3">
        <v>0.76221268801789399</v>
      </c>
      <c r="T2103" s="3">
        <v>0.69320180011898802</v>
      </c>
      <c r="U2103" s="3">
        <v>0.62419091222008205</v>
      </c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  <c r="AL2103" s="4"/>
      <c r="AM2103" s="4"/>
      <c r="AN2103" s="4"/>
      <c r="AO2103" s="4"/>
    </row>
    <row r="2104" spans="1:41" x14ac:dyDescent="0.25">
      <c r="A2104" s="48" t="str">
        <f t="shared" si="9"/>
        <v>DIC5</v>
      </c>
      <c r="B2104" s="2" t="s">
        <v>4</v>
      </c>
      <c r="C2104" s="2" t="s">
        <v>2</v>
      </c>
      <c r="D2104" s="2" t="s">
        <v>27</v>
      </c>
      <c r="E2104" s="2" t="s">
        <v>155</v>
      </c>
      <c r="F2104" s="2" t="s">
        <v>176</v>
      </c>
      <c r="G2104" s="4"/>
      <c r="H2104" s="3">
        <v>13.701814610340501</v>
      </c>
      <c r="I2104" s="3">
        <v>13.4528609381024</v>
      </c>
      <c r="J2104" s="3">
        <v>13.461247275391001</v>
      </c>
      <c r="K2104" s="3">
        <v>13.469633612679599</v>
      </c>
      <c r="L2104" s="3">
        <v>13.4780199499681</v>
      </c>
      <c r="M2104" s="3">
        <v>12.4522790261206</v>
      </c>
      <c r="N2104" s="3">
        <v>11.426538102273099</v>
      </c>
      <c r="O2104" s="3">
        <v>10.582474569915499</v>
      </c>
      <c r="P2104" s="3">
        <v>9.7384110375579507</v>
      </c>
      <c r="Q2104" s="3">
        <v>9.0387731969237795</v>
      </c>
      <c r="R2104" s="3">
        <v>8.33913535628961</v>
      </c>
      <c r="S2104" s="3">
        <v>7.6394975156554503</v>
      </c>
      <c r="T2104" s="3">
        <v>7.1486847024487696</v>
      </c>
      <c r="U2104" s="3">
        <v>6.6578718892420898</v>
      </c>
      <c r="V2104" s="3">
        <v>3.2277692975910099</v>
      </c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  <c r="AL2104" s="4"/>
      <c r="AM2104" s="4"/>
      <c r="AN2104" s="4"/>
      <c r="AO2104" s="4"/>
    </row>
    <row r="2105" spans="1:41" x14ac:dyDescent="0.25">
      <c r="A2105" s="48" t="str">
        <f t="shared" si="9"/>
        <v>DIC5</v>
      </c>
      <c r="B2105" s="2" t="s">
        <v>4</v>
      </c>
      <c r="C2105" s="2" t="s">
        <v>2</v>
      </c>
      <c r="D2105" s="2" t="s">
        <v>27</v>
      </c>
      <c r="E2105" s="2" t="s">
        <v>155</v>
      </c>
      <c r="F2105" s="2" t="s">
        <v>278</v>
      </c>
      <c r="G2105" s="4"/>
      <c r="H2105" s="3">
        <v>5.5223447636222396</v>
      </c>
      <c r="I2105" s="3">
        <v>5.4220071041686797</v>
      </c>
      <c r="J2105" s="3">
        <v>5.4253871123740502</v>
      </c>
      <c r="K2105" s="3">
        <v>5.4287671205794297</v>
      </c>
      <c r="L2105" s="3">
        <v>5.4321471287848002</v>
      </c>
      <c r="M2105" s="3">
        <v>5.0187350968217199</v>
      </c>
      <c r="N2105" s="3">
        <v>4.6053230648586396</v>
      </c>
      <c r="O2105" s="3">
        <v>4.26513383002826</v>
      </c>
      <c r="P2105" s="3">
        <v>3.9249445951978799</v>
      </c>
      <c r="Q2105" s="3">
        <v>3.64296432648645</v>
      </c>
      <c r="R2105" s="3">
        <v>3.3609840577750201</v>
      </c>
      <c r="S2105" s="3">
        <v>3.07900378906358</v>
      </c>
      <c r="T2105" s="3">
        <v>2.8811878321256499</v>
      </c>
      <c r="U2105" s="3">
        <v>2.6833718751877198</v>
      </c>
      <c r="V2105" s="3">
        <v>1.3009119876195301</v>
      </c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  <c r="AL2105" s="4"/>
      <c r="AM2105" s="4"/>
      <c r="AN2105" s="4"/>
      <c r="AO2105" s="4"/>
    </row>
    <row r="2106" spans="1:41" x14ac:dyDescent="0.25">
      <c r="A2106" s="48" t="str">
        <f t="shared" si="9"/>
        <v>DIC5</v>
      </c>
      <c r="B2106" s="2" t="s">
        <v>4</v>
      </c>
      <c r="C2106" s="2" t="s">
        <v>2</v>
      </c>
      <c r="D2106" s="2" t="s">
        <v>27</v>
      </c>
      <c r="E2106" s="2" t="s">
        <v>156</v>
      </c>
      <c r="F2106" s="2" t="s">
        <v>219</v>
      </c>
      <c r="G2106" s="4"/>
      <c r="H2106" s="3">
        <v>425.49256649527803</v>
      </c>
      <c r="I2106" s="3">
        <v>452.94369981755398</v>
      </c>
      <c r="J2106" s="3">
        <v>452.94369981755398</v>
      </c>
      <c r="K2106" s="3">
        <v>452.94369981755398</v>
      </c>
      <c r="L2106" s="3">
        <v>452.94369981755398</v>
      </c>
      <c r="M2106" s="3">
        <v>452.94369981755398</v>
      </c>
      <c r="N2106" s="3">
        <v>452.94369981755398</v>
      </c>
      <c r="O2106" s="3">
        <v>452.94369981755398</v>
      </c>
      <c r="P2106" s="3">
        <v>452.94369981755398</v>
      </c>
      <c r="Q2106" s="3">
        <v>452.94369981755398</v>
      </c>
      <c r="R2106" s="3">
        <v>452.94369981755398</v>
      </c>
      <c r="S2106" s="3">
        <v>452.94369981755398</v>
      </c>
      <c r="T2106" s="3">
        <v>452.94369981755398</v>
      </c>
      <c r="U2106" s="3">
        <v>452.94369981755398</v>
      </c>
      <c r="V2106" s="3">
        <v>452.94369981755398</v>
      </c>
      <c r="W2106" s="3">
        <v>452.94369981755398</v>
      </c>
      <c r="X2106" s="3">
        <v>452.94369981755398</v>
      </c>
      <c r="Y2106" s="3">
        <v>452.94369981755398</v>
      </c>
      <c r="Z2106" s="3">
        <v>452.94369981755398</v>
      </c>
      <c r="AA2106" s="3">
        <v>452.94369981755398</v>
      </c>
      <c r="AB2106" s="3">
        <v>452.94369981755398</v>
      </c>
      <c r="AC2106" s="3">
        <v>452.94369981755398</v>
      </c>
      <c r="AD2106" s="3">
        <v>452.94369981755398</v>
      </c>
      <c r="AE2106" s="3">
        <v>452.94369981755398</v>
      </c>
      <c r="AF2106" s="3">
        <v>452.94369981755398</v>
      </c>
      <c r="AG2106" s="3">
        <v>452.94369981755398</v>
      </c>
      <c r="AH2106" s="3">
        <v>452.94369981755398</v>
      </c>
      <c r="AI2106" s="3">
        <v>452.94369981755398</v>
      </c>
      <c r="AJ2106" s="3">
        <v>452.94369981755398</v>
      </c>
      <c r="AK2106" s="3">
        <v>452.94369981755398</v>
      </c>
      <c r="AL2106" s="3">
        <v>452.94369981755398</v>
      </c>
      <c r="AM2106" s="3">
        <v>452.94369981755398</v>
      </c>
      <c r="AN2106" s="4"/>
      <c r="AO2106" s="4"/>
    </row>
    <row r="2107" spans="1:41" x14ac:dyDescent="0.25">
      <c r="A2107" s="48" t="str">
        <f t="shared" si="9"/>
        <v>DIC5</v>
      </c>
      <c r="B2107" s="2" t="s">
        <v>4</v>
      </c>
      <c r="C2107" s="2" t="s">
        <v>2</v>
      </c>
      <c r="D2107" s="2" t="s">
        <v>27</v>
      </c>
      <c r="E2107" s="2" t="s">
        <v>156</v>
      </c>
      <c r="F2107" s="2" t="s">
        <v>265</v>
      </c>
      <c r="G2107" s="4"/>
      <c r="H2107" s="3">
        <v>1952.6452512793301</v>
      </c>
      <c r="I2107" s="3">
        <v>2078.6223642650898</v>
      </c>
      <c r="J2107" s="3">
        <v>2078.6223642650898</v>
      </c>
      <c r="K2107" s="3">
        <v>2078.6223642650898</v>
      </c>
      <c r="L2107" s="3">
        <v>2078.6223642650898</v>
      </c>
      <c r="M2107" s="3">
        <v>2078.6223642650898</v>
      </c>
      <c r="N2107" s="3">
        <v>2078.6223642650898</v>
      </c>
      <c r="O2107" s="3">
        <v>2078.6223642650898</v>
      </c>
      <c r="P2107" s="3">
        <v>2078.6223642650898</v>
      </c>
      <c r="Q2107" s="3">
        <v>2078.6223642650898</v>
      </c>
      <c r="R2107" s="3">
        <v>2078.6223642650898</v>
      </c>
      <c r="S2107" s="3">
        <v>2078.6223642650898</v>
      </c>
      <c r="T2107" s="3">
        <v>2078.6223642650898</v>
      </c>
      <c r="U2107" s="3">
        <v>2078.6223642650898</v>
      </c>
      <c r="V2107" s="3">
        <v>2078.6223642650898</v>
      </c>
      <c r="W2107" s="3">
        <v>2078.6223642650898</v>
      </c>
      <c r="X2107" s="3">
        <v>2078.6223642650898</v>
      </c>
      <c r="Y2107" s="3">
        <v>2078.6223642650898</v>
      </c>
      <c r="Z2107" s="3">
        <v>2078.6223642650898</v>
      </c>
      <c r="AA2107" s="3">
        <v>2078.6223642650898</v>
      </c>
      <c r="AB2107" s="3">
        <v>2078.6223642650898</v>
      </c>
      <c r="AC2107" s="3">
        <v>2078.6223642650898</v>
      </c>
      <c r="AD2107" s="3">
        <v>2078.6223642650898</v>
      </c>
      <c r="AE2107" s="3">
        <v>2078.6223642650898</v>
      </c>
      <c r="AF2107" s="3">
        <v>2078.6223642650898</v>
      </c>
      <c r="AG2107" s="3">
        <v>2078.6223642650898</v>
      </c>
      <c r="AH2107" s="3">
        <v>2078.6223642650898</v>
      </c>
      <c r="AI2107" s="3">
        <v>2078.6223642650898</v>
      </c>
      <c r="AJ2107" s="3">
        <v>2078.6223642650898</v>
      </c>
      <c r="AK2107" s="3">
        <v>2078.6223642650898</v>
      </c>
      <c r="AL2107" s="3">
        <v>2078.6223642650898</v>
      </c>
      <c r="AM2107" s="3">
        <v>2078.6223642650898</v>
      </c>
      <c r="AN2107" s="4"/>
      <c r="AO2107" s="4"/>
    </row>
    <row r="2108" spans="1:41" x14ac:dyDescent="0.25">
      <c r="A2108" s="48" t="str">
        <f t="shared" si="9"/>
        <v>DIC5</v>
      </c>
      <c r="B2108" s="2" t="s">
        <v>4</v>
      </c>
      <c r="C2108" s="2" t="s">
        <v>2</v>
      </c>
      <c r="D2108" s="2" t="s">
        <v>27</v>
      </c>
      <c r="E2108" s="2" t="s">
        <v>156</v>
      </c>
      <c r="F2108" s="2" t="s">
        <v>270</v>
      </c>
      <c r="G2108" s="4"/>
      <c r="H2108" s="3">
        <v>26807.297628836499</v>
      </c>
      <c r="I2108" s="3">
        <v>28536.800701664601</v>
      </c>
      <c r="J2108" s="3">
        <v>28536.800701664601</v>
      </c>
      <c r="K2108" s="3">
        <v>28536.800701664601</v>
      </c>
      <c r="L2108" s="3">
        <v>28536.800701664601</v>
      </c>
      <c r="M2108" s="3">
        <v>28536.800701664601</v>
      </c>
      <c r="N2108" s="3">
        <v>28536.800701664601</v>
      </c>
      <c r="O2108" s="3">
        <v>28536.800701664601</v>
      </c>
      <c r="P2108" s="3">
        <v>28536.800701664601</v>
      </c>
      <c r="Q2108" s="3">
        <v>28536.800701664601</v>
      </c>
      <c r="R2108" s="3">
        <v>28536.800701664601</v>
      </c>
      <c r="S2108" s="3">
        <v>28536.800701664601</v>
      </c>
      <c r="T2108" s="3">
        <v>28536.800701664601</v>
      </c>
      <c r="U2108" s="3">
        <v>28536.800701664601</v>
      </c>
      <c r="V2108" s="3">
        <v>28536.800701664601</v>
      </c>
      <c r="W2108" s="3">
        <v>28536.800701664601</v>
      </c>
      <c r="X2108" s="3">
        <v>28536.800701664601</v>
      </c>
      <c r="Y2108" s="3">
        <v>28536.800701664601</v>
      </c>
      <c r="Z2108" s="3">
        <v>28536.800701664601</v>
      </c>
      <c r="AA2108" s="3">
        <v>28536.800701664601</v>
      </c>
      <c r="AB2108" s="3">
        <v>28536.800701664601</v>
      </c>
      <c r="AC2108" s="3">
        <v>28536.800701664601</v>
      </c>
      <c r="AD2108" s="3">
        <v>28536.800701664601</v>
      </c>
      <c r="AE2108" s="3">
        <v>28536.800701664601</v>
      </c>
      <c r="AF2108" s="3">
        <v>28536.800701664601</v>
      </c>
      <c r="AG2108" s="3">
        <v>28536.800701664601</v>
      </c>
      <c r="AH2108" s="3">
        <v>28536.800701664601</v>
      </c>
      <c r="AI2108" s="3">
        <v>28536.800701664601</v>
      </c>
      <c r="AJ2108" s="3">
        <v>28536.800701664601</v>
      </c>
      <c r="AK2108" s="3">
        <v>28536.800701664601</v>
      </c>
      <c r="AL2108" s="3">
        <v>28536.800701664601</v>
      </c>
      <c r="AM2108" s="3">
        <v>28536.800701664601</v>
      </c>
      <c r="AN2108" s="4"/>
      <c r="AO2108" s="4"/>
    </row>
    <row r="2109" spans="1:41" x14ac:dyDescent="0.25">
      <c r="A2109" s="48" t="str">
        <f t="shared" si="9"/>
        <v>DIC5</v>
      </c>
      <c r="B2109" s="2" t="s">
        <v>4</v>
      </c>
      <c r="C2109" s="2" t="s">
        <v>2</v>
      </c>
      <c r="D2109" s="2" t="s">
        <v>27</v>
      </c>
      <c r="E2109" s="2" t="s">
        <v>156</v>
      </c>
      <c r="F2109" s="2" t="s">
        <v>279</v>
      </c>
      <c r="G2109" s="4"/>
      <c r="H2109" s="3">
        <v>214.148762889794</v>
      </c>
      <c r="I2109" s="3">
        <v>227.96481210849001</v>
      </c>
      <c r="J2109" s="3">
        <v>227.96481210849001</v>
      </c>
      <c r="K2109" s="3">
        <v>227.96481210849001</v>
      </c>
      <c r="L2109" s="3">
        <v>227.96481210849001</v>
      </c>
      <c r="M2109" s="3">
        <v>227.96481210849001</v>
      </c>
      <c r="N2109" s="3">
        <v>227.96481210849001</v>
      </c>
      <c r="O2109" s="3">
        <v>227.96481210849001</v>
      </c>
      <c r="P2109" s="3">
        <v>227.96481210849001</v>
      </c>
      <c r="Q2109" s="3">
        <v>227.96481210849001</v>
      </c>
      <c r="R2109" s="3">
        <v>227.96481210849001</v>
      </c>
      <c r="S2109" s="3">
        <v>227.96481210849001</v>
      </c>
      <c r="T2109" s="3">
        <v>227.96481210849001</v>
      </c>
      <c r="U2109" s="3">
        <v>227.96481210849001</v>
      </c>
      <c r="V2109" s="3">
        <v>227.96481210849001</v>
      </c>
      <c r="W2109" s="3">
        <v>227.96481210849001</v>
      </c>
      <c r="X2109" s="3">
        <v>227.96481210849001</v>
      </c>
      <c r="Y2109" s="3">
        <v>227.96481210849001</v>
      </c>
      <c r="Z2109" s="3">
        <v>227.96481210849001</v>
      </c>
      <c r="AA2109" s="3">
        <v>227.96481210849001</v>
      </c>
      <c r="AB2109" s="3">
        <v>227.96481210849001</v>
      </c>
      <c r="AC2109" s="3">
        <v>227.96481210849001</v>
      </c>
      <c r="AD2109" s="3">
        <v>227.96481210849001</v>
      </c>
      <c r="AE2109" s="3">
        <v>227.96481210849001</v>
      </c>
      <c r="AF2109" s="3">
        <v>227.96481210849001</v>
      </c>
      <c r="AG2109" s="3">
        <v>227.96481210849001</v>
      </c>
      <c r="AH2109" s="3">
        <v>227.96481210849001</v>
      </c>
      <c r="AI2109" s="3">
        <v>227.96481210849001</v>
      </c>
      <c r="AJ2109" s="3">
        <v>227.96481210849001</v>
      </c>
      <c r="AK2109" s="3">
        <v>227.96481210849001</v>
      </c>
      <c r="AL2109" s="3">
        <v>227.96481210849001</v>
      </c>
      <c r="AM2109" s="3">
        <v>227.96481210849001</v>
      </c>
      <c r="AN2109" s="4"/>
      <c r="AO2109" s="4"/>
    </row>
    <row r="2110" spans="1:41" x14ac:dyDescent="0.25">
      <c r="A2110" s="48" t="str">
        <f t="shared" si="9"/>
        <v>DIC5</v>
      </c>
      <c r="B2110" s="2" t="s">
        <v>4</v>
      </c>
      <c r="C2110" s="2" t="s">
        <v>2</v>
      </c>
      <c r="D2110" s="2" t="s">
        <v>27</v>
      </c>
      <c r="E2110" s="2" t="s">
        <v>157</v>
      </c>
      <c r="F2110" s="2" t="s">
        <v>220</v>
      </c>
      <c r="G2110" s="4"/>
      <c r="H2110" s="3">
        <v>322.31714088688699</v>
      </c>
      <c r="I2110" s="3">
        <v>368.61521144429099</v>
      </c>
      <c r="J2110" s="3">
        <v>368.61521144429099</v>
      </c>
      <c r="K2110" s="3">
        <v>368.61521144429099</v>
      </c>
      <c r="L2110" s="3">
        <v>368.61521144429099</v>
      </c>
      <c r="M2110" s="3">
        <v>368.61521144429099</v>
      </c>
      <c r="N2110" s="3">
        <v>368.61521144429099</v>
      </c>
      <c r="O2110" s="3">
        <v>368.61521144429099</v>
      </c>
      <c r="P2110" s="3">
        <v>368.61521144429099</v>
      </c>
      <c r="Q2110" s="3">
        <v>368.61521144429099</v>
      </c>
      <c r="R2110" s="3">
        <v>368.61521144429099</v>
      </c>
      <c r="S2110" s="3">
        <v>368.61521144429099</v>
      </c>
      <c r="T2110" s="3">
        <v>368.61521144429099</v>
      </c>
      <c r="U2110" s="3">
        <v>368.61521144429099</v>
      </c>
      <c r="V2110" s="3">
        <v>368.61521144429099</v>
      </c>
      <c r="W2110" s="3">
        <v>368.61521144429099</v>
      </c>
      <c r="X2110" s="3">
        <v>368.61521144429099</v>
      </c>
      <c r="Y2110" s="3">
        <v>368.61521144429099</v>
      </c>
      <c r="Z2110" s="3">
        <v>368.61521144429099</v>
      </c>
      <c r="AA2110" s="3">
        <v>368.61521144429099</v>
      </c>
      <c r="AB2110" s="3">
        <v>368.61521144429099</v>
      </c>
      <c r="AC2110" s="3">
        <v>368.61521144429099</v>
      </c>
      <c r="AD2110" s="3">
        <v>368.61521144429099</v>
      </c>
      <c r="AE2110" s="3">
        <v>368.61521144429099</v>
      </c>
      <c r="AF2110" s="3">
        <v>368.61521144429099</v>
      </c>
      <c r="AG2110" s="3">
        <v>368.61521144429099</v>
      </c>
      <c r="AH2110" s="3">
        <v>368.61521144429099</v>
      </c>
      <c r="AI2110" s="3">
        <v>368.61521144429099</v>
      </c>
      <c r="AJ2110" s="3">
        <v>368.61521144429099</v>
      </c>
      <c r="AK2110" s="3">
        <v>368.61521144429099</v>
      </c>
      <c r="AL2110" s="3">
        <v>368.61521144429099</v>
      </c>
      <c r="AM2110" s="3">
        <v>368.61521144429099</v>
      </c>
      <c r="AN2110" s="4"/>
      <c r="AO2110" s="4"/>
    </row>
    <row r="2111" spans="1:41" x14ac:dyDescent="0.25">
      <c r="A2111" s="48" t="str">
        <f t="shared" si="9"/>
        <v>DIC5</v>
      </c>
      <c r="B2111" s="2" t="s">
        <v>4</v>
      </c>
      <c r="C2111" s="2" t="s">
        <v>2</v>
      </c>
      <c r="D2111" s="2" t="s">
        <v>27</v>
      </c>
      <c r="E2111" s="2" t="s">
        <v>157</v>
      </c>
      <c r="F2111" s="2" t="s">
        <v>271</v>
      </c>
      <c r="G2111" s="4"/>
      <c r="H2111" s="3">
        <v>39910.8859750833</v>
      </c>
      <c r="I2111" s="3">
        <v>45643.739678732098</v>
      </c>
      <c r="J2111" s="3">
        <v>45643.739678732098</v>
      </c>
      <c r="K2111" s="3">
        <v>45643.739678732098</v>
      </c>
      <c r="L2111" s="3">
        <v>45643.739678732098</v>
      </c>
      <c r="M2111" s="3">
        <v>45643.739678732098</v>
      </c>
      <c r="N2111" s="3">
        <v>45643.739678732098</v>
      </c>
      <c r="O2111" s="3">
        <v>45643.739678732098</v>
      </c>
      <c r="P2111" s="3">
        <v>45643.739678732098</v>
      </c>
      <c r="Q2111" s="3">
        <v>45643.739678732098</v>
      </c>
      <c r="R2111" s="3">
        <v>45643.739678732098</v>
      </c>
      <c r="S2111" s="3">
        <v>45643.739678732098</v>
      </c>
      <c r="T2111" s="3">
        <v>45643.739678732098</v>
      </c>
      <c r="U2111" s="3">
        <v>45643.739678732098</v>
      </c>
      <c r="V2111" s="3">
        <v>45643.739678732098</v>
      </c>
      <c r="W2111" s="3">
        <v>45643.739678732098</v>
      </c>
      <c r="X2111" s="3">
        <v>45643.739678732098</v>
      </c>
      <c r="Y2111" s="3">
        <v>45643.739678732098</v>
      </c>
      <c r="Z2111" s="3">
        <v>45643.739678732098</v>
      </c>
      <c r="AA2111" s="3">
        <v>45643.739678732098</v>
      </c>
      <c r="AB2111" s="3">
        <v>45643.739678732098</v>
      </c>
      <c r="AC2111" s="3">
        <v>45643.739678732098</v>
      </c>
      <c r="AD2111" s="3">
        <v>45643.739678732098</v>
      </c>
      <c r="AE2111" s="3">
        <v>45643.739678732098</v>
      </c>
      <c r="AF2111" s="3">
        <v>45643.739678732098</v>
      </c>
      <c r="AG2111" s="3">
        <v>45643.739678732098</v>
      </c>
      <c r="AH2111" s="3">
        <v>45643.739678732098</v>
      </c>
      <c r="AI2111" s="3">
        <v>45643.739678732098</v>
      </c>
      <c r="AJ2111" s="3">
        <v>45643.739678732098</v>
      </c>
      <c r="AK2111" s="3">
        <v>45643.739678732098</v>
      </c>
      <c r="AL2111" s="3">
        <v>45643.739678732098</v>
      </c>
      <c r="AM2111" s="3">
        <v>45643.739678732098</v>
      </c>
      <c r="AN2111" s="4"/>
      <c r="AO2111" s="4"/>
    </row>
    <row r="2112" spans="1:41" x14ac:dyDescent="0.25">
      <c r="A2112" s="48" t="str">
        <f t="shared" si="9"/>
        <v>DIC5</v>
      </c>
      <c r="B2112" s="2" t="s">
        <v>4</v>
      </c>
      <c r="C2112" s="2" t="s">
        <v>2</v>
      </c>
      <c r="D2112" s="2" t="s">
        <v>27</v>
      </c>
      <c r="E2112" s="2" t="s">
        <v>157</v>
      </c>
      <c r="F2112" s="2" t="s">
        <v>280</v>
      </c>
      <c r="G2112" s="4"/>
      <c r="H2112" s="3">
        <v>17.765813877688299</v>
      </c>
      <c r="I2112" s="3">
        <v>20.317719439259299</v>
      </c>
      <c r="J2112" s="3">
        <v>20.317719439259299</v>
      </c>
      <c r="K2112" s="3">
        <v>20.317719439259299</v>
      </c>
      <c r="L2112" s="3">
        <v>20.317719439259299</v>
      </c>
      <c r="M2112" s="3">
        <v>20.317719439259299</v>
      </c>
      <c r="N2112" s="3">
        <v>20.317719439259299</v>
      </c>
      <c r="O2112" s="3">
        <v>20.317719439259299</v>
      </c>
      <c r="P2112" s="3">
        <v>20.317719439259299</v>
      </c>
      <c r="Q2112" s="3">
        <v>20.317719439259299</v>
      </c>
      <c r="R2112" s="3">
        <v>20.317719439259299</v>
      </c>
      <c r="S2112" s="3">
        <v>20.317719439259299</v>
      </c>
      <c r="T2112" s="3">
        <v>20.317719439259299</v>
      </c>
      <c r="U2112" s="3">
        <v>20.317719439259299</v>
      </c>
      <c r="V2112" s="3">
        <v>20.317719439259299</v>
      </c>
      <c r="W2112" s="3">
        <v>20.317719439259299</v>
      </c>
      <c r="X2112" s="3">
        <v>20.317719439259299</v>
      </c>
      <c r="Y2112" s="3">
        <v>20.317719439259299</v>
      </c>
      <c r="Z2112" s="3">
        <v>20.317719439259299</v>
      </c>
      <c r="AA2112" s="3">
        <v>20.317719439259299</v>
      </c>
      <c r="AB2112" s="3">
        <v>20.317719439259299</v>
      </c>
      <c r="AC2112" s="3">
        <v>20.317719439259299</v>
      </c>
      <c r="AD2112" s="3">
        <v>20.317719439259299</v>
      </c>
      <c r="AE2112" s="3">
        <v>20.317719439259299</v>
      </c>
      <c r="AF2112" s="3">
        <v>20.317719439259299</v>
      </c>
      <c r="AG2112" s="3">
        <v>20.317719439259299</v>
      </c>
      <c r="AH2112" s="3">
        <v>20.317719439259299</v>
      </c>
      <c r="AI2112" s="3">
        <v>20.317719439259299</v>
      </c>
      <c r="AJ2112" s="3">
        <v>20.317719439259299</v>
      </c>
      <c r="AK2112" s="3">
        <v>20.317719439259299</v>
      </c>
      <c r="AL2112" s="3">
        <v>20.317719439259299</v>
      </c>
      <c r="AM2112" s="3">
        <v>20.317719439259299</v>
      </c>
      <c r="AN2112" s="4"/>
      <c r="AO2112" s="4"/>
    </row>
    <row r="2113" spans="1:41" x14ac:dyDescent="0.25">
      <c r="A2113" s="48" t="str">
        <f t="shared" si="9"/>
        <v>DIC5</v>
      </c>
      <c r="B2113" s="2" t="s">
        <v>4</v>
      </c>
      <c r="C2113" s="2" t="s">
        <v>2</v>
      </c>
      <c r="D2113" s="2" t="s">
        <v>27</v>
      </c>
      <c r="E2113" s="2" t="s">
        <v>158</v>
      </c>
      <c r="F2113" s="2" t="s">
        <v>237</v>
      </c>
      <c r="G2113" s="4"/>
      <c r="H2113" s="3">
        <v>2199.80938193981</v>
      </c>
      <c r="I2113" s="3">
        <v>1941.5506517496599</v>
      </c>
      <c r="J2113" s="3">
        <v>2036.5247120374599</v>
      </c>
      <c r="K2113" s="3">
        <v>2131.50258234387</v>
      </c>
      <c r="L2113" s="3">
        <v>2226.4842626689001</v>
      </c>
      <c r="M2113" s="3">
        <v>2321.46975301255</v>
      </c>
      <c r="N2113" s="3">
        <v>2416.4590533748101</v>
      </c>
      <c r="O2113" s="3">
        <v>2510.2170970317002</v>
      </c>
      <c r="P2113" s="3">
        <v>2604.00609570405</v>
      </c>
      <c r="Q2113" s="3">
        <v>2697.8260493918501</v>
      </c>
      <c r="R2113" s="3">
        <v>2791.6769580951</v>
      </c>
      <c r="S2113" s="3">
        <v>2885.55882181381</v>
      </c>
      <c r="T2113" s="3">
        <v>2988.8438124263598</v>
      </c>
      <c r="U2113" s="3">
        <v>3092.1476669558801</v>
      </c>
      <c r="V2113" s="3">
        <v>3195.4703854023801</v>
      </c>
      <c r="W2113" s="3">
        <v>3298.8119677658601</v>
      </c>
      <c r="X2113" s="3">
        <v>3402.1724140463102</v>
      </c>
      <c r="Y2113" s="3">
        <v>3517.46831811315</v>
      </c>
      <c r="Z2113" s="3">
        <v>3632.7664237529598</v>
      </c>
      <c r="AA2113" s="3">
        <v>3748.0667309657401</v>
      </c>
      <c r="AB2113" s="3">
        <v>3863.3692397514801</v>
      </c>
      <c r="AC2113" s="3">
        <v>3978.6739501101802</v>
      </c>
      <c r="AD2113" s="3">
        <v>4109.4689911863597</v>
      </c>
      <c r="AE2113" s="3">
        <v>4240.2489786468896</v>
      </c>
      <c r="AF2113" s="3">
        <v>4371.0139124917796</v>
      </c>
      <c r="AG2113" s="3">
        <v>4501.7637927210098</v>
      </c>
      <c r="AH2113" s="3">
        <v>4632.4986193346003</v>
      </c>
      <c r="AI2113" s="3">
        <v>4777.6192405558004</v>
      </c>
      <c r="AJ2113" s="3">
        <v>4922.7068788909201</v>
      </c>
      <c r="AK2113" s="3">
        <v>5067.7615343399602</v>
      </c>
      <c r="AL2113" s="3">
        <v>5212.78320690292</v>
      </c>
      <c r="AM2113" s="3">
        <v>5357.7718965797903</v>
      </c>
      <c r="AN2113" s="4"/>
      <c r="AO2113" s="4"/>
    </row>
    <row r="2114" spans="1:41" x14ac:dyDescent="0.25">
      <c r="A2114" s="48" t="str">
        <f t="shared" si="9"/>
        <v>DIC5</v>
      </c>
      <c r="B2114" s="2" t="s">
        <v>4</v>
      </c>
      <c r="C2114" s="2" t="s">
        <v>2</v>
      </c>
      <c r="D2114" s="2" t="s">
        <v>27</v>
      </c>
      <c r="E2114" s="2" t="s">
        <v>158</v>
      </c>
      <c r="F2114" s="2" t="s">
        <v>238</v>
      </c>
      <c r="G2114" s="4"/>
      <c r="H2114" s="3">
        <v>5915.3014289008197</v>
      </c>
      <c r="I2114" s="3">
        <v>5415.5462786959497</v>
      </c>
      <c r="J2114" s="3">
        <v>5575.1997345659202</v>
      </c>
      <c r="K2114" s="3">
        <v>5734.9153048531898</v>
      </c>
      <c r="L2114" s="3">
        <v>5894.6929895577596</v>
      </c>
      <c r="M2114" s="3">
        <v>6054.5327886796304</v>
      </c>
      <c r="N2114" s="3">
        <v>6214.4347022187903</v>
      </c>
      <c r="O2114" s="3">
        <v>6354.8193814629503</v>
      </c>
      <c r="P2114" s="3">
        <v>6495.2285500385196</v>
      </c>
      <c r="Q2114" s="3">
        <v>6635.6622079455101</v>
      </c>
      <c r="R2114" s="3">
        <v>6776.1203551839199</v>
      </c>
      <c r="S2114" s="3">
        <v>6916.6029917537298</v>
      </c>
      <c r="T2114" s="3">
        <v>7050.5516861365904</v>
      </c>
      <c r="U2114" s="3">
        <v>7184.5084496814998</v>
      </c>
      <c r="V2114" s="3">
        <v>7318.4732823884497</v>
      </c>
      <c r="W2114" s="3">
        <v>7452.4461842574501</v>
      </c>
      <c r="X2114" s="3">
        <v>7586.4271552884902</v>
      </c>
      <c r="Y2114" s="3">
        <v>7732.3936608089498</v>
      </c>
      <c r="Z2114" s="3">
        <v>7878.0939486158504</v>
      </c>
      <c r="AA2114" s="3">
        <v>8024.0663002257597</v>
      </c>
      <c r="AB2114" s="3">
        <v>8170.0429468228203</v>
      </c>
      <c r="AC2114" s="3">
        <v>8316.0238884070095</v>
      </c>
      <c r="AD2114" s="3">
        <v>8508.3702347649505</v>
      </c>
      <c r="AE2114" s="3">
        <v>8700.7312185990995</v>
      </c>
      <c r="AF2114" s="3">
        <v>8893.1068399094202</v>
      </c>
      <c r="AG2114" s="3">
        <v>9085.4970986959397</v>
      </c>
      <c r="AH2114" s="3">
        <v>9277.90199495864</v>
      </c>
      <c r="AI2114" s="3">
        <v>9515.1879565266408</v>
      </c>
      <c r="AJ2114" s="3">
        <v>9752.4953761009692</v>
      </c>
      <c r="AK2114" s="3">
        <v>9989.8242536816306</v>
      </c>
      <c r="AL2114" s="3">
        <v>10227.174589268599</v>
      </c>
      <c r="AM2114" s="3">
        <v>10464.546382862</v>
      </c>
      <c r="AN2114" s="4"/>
      <c r="AO2114" s="4"/>
    </row>
    <row r="2115" spans="1:41" x14ac:dyDescent="0.25">
      <c r="A2115" s="48" t="str">
        <f t="shared" si="9"/>
        <v>DIC5</v>
      </c>
      <c r="B2115" s="2" t="s">
        <v>4</v>
      </c>
      <c r="C2115" s="2" t="s">
        <v>2</v>
      </c>
      <c r="D2115" s="2" t="s">
        <v>27</v>
      </c>
      <c r="E2115" s="2" t="s">
        <v>158</v>
      </c>
      <c r="F2115" s="2" t="s">
        <v>239</v>
      </c>
      <c r="G2115" s="4"/>
      <c r="H2115" s="3">
        <v>3701.6354788720701</v>
      </c>
      <c r="I2115" s="3">
        <v>3798.4218420904799</v>
      </c>
      <c r="J2115" s="3">
        <v>3901.4222324976599</v>
      </c>
      <c r="K2115" s="3">
        <v>4004.45897084643</v>
      </c>
      <c r="L2115" s="3">
        <v>4107.5320571368102</v>
      </c>
      <c r="M2115" s="3">
        <v>4210.6414913687704</v>
      </c>
      <c r="N2115" s="3">
        <v>4313.7872735423398</v>
      </c>
      <c r="O2115" s="3">
        <v>4408.89592645838</v>
      </c>
      <c r="P2115" s="3">
        <v>4504.03975281573</v>
      </c>
      <c r="Q2115" s="3">
        <v>4599.2187526143798</v>
      </c>
      <c r="R2115" s="3">
        <v>4694.4329258543303</v>
      </c>
      <c r="S2115" s="3">
        <v>4789.6822725355896</v>
      </c>
      <c r="T2115" s="3">
        <v>4846.3486640608298</v>
      </c>
      <c r="U2115" s="3">
        <v>4903.0341173215302</v>
      </c>
      <c r="V2115" s="3">
        <v>4959.7386323176897</v>
      </c>
      <c r="W2115" s="3">
        <v>5016.4622090493003</v>
      </c>
      <c r="X2115" s="3">
        <v>5073.2048475163801</v>
      </c>
      <c r="Y2115" s="3">
        <v>5112.1660862422204</v>
      </c>
      <c r="Z2115" s="3">
        <v>5151.1393255266303</v>
      </c>
      <c r="AA2115" s="3">
        <v>5190.1245653696196</v>
      </c>
      <c r="AB2115" s="3">
        <v>5229.1218057711903</v>
      </c>
      <c r="AC2115" s="3">
        <v>5268.1310467313297</v>
      </c>
      <c r="AD2115" s="3">
        <v>5323.9926645680298</v>
      </c>
      <c r="AE2115" s="3">
        <v>5379.8702951990899</v>
      </c>
      <c r="AF2115" s="3">
        <v>5435.7639386245201</v>
      </c>
      <c r="AG2115" s="3">
        <v>5491.6735948443102</v>
      </c>
      <c r="AH2115" s="3">
        <v>5547.5992638584703</v>
      </c>
      <c r="AI2115" s="3">
        <v>5613.4202035546796</v>
      </c>
      <c r="AJ2115" s="3">
        <v>5679.2586832256602</v>
      </c>
      <c r="AK2115" s="3">
        <v>5745.1147028714304</v>
      </c>
      <c r="AL2115" s="3">
        <v>5810.9882624919901</v>
      </c>
      <c r="AM2115" s="3">
        <v>5876.8793620873303</v>
      </c>
      <c r="AN2115" s="4"/>
      <c r="AO2115" s="4"/>
    </row>
    <row r="2116" spans="1:41" x14ac:dyDescent="0.25">
      <c r="A2116" s="48" t="str">
        <f t="shared" si="9"/>
        <v>DIC5</v>
      </c>
      <c r="B2116" s="2" t="s">
        <v>4</v>
      </c>
      <c r="C2116" s="2" t="s">
        <v>2</v>
      </c>
      <c r="D2116" s="2" t="s">
        <v>27</v>
      </c>
      <c r="E2116" s="2" t="s">
        <v>158</v>
      </c>
      <c r="F2116" s="2" t="s">
        <v>240</v>
      </c>
      <c r="G2116" s="4"/>
      <c r="H2116" s="3">
        <v>3427.41330385121</v>
      </c>
      <c r="I2116" s="3">
        <v>2995.8967619892901</v>
      </c>
      <c r="J2116" s="3">
        <v>3057.8161923535499</v>
      </c>
      <c r="K2116" s="3">
        <v>3119.7159053461801</v>
      </c>
      <c r="L2116" s="3">
        <v>3181.5959009671901</v>
      </c>
      <c r="M2116" s="3">
        <v>3243.45617921657</v>
      </c>
      <c r="N2116" s="3">
        <v>3305.2967400943298</v>
      </c>
      <c r="O2116" s="3">
        <v>3388.6179959494698</v>
      </c>
      <c r="P2116" s="3">
        <v>3471.9246082587101</v>
      </c>
      <c r="Q2116" s="3">
        <v>3555.2165770220499</v>
      </c>
      <c r="R2116" s="3">
        <v>3638.4939022394801</v>
      </c>
      <c r="S2116" s="3">
        <v>3721.7565839109998</v>
      </c>
      <c r="T2116" s="3">
        <v>3796.5666461003402</v>
      </c>
      <c r="U2116" s="3">
        <v>3871.3657133735901</v>
      </c>
      <c r="V2116" s="3">
        <v>3946.1537857307699</v>
      </c>
      <c r="W2116" s="3">
        <v>4020.93086317187</v>
      </c>
      <c r="X2116" s="3">
        <v>4095.69694569689</v>
      </c>
      <c r="Y2116" s="3">
        <v>4164.8789831110498</v>
      </c>
      <c r="Z2116" s="3">
        <v>4234.0490742786897</v>
      </c>
      <c r="AA2116" s="3">
        <v>4303.2072191998104</v>
      </c>
      <c r="AB2116" s="3">
        <v>4372.3534178744103</v>
      </c>
      <c r="AC2116" s="3">
        <v>4441.4876703024902</v>
      </c>
      <c r="AD2116" s="3">
        <v>4550.9373773308298</v>
      </c>
      <c r="AE2116" s="3">
        <v>4660.3763093099897</v>
      </c>
      <c r="AF2116" s="3">
        <v>4769.8044662399898</v>
      </c>
      <c r="AG2116" s="3">
        <v>4879.2218481208201</v>
      </c>
      <c r="AH2116" s="3">
        <v>4988.6284549524798</v>
      </c>
      <c r="AI2116" s="3">
        <v>5135.2990968388203</v>
      </c>
      <c r="AJ2116" s="3">
        <v>5281.9637663846897</v>
      </c>
      <c r="AK2116" s="3">
        <v>5428.6224635900799</v>
      </c>
      <c r="AL2116" s="3">
        <v>5575.2751884549898</v>
      </c>
      <c r="AM2116" s="3">
        <v>5721.9219409794196</v>
      </c>
      <c r="AN2116" s="4"/>
      <c r="AO2116" s="4"/>
    </row>
    <row r="2117" spans="1:41" x14ac:dyDescent="0.25">
      <c r="A2117" s="48" t="str">
        <f t="shared" si="9"/>
        <v>DIC5</v>
      </c>
      <c r="B2117" s="2" t="s">
        <v>4</v>
      </c>
      <c r="C2117" s="2" t="s">
        <v>2</v>
      </c>
      <c r="D2117" s="2" t="s">
        <v>27</v>
      </c>
      <c r="E2117" s="2" t="s">
        <v>158</v>
      </c>
      <c r="F2117" s="2" t="s">
        <v>241</v>
      </c>
      <c r="G2117" s="4"/>
      <c r="H2117" s="3">
        <v>42263.163931898896</v>
      </c>
      <c r="I2117" s="3">
        <v>43386.999243704202</v>
      </c>
      <c r="J2117" s="3">
        <v>44544.129092700001</v>
      </c>
      <c r="K2117" s="3">
        <v>45703.092364424498</v>
      </c>
      <c r="L2117" s="3">
        <v>46863.889058877699</v>
      </c>
      <c r="M2117" s="3">
        <v>48026.519176059599</v>
      </c>
      <c r="N2117" s="3">
        <v>49190.982715970298</v>
      </c>
      <c r="O2117" s="3">
        <v>50006.894557003201</v>
      </c>
      <c r="P2117" s="3">
        <v>50823.741116596</v>
      </c>
      <c r="Q2117" s="3">
        <v>51640.0610555354</v>
      </c>
      <c r="R2117" s="3">
        <v>52458.5492028015</v>
      </c>
      <c r="S2117" s="3">
        <v>53277.965892608801</v>
      </c>
      <c r="T2117" s="3">
        <v>53851.377457038703</v>
      </c>
      <c r="U2117" s="3">
        <v>54425.038868403099</v>
      </c>
      <c r="V2117" s="3">
        <v>54998.950126702199</v>
      </c>
      <c r="W2117" s="3">
        <v>55573.111231935698</v>
      </c>
      <c r="X2117" s="3">
        <v>56147.5221841038</v>
      </c>
      <c r="Y2117" s="3">
        <v>56681.340739278203</v>
      </c>
      <c r="Z2117" s="3">
        <v>57214.701530637198</v>
      </c>
      <c r="AA2117" s="3">
        <v>57747.604558180901</v>
      </c>
      <c r="AB2117" s="3">
        <v>58280.049821909299</v>
      </c>
      <c r="AC2117" s="3">
        <v>58812.037321822303</v>
      </c>
      <c r="AD2117" s="3">
        <v>59275.109008813597</v>
      </c>
      <c r="AE2117" s="3">
        <v>59737.232861825702</v>
      </c>
      <c r="AF2117" s="3">
        <v>60198.408880858799</v>
      </c>
      <c r="AG2117" s="3">
        <v>60658.637065912801</v>
      </c>
      <c r="AH2117" s="3">
        <v>61117.917416987802</v>
      </c>
      <c r="AI2117" s="3">
        <v>61653.718140709898</v>
      </c>
      <c r="AJ2117" s="3">
        <v>62188.056079698297</v>
      </c>
      <c r="AK2117" s="3">
        <v>62720.931233953001</v>
      </c>
      <c r="AL2117" s="3">
        <v>63252.343603474103</v>
      </c>
      <c r="AM2117" s="3">
        <v>63782.293188261399</v>
      </c>
      <c r="AN2117" s="4"/>
      <c r="AO2117" s="4"/>
    </row>
    <row r="2118" spans="1:41" x14ac:dyDescent="0.25">
      <c r="A2118" s="48" t="str">
        <f t="shared" si="9"/>
        <v>DIC5</v>
      </c>
      <c r="B2118" s="2" t="s">
        <v>4</v>
      </c>
      <c r="C2118" s="2" t="s">
        <v>2</v>
      </c>
      <c r="D2118" s="2" t="s">
        <v>27</v>
      </c>
      <c r="E2118" s="2" t="s">
        <v>52</v>
      </c>
      <c r="F2118" s="2" t="s">
        <v>237</v>
      </c>
      <c r="G2118" s="4"/>
      <c r="H2118" s="3">
        <v>31.6646</v>
      </c>
      <c r="I2118" s="3">
        <v>27.873699999999999</v>
      </c>
      <c r="J2118" s="3">
        <v>29.236599999999999</v>
      </c>
      <c r="K2118" s="3">
        <v>30.599499999999999</v>
      </c>
      <c r="L2118" s="3">
        <v>31.962399999999999</v>
      </c>
      <c r="M2118" s="3">
        <v>33.325299999999999</v>
      </c>
      <c r="N2118" s="3">
        <v>34.688200000000002</v>
      </c>
      <c r="O2118" s="3">
        <v>36.028120000000001</v>
      </c>
      <c r="P2118" s="3">
        <v>37.368040000000001</v>
      </c>
      <c r="Q2118" s="3">
        <v>38.70796</v>
      </c>
      <c r="R2118" s="3">
        <v>40.047879999999999</v>
      </c>
      <c r="S2118" s="3">
        <v>41.387799999999999</v>
      </c>
      <c r="T2118" s="3">
        <v>42.865299999999998</v>
      </c>
      <c r="U2118" s="3">
        <v>44.342799999999997</v>
      </c>
      <c r="V2118" s="3">
        <v>45.820300000000003</v>
      </c>
      <c r="W2118" s="3">
        <v>47.297800000000002</v>
      </c>
      <c r="X2118" s="3">
        <v>48.775300000000001</v>
      </c>
      <c r="Y2118" s="3">
        <v>50.427759999999999</v>
      </c>
      <c r="Z2118" s="3">
        <v>52.080219999999997</v>
      </c>
      <c r="AA2118" s="3">
        <v>53.732680000000002</v>
      </c>
      <c r="AB2118" s="3">
        <v>55.38514</v>
      </c>
      <c r="AC2118" s="3">
        <v>57.037599999999998</v>
      </c>
      <c r="AD2118" s="3">
        <v>58.916040000000002</v>
      </c>
      <c r="AE2118" s="3">
        <v>60.79448</v>
      </c>
      <c r="AF2118" s="3">
        <v>62.672919999999998</v>
      </c>
      <c r="AG2118" s="3">
        <v>64.551360000000003</v>
      </c>
      <c r="AH2118" s="3">
        <v>66.4298</v>
      </c>
      <c r="AI2118" s="3">
        <v>68.51858</v>
      </c>
      <c r="AJ2118" s="3">
        <v>70.60736</v>
      </c>
      <c r="AK2118" s="3">
        <v>72.69614</v>
      </c>
      <c r="AL2118" s="3">
        <v>74.78492</v>
      </c>
      <c r="AM2118" s="3">
        <v>76.873699999999999</v>
      </c>
      <c r="AN2118" s="4"/>
      <c r="AO2118" s="4"/>
    </row>
    <row r="2119" spans="1:41" x14ac:dyDescent="0.25">
      <c r="A2119" s="48" t="str">
        <f t="shared" si="9"/>
        <v>DIC5</v>
      </c>
      <c r="B2119" s="2" t="s">
        <v>4</v>
      </c>
      <c r="C2119" s="2" t="s">
        <v>2</v>
      </c>
      <c r="D2119" s="2" t="s">
        <v>27</v>
      </c>
      <c r="E2119" s="2" t="s">
        <v>62</v>
      </c>
      <c r="F2119" s="2" t="s">
        <v>243</v>
      </c>
      <c r="G2119" s="4"/>
      <c r="H2119" s="3">
        <v>0.52449999999999997</v>
      </c>
      <c r="I2119" s="3">
        <v>0.52939999999999998</v>
      </c>
      <c r="J2119" s="3">
        <v>0.55536237980117598</v>
      </c>
      <c r="K2119" s="3">
        <v>0.58194356970176397</v>
      </c>
      <c r="L2119" s="3">
        <v>0.60914356970176398</v>
      </c>
      <c r="M2119" s="3">
        <v>0.63696237980117598</v>
      </c>
      <c r="N2119" s="3">
        <v>0.66539999999999999</v>
      </c>
      <c r="O2119" s="3">
        <v>0.693293971648684</v>
      </c>
      <c r="P2119" s="3">
        <v>0.72173095747302596</v>
      </c>
      <c r="Q2119" s="3">
        <v>0.75071095747302696</v>
      </c>
      <c r="R2119" s="3">
        <v>0.78023397164868502</v>
      </c>
      <c r="S2119" s="3">
        <v>0.81030000000000102</v>
      </c>
      <c r="T2119" s="3">
        <v>0.84145657513567296</v>
      </c>
      <c r="U2119" s="3">
        <v>0.87308486270350805</v>
      </c>
      <c r="V2119" s="3">
        <v>0.90518486270350795</v>
      </c>
      <c r="W2119" s="3">
        <v>0.93775657513567101</v>
      </c>
      <c r="X2119" s="3">
        <v>0.970799999999998</v>
      </c>
      <c r="Y2119" s="3">
        <v>1.00586069116119</v>
      </c>
      <c r="Z2119" s="3">
        <v>1.04142103674178</v>
      </c>
      <c r="AA2119" s="3">
        <v>1.07748103674178</v>
      </c>
      <c r="AB2119" s="3">
        <v>1.11404069116119</v>
      </c>
      <c r="AC2119" s="3">
        <v>1.1511</v>
      </c>
      <c r="AD2119" s="3">
        <v>1.18787056636969</v>
      </c>
      <c r="AE2119" s="3">
        <v>1.2251058495545299</v>
      </c>
      <c r="AF2119" s="3">
        <v>1.26280584955453</v>
      </c>
      <c r="AG2119" s="3">
        <v>1.30097056636969</v>
      </c>
      <c r="AH2119" s="3">
        <v>1.3395999999999999</v>
      </c>
      <c r="AI2119" s="3">
        <v>1.37654811140606</v>
      </c>
      <c r="AJ2119" s="3">
        <v>1.4139621671091001</v>
      </c>
      <c r="AK2119" s="3">
        <v>1.45184216710909</v>
      </c>
      <c r="AL2119" s="3">
        <v>1.49018811140606</v>
      </c>
      <c r="AM2119" s="3">
        <v>1.5289999999999999</v>
      </c>
      <c r="AN2119" s="4"/>
      <c r="AO2119" s="4"/>
    </row>
    <row r="2120" spans="1:41" x14ac:dyDescent="0.25">
      <c r="A2120" s="48" t="str">
        <f t="shared" si="9"/>
        <v>DIC5</v>
      </c>
      <c r="B2120" s="2" t="s">
        <v>4</v>
      </c>
      <c r="C2120" s="2" t="s">
        <v>2</v>
      </c>
      <c r="D2120" s="2" t="s">
        <v>27</v>
      </c>
      <c r="E2120" s="2" t="s">
        <v>63</v>
      </c>
      <c r="F2120" s="2" t="s">
        <v>242</v>
      </c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3">
        <v>5.0859069101725201E-3</v>
      </c>
      <c r="AA2120" s="3">
        <v>5.12590691018611E-3</v>
      </c>
      <c r="AB2120" s="3">
        <v>5.1639379401269298E-3</v>
      </c>
      <c r="AC2120" s="3">
        <v>5.2000000000238496E-3</v>
      </c>
      <c r="AD2120" s="3">
        <v>5.2833179986233603E-3</v>
      </c>
      <c r="AE2120" s="3">
        <v>5.3649769979355897E-3</v>
      </c>
      <c r="AF2120" s="3">
        <v>5.4449769979258997E-3</v>
      </c>
      <c r="AG2120" s="3">
        <v>5.5233179986333703E-3</v>
      </c>
      <c r="AH2120" s="3">
        <v>5.6000000000171503E-3</v>
      </c>
      <c r="AI2120" s="3">
        <v>5.7038904991926201E-3</v>
      </c>
      <c r="AJ2120" s="3">
        <v>5.8058357487862401E-3</v>
      </c>
      <c r="AK2120" s="3">
        <v>5.9058357488170898E-3</v>
      </c>
      <c r="AL2120" s="3">
        <v>6.0038904992505398E-3</v>
      </c>
      <c r="AM2120" s="3">
        <v>6.1000000000976896E-3</v>
      </c>
      <c r="AN2120" s="4"/>
      <c r="AO2120" s="4"/>
    </row>
    <row r="2121" spans="1:41" x14ac:dyDescent="0.25">
      <c r="A2121" s="48" t="str">
        <f t="shared" si="9"/>
        <v>DIC5</v>
      </c>
      <c r="B2121" s="2" t="s">
        <v>4</v>
      </c>
      <c r="C2121" s="2" t="s">
        <v>2</v>
      </c>
      <c r="D2121" s="2" t="s">
        <v>27</v>
      </c>
      <c r="E2121" s="2" t="s">
        <v>64</v>
      </c>
      <c r="F2121" s="2" t="s">
        <v>244</v>
      </c>
      <c r="G2121" s="4"/>
      <c r="H2121" s="3">
        <v>269.4325</v>
      </c>
      <c r="I2121" s="3">
        <v>275.0127</v>
      </c>
      <c r="J2121" s="3">
        <v>282.756521210004</v>
      </c>
      <c r="K2121" s="3">
        <v>290.50932181500502</v>
      </c>
      <c r="L2121" s="3">
        <v>298.27110181500501</v>
      </c>
      <c r="M2121" s="3">
        <v>306.04186121000299</v>
      </c>
      <c r="N2121" s="3">
        <v>313.82159999999999</v>
      </c>
      <c r="O2121" s="3">
        <v>319.12498603149101</v>
      </c>
      <c r="P2121" s="3">
        <v>324.42017904723701</v>
      </c>
      <c r="Q2121" s="3">
        <v>329.70717904723699</v>
      </c>
      <c r="R2121" s="3">
        <v>334.985986031491</v>
      </c>
      <c r="S2121" s="3">
        <v>340.25659999999999</v>
      </c>
      <c r="T2121" s="3">
        <v>342.99692509019502</v>
      </c>
      <c r="U2121" s="3">
        <v>345.70400763529102</v>
      </c>
      <c r="V2121" s="3">
        <v>348.377847635291</v>
      </c>
      <c r="W2121" s="3">
        <v>351.01844509019401</v>
      </c>
      <c r="X2121" s="3">
        <v>353.62580000000003</v>
      </c>
      <c r="Y2121" s="3">
        <v>354.53260040132699</v>
      </c>
      <c r="Z2121" s="3">
        <v>355.371000601991</v>
      </c>
      <c r="AA2121" s="3">
        <v>356.14100060199098</v>
      </c>
      <c r="AB2121" s="3">
        <v>356.84260040132699</v>
      </c>
      <c r="AC2121" s="3">
        <v>357.47579999999999</v>
      </c>
      <c r="AD2121" s="3">
        <v>356.33093895666002</v>
      </c>
      <c r="AE2121" s="3">
        <v>355.09230843499</v>
      </c>
      <c r="AF2121" s="3">
        <v>353.75990843499</v>
      </c>
      <c r="AG2121" s="3">
        <v>352.33373895666</v>
      </c>
      <c r="AH2121" s="3">
        <v>350.81380000000001</v>
      </c>
      <c r="AI2121" s="3">
        <v>349.52106563420102</v>
      </c>
      <c r="AJ2121" s="3">
        <v>348.11087845130101</v>
      </c>
      <c r="AK2121" s="3">
        <v>346.58323845130099</v>
      </c>
      <c r="AL2121" s="3">
        <v>344.93814563420102</v>
      </c>
      <c r="AM2121" s="3">
        <v>343.17559999999997</v>
      </c>
      <c r="AN2121" s="4"/>
      <c r="AO2121" s="4"/>
    </row>
    <row r="2122" spans="1:41" x14ac:dyDescent="0.25">
      <c r="A2122" s="48" t="str">
        <f t="shared" si="9"/>
        <v>DIC5</v>
      </c>
      <c r="B2122" s="2" t="s">
        <v>4</v>
      </c>
      <c r="C2122" s="2" t="s">
        <v>2</v>
      </c>
      <c r="D2122" s="2" t="s">
        <v>27</v>
      </c>
      <c r="E2122" s="2" t="s">
        <v>65</v>
      </c>
      <c r="F2122" s="2" t="s">
        <v>251</v>
      </c>
      <c r="G2122" s="4"/>
      <c r="H2122" s="3">
        <v>14.3615025968745</v>
      </c>
      <c r="I2122" s="3">
        <v>14.7491493881192</v>
      </c>
      <c r="J2122" s="3">
        <v>15.084533963482601</v>
      </c>
      <c r="K2122" s="3">
        <v>15.417604352849001</v>
      </c>
      <c r="L2122" s="3">
        <v>15.7483605562183</v>
      </c>
      <c r="M2122" s="3">
        <v>16.076802573590601</v>
      </c>
      <c r="N2122" s="3">
        <v>16.402930404965801</v>
      </c>
      <c r="O2122" s="3">
        <v>16.556544227606199</v>
      </c>
      <c r="P2122" s="3">
        <v>16.706727735489</v>
      </c>
      <c r="Q2122" s="3">
        <v>16.8534809286142</v>
      </c>
      <c r="R2122" s="3">
        <v>16.996803806981699</v>
      </c>
      <c r="S2122" s="3">
        <v>17.136696370591601</v>
      </c>
      <c r="T2122" s="3">
        <v>17.165967253004101</v>
      </c>
      <c r="U2122" s="3">
        <v>17.192067589350302</v>
      </c>
      <c r="V2122" s="3">
        <v>17.214997379630098</v>
      </c>
      <c r="W2122" s="3">
        <v>17.234756623843701</v>
      </c>
      <c r="X2122" s="3">
        <v>17.251345321991</v>
      </c>
      <c r="Y2122" s="3">
        <v>17.238302450541401</v>
      </c>
      <c r="Z2122" s="3">
        <v>17.2089513710905</v>
      </c>
      <c r="AA2122" s="3">
        <v>17.188510817731</v>
      </c>
      <c r="AB2122" s="3">
        <v>17.164439262517199</v>
      </c>
      <c r="AC2122" s="3">
        <v>17.136736705449099</v>
      </c>
      <c r="AD2122" s="3">
        <v>17.106687224547901</v>
      </c>
      <c r="AE2122" s="3">
        <v>17.073473191998801</v>
      </c>
      <c r="AF2122" s="3">
        <v>17.037094607801901</v>
      </c>
      <c r="AG2122" s="3">
        <v>16.997551471957301</v>
      </c>
      <c r="AH2122" s="3">
        <v>16.9548437844647</v>
      </c>
      <c r="AI2122" s="3">
        <v>16.950459501975001</v>
      </c>
      <c r="AJ2122" s="3">
        <v>16.9426343097733</v>
      </c>
      <c r="AK2122" s="3">
        <v>16.931368207859698</v>
      </c>
      <c r="AL2122" s="3">
        <v>16.916661196233999</v>
      </c>
      <c r="AM2122" s="3">
        <v>16.898513274896398</v>
      </c>
      <c r="AN2122" s="4"/>
      <c r="AO2122" s="4"/>
    </row>
    <row r="2123" spans="1:41" x14ac:dyDescent="0.25">
      <c r="A2123" s="48" t="str">
        <f t="shared" si="9"/>
        <v>DIC5</v>
      </c>
      <c r="B2123" s="2" t="s">
        <v>4</v>
      </c>
      <c r="C2123" s="2" t="s">
        <v>2</v>
      </c>
      <c r="D2123" s="2" t="s">
        <v>27</v>
      </c>
      <c r="E2123" s="2" t="s">
        <v>66</v>
      </c>
      <c r="F2123" s="2" t="s">
        <v>245</v>
      </c>
      <c r="G2123" s="4"/>
      <c r="H2123" s="3">
        <v>238.8158</v>
      </c>
      <c r="I2123" s="3">
        <v>222.92160000000001</v>
      </c>
      <c r="J2123" s="3">
        <v>228.287197175095</v>
      </c>
      <c r="K2123" s="3">
        <v>233.619415762643</v>
      </c>
      <c r="L2123" s="3">
        <v>238.91825576264301</v>
      </c>
      <c r="M2123" s="3">
        <v>244.18371717509501</v>
      </c>
      <c r="N2123" s="3">
        <v>249.41579999999999</v>
      </c>
      <c r="O2123" s="3">
        <v>255.50159753663101</v>
      </c>
      <c r="P2123" s="3">
        <v>261.59791630494698</v>
      </c>
      <c r="Q2123" s="3">
        <v>267.70475630494701</v>
      </c>
      <c r="R2123" s="3">
        <v>273.82211753663103</v>
      </c>
      <c r="S2123" s="3">
        <v>279.95</v>
      </c>
      <c r="T2123" s="3">
        <v>286.59225071813103</v>
      </c>
      <c r="U2123" s="3">
        <v>293.27014607719701</v>
      </c>
      <c r="V2123" s="3">
        <v>299.98368607719698</v>
      </c>
      <c r="W2123" s="3">
        <v>306.73287071813098</v>
      </c>
      <c r="X2123" s="3">
        <v>313.51769999999999</v>
      </c>
      <c r="Y2123" s="3">
        <v>322.103204540158</v>
      </c>
      <c r="Z2123" s="3">
        <v>330.76079681023703</v>
      </c>
      <c r="AA2123" s="3">
        <v>339.490476810237</v>
      </c>
      <c r="AB2123" s="3">
        <v>348.29224454015798</v>
      </c>
      <c r="AC2123" s="3">
        <v>357.16609999999997</v>
      </c>
      <c r="AD2123" s="3">
        <v>369.30698726053998</v>
      </c>
      <c r="AE2123" s="3">
        <v>381.54262089080999</v>
      </c>
      <c r="AF2123" s="3">
        <v>393.87300089080998</v>
      </c>
      <c r="AG2123" s="3">
        <v>406.29812726054001</v>
      </c>
      <c r="AH2123" s="3">
        <v>418.81799999999998</v>
      </c>
      <c r="AI2123" s="3">
        <v>433.70144225603298</v>
      </c>
      <c r="AJ2123" s="3">
        <v>448.70882338404903</v>
      </c>
      <c r="AK2123" s="3">
        <v>463.84014338404899</v>
      </c>
      <c r="AL2123" s="3">
        <v>479.09540225603303</v>
      </c>
      <c r="AM2123" s="3">
        <v>494.47460000000001</v>
      </c>
      <c r="AN2123" s="4"/>
      <c r="AO2123" s="4"/>
    </row>
    <row r="2124" spans="1:41" x14ac:dyDescent="0.25">
      <c r="A2124" s="48" t="str">
        <f t="shared" si="9"/>
        <v>DIC5</v>
      </c>
      <c r="B2124" s="2" t="s">
        <v>4</v>
      </c>
      <c r="C2124" s="2" t="s">
        <v>2</v>
      </c>
      <c r="D2124" s="2" t="s">
        <v>27</v>
      </c>
      <c r="E2124" s="2" t="s">
        <v>67</v>
      </c>
      <c r="F2124" s="2" t="s">
        <v>246</v>
      </c>
      <c r="G2124" s="4"/>
      <c r="H2124" s="3">
        <v>234.913397403125</v>
      </c>
      <c r="I2124" s="3">
        <v>241.25245061188099</v>
      </c>
      <c r="J2124" s="3">
        <v>246.73897870014599</v>
      </c>
      <c r="K2124" s="3">
        <v>252.18768464259301</v>
      </c>
      <c r="L2124" s="3">
        <v>257.59856843922398</v>
      </c>
      <c r="M2124" s="3">
        <v>262.97163009003702</v>
      </c>
      <c r="N2124" s="3">
        <v>268.30686959503402</v>
      </c>
      <c r="O2124" s="3">
        <v>270.82879930066599</v>
      </c>
      <c r="P2124" s="3">
        <v>273.29490755691899</v>
      </c>
      <c r="Q2124" s="3">
        <v>275.63848022038798</v>
      </c>
      <c r="R2124" s="3">
        <v>277.98254362568599</v>
      </c>
      <c r="S2124" s="3">
        <v>280.27050362940798</v>
      </c>
      <c r="T2124" s="3">
        <v>280.74928277813001</v>
      </c>
      <c r="U2124" s="3">
        <v>281.17620745735098</v>
      </c>
      <c r="V2124" s="3">
        <v>281.55127766707102</v>
      </c>
      <c r="W2124" s="3">
        <v>281.87449340729103</v>
      </c>
      <c r="X2124" s="3">
        <v>282.14585467800902</v>
      </c>
      <c r="Y2124" s="3">
        <v>281.93258615656902</v>
      </c>
      <c r="Z2124" s="3">
        <v>281.667455632665</v>
      </c>
      <c r="AA2124" s="3">
        <v>281.33537618602401</v>
      </c>
      <c r="AB2124" s="3">
        <v>280.943845406653</v>
      </c>
      <c r="AC2124" s="3">
        <v>280.492863294551</v>
      </c>
      <c r="AD2124" s="3">
        <v>280.005477536238</v>
      </c>
      <c r="AE2124" s="3">
        <v>279.46628394918002</v>
      </c>
      <c r="AF2124" s="3">
        <v>278.875282533377</v>
      </c>
      <c r="AG2124" s="3">
        <v>278.23247328882798</v>
      </c>
      <c r="AH2124" s="3">
        <v>277.53785621553499</v>
      </c>
      <c r="AI2124" s="3">
        <v>277.47159630541699</v>
      </c>
      <c r="AJ2124" s="3">
        <v>277.34901940131499</v>
      </c>
      <c r="AK2124" s="3">
        <v>277.17012550322897</v>
      </c>
      <c r="AL2124" s="3">
        <v>276.93491461115798</v>
      </c>
      <c r="AM2124" s="3">
        <v>276.64338672510303</v>
      </c>
      <c r="AN2124" s="4"/>
      <c r="AO2124" s="4"/>
    </row>
    <row r="2125" spans="1:41" x14ac:dyDescent="0.25">
      <c r="A2125" s="48" t="str">
        <f t="shared" si="9"/>
        <v>DIC5</v>
      </c>
      <c r="B2125" s="2" t="s">
        <v>4</v>
      </c>
      <c r="C2125" s="2" t="s">
        <v>2</v>
      </c>
      <c r="D2125" s="2" t="s">
        <v>27</v>
      </c>
      <c r="E2125" s="2" t="s">
        <v>68</v>
      </c>
      <c r="F2125" s="2" t="s">
        <v>247</v>
      </c>
      <c r="G2125" s="4"/>
      <c r="H2125" s="3">
        <v>1.1855</v>
      </c>
      <c r="I2125" s="3">
        <v>1.2103999999999999</v>
      </c>
      <c r="J2125" s="3">
        <v>1.26030503352073</v>
      </c>
      <c r="K2125" s="3">
        <v>1.3111075502810901</v>
      </c>
      <c r="L2125" s="3">
        <v>1.3628075502810899</v>
      </c>
      <c r="M2125" s="3">
        <v>1.41540503352073</v>
      </c>
      <c r="N2125" s="3">
        <v>1.4689000000000001</v>
      </c>
      <c r="O2125" s="3">
        <v>1.51734901588258</v>
      </c>
      <c r="P2125" s="3">
        <v>1.56650352382388</v>
      </c>
      <c r="Q2125" s="3">
        <v>1.6163635238238701</v>
      </c>
      <c r="R2125" s="3">
        <v>1.66692901588258</v>
      </c>
      <c r="S2125" s="3">
        <v>1.7181999999999999</v>
      </c>
      <c r="T2125" s="3">
        <v>1.7691953543894701</v>
      </c>
      <c r="U2125" s="3">
        <v>1.8207730315841999</v>
      </c>
      <c r="V2125" s="3">
        <v>1.8729330315842101</v>
      </c>
      <c r="W2125" s="3">
        <v>1.92567535438947</v>
      </c>
      <c r="X2125" s="3">
        <v>1.9790000000000001</v>
      </c>
      <c r="Y2125" s="3">
        <v>2.0354375677354399</v>
      </c>
      <c r="Z2125" s="3">
        <v>2.0924763516031502</v>
      </c>
      <c r="AA2125" s="3">
        <v>2.1501163516031601</v>
      </c>
      <c r="AB2125" s="3">
        <v>2.2083575677354399</v>
      </c>
      <c r="AC2125" s="3">
        <v>2.2671999999999999</v>
      </c>
      <c r="AD2125" s="3">
        <v>2.3338288521569699</v>
      </c>
      <c r="AE2125" s="3">
        <v>2.40110327823546</v>
      </c>
      <c r="AF2125" s="3">
        <v>2.46902327823546</v>
      </c>
      <c r="AG2125" s="3">
        <v>2.5375888521569698</v>
      </c>
      <c r="AH2125" s="3">
        <v>2.6067999999999998</v>
      </c>
      <c r="AI2125" s="3">
        <v>2.6825297411754101</v>
      </c>
      <c r="AJ2125" s="3">
        <v>2.7590246117631199</v>
      </c>
      <c r="AK2125" s="3">
        <v>2.8362846117631202</v>
      </c>
      <c r="AL2125" s="3">
        <v>2.9143097411754102</v>
      </c>
      <c r="AM2125" s="3">
        <v>2.9931000000000001</v>
      </c>
      <c r="AN2125" s="4"/>
      <c r="AO2125" s="4"/>
    </row>
    <row r="2126" spans="1:41" x14ac:dyDescent="0.25">
      <c r="A2126" s="48" t="str">
        <f t="shared" si="9"/>
        <v>DIC5</v>
      </c>
      <c r="B2126" s="2" t="s">
        <v>4</v>
      </c>
      <c r="C2126" s="2" t="s">
        <v>2</v>
      </c>
      <c r="D2126" s="2" t="s">
        <v>27</v>
      </c>
      <c r="E2126" s="2" t="s">
        <v>53</v>
      </c>
      <c r="F2126" s="2" t="s">
        <v>238</v>
      </c>
      <c r="G2126" s="4"/>
      <c r="H2126" s="3">
        <v>105.9659</v>
      </c>
      <c r="I2126" s="3">
        <v>97.14</v>
      </c>
      <c r="J2126" s="3">
        <v>99.984160000000003</v>
      </c>
      <c r="K2126" s="3">
        <v>102.82832000000001</v>
      </c>
      <c r="L2126" s="3">
        <v>105.67247999999999</v>
      </c>
      <c r="M2126" s="3">
        <v>108.51664</v>
      </c>
      <c r="N2126" s="3">
        <v>111.3608</v>
      </c>
      <c r="O2126" s="3">
        <v>113.86648</v>
      </c>
      <c r="P2126" s="3">
        <v>116.37215999999999</v>
      </c>
      <c r="Q2126" s="3">
        <v>118.87784000000001</v>
      </c>
      <c r="R2126" s="3">
        <v>121.38352</v>
      </c>
      <c r="S2126" s="3">
        <v>123.8892</v>
      </c>
      <c r="T2126" s="3">
        <v>126.28466</v>
      </c>
      <c r="U2126" s="3">
        <v>128.68011999999999</v>
      </c>
      <c r="V2126" s="3">
        <v>131.07558</v>
      </c>
      <c r="W2126" s="3">
        <v>133.47103999999999</v>
      </c>
      <c r="X2126" s="3">
        <v>135.8665</v>
      </c>
      <c r="Y2126" s="3">
        <v>138.47864000000001</v>
      </c>
      <c r="Z2126" s="3">
        <v>141.09078</v>
      </c>
      <c r="AA2126" s="3">
        <v>143.70292000000001</v>
      </c>
      <c r="AB2126" s="3">
        <v>146.31505999999999</v>
      </c>
      <c r="AC2126" s="3">
        <v>148.9272</v>
      </c>
      <c r="AD2126" s="3">
        <v>152.36601999999999</v>
      </c>
      <c r="AE2126" s="3">
        <v>155.80484000000001</v>
      </c>
      <c r="AF2126" s="3">
        <v>159.24366000000001</v>
      </c>
      <c r="AG2126" s="3">
        <v>162.68248</v>
      </c>
      <c r="AH2126" s="3">
        <v>166.12129999999999</v>
      </c>
      <c r="AI2126" s="3">
        <v>170.3622</v>
      </c>
      <c r="AJ2126" s="3">
        <v>174.60310000000001</v>
      </c>
      <c r="AK2126" s="3">
        <v>178.84399999999999</v>
      </c>
      <c r="AL2126" s="3">
        <v>183.0849</v>
      </c>
      <c r="AM2126" s="3">
        <v>187.32579999999999</v>
      </c>
      <c r="AN2126" s="4"/>
      <c r="AO2126" s="4"/>
    </row>
    <row r="2127" spans="1:41" x14ac:dyDescent="0.25">
      <c r="A2127" s="48" t="str">
        <f t="shared" si="9"/>
        <v>DIC5</v>
      </c>
      <c r="B2127" s="2" t="s">
        <v>4</v>
      </c>
      <c r="C2127" s="2" t="s">
        <v>2</v>
      </c>
      <c r="D2127" s="2" t="s">
        <v>27</v>
      </c>
      <c r="E2127" s="2" t="s">
        <v>69</v>
      </c>
      <c r="F2127" s="2" t="s">
        <v>248</v>
      </c>
      <c r="G2127" s="4"/>
      <c r="H2127" s="3">
        <v>59.130499999999898</v>
      </c>
      <c r="I2127" s="3">
        <v>59.680799999999799</v>
      </c>
      <c r="J2127" s="3">
        <v>62.607818892712999</v>
      </c>
      <c r="K2127" s="3">
        <v>65.604608339069699</v>
      </c>
      <c r="L2127" s="3">
        <v>68.671168339069794</v>
      </c>
      <c r="M2127" s="3">
        <v>71.807498892713298</v>
      </c>
      <c r="N2127" s="3">
        <v>75.013600000000295</v>
      </c>
      <c r="O2127" s="3">
        <v>78.158978997218199</v>
      </c>
      <c r="P2127" s="3">
        <v>81.365598495827101</v>
      </c>
      <c r="Q2127" s="3">
        <v>84.633458495827</v>
      </c>
      <c r="R2127" s="3">
        <v>87.962558997217897</v>
      </c>
      <c r="S2127" s="3">
        <v>91.352899999999806</v>
      </c>
      <c r="T2127" s="3">
        <v>94.864998726211596</v>
      </c>
      <c r="U2127" s="3">
        <v>98.430268089317494</v>
      </c>
      <c r="V2127" s="3">
        <v>102.048708089318</v>
      </c>
      <c r="W2127" s="3">
        <v>105.720318726212</v>
      </c>
      <c r="X2127" s="3">
        <v>109.4451</v>
      </c>
      <c r="Y2127" s="3">
        <v>113.396047335693</v>
      </c>
      <c r="Z2127" s="3">
        <v>117.40329100354001</v>
      </c>
      <c r="AA2127" s="3">
        <v>121.46683100353999</v>
      </c>
      <c r="AB2127" s="3">
        <v>125.58666733569299</v>
      </c>
      <c r="AC2127" s="3">
        <v>129.7628</v>
      </c>
      <c r="AD2127" s="3">
        <v>133.90850522131899</v>
      </c>
      <c r="AE2127" s="3">
        <v>138.10660783197801</v>
      </c>
      <c r="AF2127" s="3">
        <v>142.357107831978</v>
      </c>
      <c r="AG2127" s="3">
        <v>146.66000522131901</v>
      </c>
      <c r="AH2127" s="3">
        <v>151.0153</v>
      </c>
      <c r="AI2127" s="3">
        <v>155.180064707778</v>
      </c>
      <c r="AJ2127" s="3">
        <v>159.39734706166701</v>
      </c>
      <c r="AK2127" s="3">
        <v>163.66714706166701</v>
      </c>
      <c r="AL2127" s="3">
        <v>167.98946470777801</v>
      </c>
      <c r="AM2127" s="3">
        <v>172.36429999999999</v>
      </c>
      <c r="AN2127" s="4"/>
      <c r="AO2127" s="4"/>
    </row>
    <row r="2128" spans="1:41" x14ac:dyDescent="0.25">
      <c r="A2128" s="48" t="str">
        <f t="shared" si="9"/>
        <v>DIC5</v>
      </c>
      <c r="B2128" s="2" t="s">
        <v>4</v>
      </c>
      <c r="C2128" s="2" t="s">
        <v>2</v>
      </c>
      <c r="D2128" s="2" t="s">
        <v>27</v>
      </c>
      <c r="E2128" s="2" t="s">
        <v>70</v>
      </c>
      <c r="F2128" s="2" t="s">
        <v>249</v>
      </c>
      <c r="G2128" s="4"/>
      <c r="H2128" s="3">
        <v>7.3300000000000004E-2</v>
      </c>
      <c r="I2128" s="3">
        <v>6.7599999999999993E-2</v>
      </c>
      <c r="J2128" s="3">
        <v>7.0082714591920697E-2</v>
      </c>
      <c r="K2128" s="3">
        <v>7.2594071887881001E-2</v>
      </c>
      <c r="L2128" s="3">
        <v>7.5134071887881099E-2</v>
      </c>
      <c r="M2128" s="3">
        <v>7.7702714591920699E-2</v>
      </c>
      <c r="N2128" s="3">
        <v>8.0300000000000094E-2</v>
      </c>
      <c r="O2128" s="3">
        <v>8.2008639763959196E-2</v>
      </c>
      <c r="P2128" s="3">
        <v>8.3712959645938806E-2</v>
      </c>
      <c r="Q2128" s="3">
        <v>8.5412959645938799E-2</v>
      </c>
      <c r="R2128" s="3">
        <v>8.7108639763959203E-2</v>
      </c>
      <c r="S2128" s="3">
        <v>8.8800000000000004E-2</v>
      </c>
      <c r="T2128" s="3">
        <v>8.9906333707150093E-2</v>
      </c>
      <c r="U2128" s="3">
        <v>9.0989500560725203E-2</v>
      </c>
      <c r="V2128" s="3">
        <v>9.2049500560725195E-2</v>
      </c>
      <c r="W2128" s="3">
        <v>9.3086333707150207E-2</v>
      </c>
      <c r="X2128" s="3">
        <v>9.4100000000000003E-2</v>
      </c>
      <c r="Y2128" s="3">
        <v>9.5119575120785796E-2</v>
      </c>
      <c r="Z2128" s="3">
        <v>9.6109362681178701E-2</v>
      </c>
      <c r="AA2128" s="3">
        <v>9.7069362681178703E-2</v>
      </c>
      <c r="AB2128" s="3">
        <v>9.7999575120785803E-2</v>
      </c>
      <c r="AC2128" s="3">
        <v>9.8900000000000002E-2</v>
      </c>
      <c r="AD2128" s="3">
        <v>0.100685016591958</v>
      </c>
      <c r="AE2128" s="3">
        <v>0.102447524887936</v>
      </c>
      <c r="AF2128" s="3">
        <v>0.10418752488793601</v>
      </c>
      <c r="AG2128" s="3">
        <v>0.105905016591958</v>
      </c>
      <c r="AH2128" s="3">
        <v>0.1076</v>
      </c>
      <c r="AI2128" s="3">
        <v>0.11003141532925199</v>
      </c>
      <c r="AJ2128" s="3">
        <v>0.112447122993878</v>
      </c>
      <c r="AK2128" s="3">
        <v>0.114847122993878</v>
      </c>
      <c r="AL2128" s="3">
        <v>0.11723141532925201</v>
      </c>
      <c r="AM2128" s="3">
        <v>0.1196</v>
      </c>
      <c r="AN2128" s="4"/>
      <c r="AO2128" s="4"/>
    </row>
    <row r="2129" spans="1:41" x14ac:dyDescent="0.25">
      <c r="A2129" s="48" t="str">
        <f t="shared" si="9"/>
        <v>DIC5</v>
      </c>
      <c r="B2129" s="2" t="s">
        <v>4</v>
      </c>
      <c r="C2129" s="2" t="s">
        <v>2</v>
      </c>
      <c r="D2129" s="2" t="s">
        <v>27</v>
      </c>
      <c r="E2129" s="2" t="s">
        <v>71</v>
      </c>
      <c r="F2129" s="2" t="s">
        <v>250</v>
      </c>
      <c r="G2129" s="4"/>
      <c r="H2129" s="3">
        <v>25.455100000000002</v>
      </c>
      <c r="I2129" s="3">
        <v>24.8811</v>
      </c>
      <c r="J2129" s="3">
        <v>25.434639930646199</v>
      </c>
      <c r="K2129" s="3">
        <v>25.9813998959693</v>
      </c>
      <c r="L2129" s="3">
        <v>26.5213798959693</v>
      </c>
      <c r="M2129" s="3">
        <v>27.054579930646199</v>
      </c>
      <c r="N2129" s="3">
        <v>27.581</v>
      </c>
      <c r="O2129" s="3">
        <v>28.064602279091801</v>
      </c>
      <c r="P2129" s="3">
        <v>28.542643418637599</v>
      </c>
      <c r="Q2129" s="3">
        <v>29.0818375620442</v>
      </c>
      <c r="R2129" s="3">
        <v>29.5591583746961</v>
      </c>
      <c r="S2129" s="3">
        <v>30.031199999999998</v>
      </c>
      <c r="T2129" s="3">
        <v>30.4046371710965</v>
      </c>
      <c r="U2129" s="3">
        <v>30.776495756644699</v>
      </c>
      <c r="V2129" s="3">
        <v>31.146775756644701</v>
      </c>
      <c r="W2129" s="3">
        <v>31.515477171096499</v>
      </c>
      <c r="X2129" s="3">
        <v>31.8826</v>
      </c>
      <c r="Y2129" s="3">
        <v>32.326361281694098</v>
      </c>
      <c r="Z2129" s="3">
        <v>32.772151922541099</v>
      </c>
      <c r="AA2129" s="3">
        <v>33.219971922541099</v>
      </c>
      <c r="AB2129" s="3">
        <v>33.669821281693999</v>
      </c>
      <c r="AC2129" s="3">
        <v>34.121699999999997</v>
      </c>
      <c r="AD2129" s="3">
        <v>34.722296047578801</v>
      </c>
      <c r="AE2129" s="3">
        <v>35.323404071368202</v>
      </c>
      <c r="AF2129" s="3">
        <v>35.925024071368199</v>
      </c>
      <c r="AG2129" s="3">
        <v>36.527156047578799</v>
      </c>
      <c r="AH2129" s="3">
        <v>37.129800000000003</v>
      </c>
      <c r="AI2129" s="3">
        <v>37.819418436186602</v>
      </c>
      <c r="AJ2129" s="3">
        <v>38.508577654279797</v>
      </c>
      <c r="AK2129" s="3">
        <v>39.197277654279802</v>
      </c>
      <c r="AL2129" s="3">
        <v>39.885518436186501</v>
      </c>
      <c r="AM2129" s="3">
        <v>40.573300000000003</v>
      </c>
      <c r="AN2129" s="4"/>
      <c r="AO2129" s="4"/>
    </row>
    <row r="2130" spans="1:41" x14ac:dyDescent="0.25">
      <c r="A2130" s="48" t="str">
        <f t="shared" si="9"/>
        <v>DIC5</v>
      </c>
      <c r="B2130" s="2" t="s">
        <v>4</v>
      </c>
      <c r="C2130" s="2" t="s">
        <v>2</v>
      </c>
      <c r="D2130" s="2" t="s">
        <v>27</v>
      </c>
      <c r="E2130" s="2" t="s">
        <v>54</v>
      </c>
      <c r="F2130" s="2" t="s">
        <v>239</v>
      </c>
      <c r="G2130" s="4"/>
      <c r="H2130" s="3">
        <v>69.341300000000004</v>
      </c>
      <c r="I2130" s="3">
        <v>71.078400000000002</v>
      </c>
      <c r="J2130" s="3">
        <v>72.992840000000001</v>
      </c>
      <c r="K2130" s="3">
        <v>74.90728</v>
      </c>
      <c r="L2130" s="3">
        <v>76.821719999999999</v>
      </c>
      <c r="M2130" s="3">
        <v>78.736159999999998</v>
      </c>
      <c r="N2130" s="3">
        <v>80.650599999999997</v>
      </c>
      <c r="O2130" s="3">
        <v>82.413380000000004</v>
      </c>
      <c r="P2130" s="3">
        <v>84.176159999999996</v>
      </c>
      <c r="Q2130" s="3">
        <v>85.938940000000002</v>
      </c>
      <c r="R2130" s="3">
        <v>87.701719999999995</v>
      </c>
      <c r="S2130" s="3">
        <v>89.464500000000001</v>
      </c>
      <c r="T2130" s="3">
        <v>90.507499999999993</v>
      </c>
      <c r="U2130" s="3">
        <v>91.5505</v>
      </c>
      <c r="V2130" s="3">
        <v>92.593500000000006</v>
      </c>
      <c r="W2130" s="3">
        <v>93.636499999999998</v>
      </c>
      <c r="X2130" s="3">
        <v>94.679500000000004</v>
      </c>
      <c r="Y2130" s="3">
        <v>95.391620000000003</v>
      </c>
      <c r="Z2130" s="3">
        <v>96.103740000000002</v>
      </c>
      <c r="AA2130" s="3">
        <v>96.815860000000001</v>
      </c>
      <c r="AB2130" s="3">
        <v>97.527979999999999</v>
      </c>
      <c r="AC2130" s="3">
        <v>98.240099999999998</v>
      </c>
      <c r="AD2130" s="3">
        <v>99.267380000000003</v>
      </c>
      <c r="AE2130" s="3">
        <v>100.29465999999999</v>
      </c>
      <c r="AF2130" s="3">
        <v>101.32194</v>
      </c>
      <c r="AG2130" s="3">
        <v>102.34922</v>
      </c>
      <c r="AH2130" s="3">
        <v>103.37649999999999</v>
      </c>
      <c r="AI2130" s="3">
        <v>104.58893999999999</v>
      </c>
      <c r="AJ2130" s="3">
        <v>105.80137999999999</v>
      </c>
      <c r="AK2130" s="3">
        <v>107.01382</v>
      </c>
      <c r="AL2130" s="3">
        <v>108.22626</v>
      </c>
      <c r="AM2130" s="3">
        <v>109.4387</v>
      </c>
      <c r="AN2130" s="4"/>
      <c r="AO2130" s="4"/>
    </row>
    <row r="2131" spans="1:41" x14ac:dyDescent="0.25">
      <c r="A2131" s="48" t="str">
        <f t="shared" si="9"/>
        <v>DIC5</v>
      </c>
      <c r="B2131" s="2" t="s">
        <v>4</v>
      </c>
      <c r="C2131" s="2" t="s">
        <v>2</v>
      </c>
      <c r="D2131" s="2" t="s">
        <v>27</v>
      </c>
      <c r="E2131" s="2" t="s">
        <v>34</v>
      </c>
      <c r="F2131" s="2" t="s">
        <v>180</v>
      </c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3">
        <v>0.62265294476969801</v>
      </c>
      <c r="Z2131" s="3">
        <v>1.46105314543325</v>
      </c>
      <c r="AA2131" s="3">
        <v>2.2310531454331799</v>
      </c>
      <c r="AB2131" s="3">
        <v>2.9326529447696399</v>
      </c>
      <c r="AC2131" s="3">
        <v>3.56585254344236</v>
      </c>
      <c r="AD2131" s="3">
        <v>2.42099150010245</v>
      </c>
      <c r="AE2131" s="3">
        <v>1.1823609784323701</v>
      </c>
      <c r="AF2131" s="4"/>
      <c r="AG2131" s="4"/>
      <c r="AH2131" s="4"/>
      <c r="AI2131" s="4"/>
      <c r="AJ2131" s="4"/>
      <c r="AK2131" s="4"/>
      <c r="AL2131" s="4"/>
      <c r="AM2131" s="4"/>
      <c r="AN2131" s="4"/>
      <c r="AO2131" s="4"/>
    </row>
    <row r="2132" spans="1:41" x14ac:dyDescent="0.25">
      <c r="A2132" s="48" t="str">
        <f t="shared" si="9"/>
        <v>DIC5</v>
      </c>
      <c r="B2132" s="2" t="s">
        <v>4</v>
      </c>
      <c r="C2132" s="2" t="s">
        <v>2</v>
      </c>
      <c r="D2132" s="2" t="s">
        <v>27</v>
      </c>
      <c r="E2132" s="2" t="s">
        <v>34</v>
      </c>
      <c r="F2132" s="2" t="s">
        <v>270</v>
      </c>
      <c r="G2132" s="4"/>
      <c r="H2132" s="3">
        <v>183.11309693020999</v>
      </c>
      <c r="I2132" s="3">
        <v>194.92684511925501</v>
      </c>
      <c r="J2132" s="3">
        <v>194.92684511925501</v>
      </c>
      <c r="K2132" s="3">
        <v>194.92684511925501</v>
      </c>
      <c r="L2132" s="3">
        <v>194.92684511925501</v>
      </c>
      <c r="M2132" s="3">
        <v>194.92684511925501</v>
      </c>
      <c r="N2132" s="3">
        <v>194.92684511925501</v>
      </c>
      <c r="O2132" s="3">
        <v>194.92684511925501</v>
      </c>
      <c r="P2132" s="3">
        <v>194.92684511925501</v>
      </c>
      <c r="Q2132" s="3">
        <v>194.92684511925501</v>
      </c>
      <c r="R2132" s="3">
        <v>194.92684511925501</v>
      </c>
      <c r="S2132" s="3">
        <v>194.92684511925501</v>
      </c>
      <c r="T2132" s="3">
        <v>194.92684511925501</v>
      </c>
      <c r="U2132" s="3">
        <v>194.92684511925501</v>
      </c>
      <c r="V2132" s="3">
        <v>194.92684511925501</v>
      </c>
      <c r="W2132" s="3">
        <v>194.92684511925501</v>
      </c>
      <c r="X2132" s="3">
        <v>194.92684511925501</v>
      </c>
      <c r="Y2132" s="3">
        <v>194.92684511925501</v>
      </c>
      <c r="Z2132" s="3">
        <v>194.92684511925501</v>
      </c>
      <c r="AA2132" s="3">
        <v>194.92684511925501</v>
      </c>
      <c r="AB2132" s="3">
        <v>194.92684511925501</v>
      </c>
      <c r="AC2132" s="3">
        <v>194.92684511925501</v>
      </c>
      <c r="AD2132" s="3">
        <v>194.92684511925501</v>
      </c>
      <c r="AE2132" s="3">
        <v>194.92684511925501</v>
      </c>
      <c r="AF2132" s="3">
        <v>194.92684511925501</v>
      </c>
      <c r="AG2132" s="3">
        <v>194.92684511925501</v>
      </c>
      <c r="AH2132" s="3">
        <v>194.92684511925501</v>
      </c>
      <c r="AI2132" s="3">
        <v>194.92684511925501</v>
      </c>
      <c r="AJ2132" s="3">
        <v>194.92684511925501</v>
      </c>
      <c r="AK2132" s="3">
        <v>194.92684511925501</v>
      </c>
      <c r="AL2132" s="3">
        <v>194.92684511925501</v>
      </c>
      <c r="AM2132" s="3">
        <v>194.92684511925501</v>
      </c>
      <c r="AN2132" s="4"/>
      <c r="AO2132" s="4"/>
    </row>
    <row r="2133" spans="1:41" x14ac:dyDescent="0.25">
      <c r="A2133" s="48" t="str">
        <f t="shared" si="9"/>
        <v>DIC5</v>
      </c>
      <c r="B2133" s="2" t="s">
        <v>4</v>
      </c>
      <c r="C2133" s="2" t="s">
        <v>2</v>
      </c>
      <c r="D2133" s="2" t="s">
        <v>27</v>
      </c>
      <c r="E2133" s="2" t="s">
        <v>34</v>
      </c>
      <c r="F2133" s="2" t="s">
        <v>271</v>
      </c>
      <c r="G2133" s="4"/>
      <c r="H2133" s="3">
        <v>139.014824683737</v>
      </c>
      <c r="I2133" s="3">
        <v>158.983102337302</v>
      </c>
      <c r="J2133" s="3">
        <v>158.983102337302</v>
      </c>
      <c r="K2133" s="3">
        <v>158.983102337302</v>
      </c>
      <c r="L2133" s="3">
        <v>158.983102337302</v>
      </c>
      <c r="M2133" s="3">
        <v>158.983102337302</v>
      </c>
      <c r="N2133" s="3">
        <v>158.983102337302</v>
      </c>
      <c r="O2133" s="3">
        <v>158.983102337302</v>
      </c>
      <c r="P2133" s="3">
        <v>158.983102337302</v>
      </c>
      <c r="Q2133" s="3">
        <v>158.983102337302</v>
      </c>
      <c r="R2133" s="3">
        <v>158.983102337302</v>
      </c>
      <c r="S2133" s="3">
        <v>158.983102337302</v>
      </c>
      <c r="T2133" s="3">
        <v>158.983102337302</v>
      </c>
      <c r="U2133" s="3">
        <v>158.983102337302</v>
      </c>
      <c r="V2133" s="3">
        <v>158.983102337302</v>
      </c>
      <c r="W2133" s="3">
        <v>158.983102337302</v>
      </c>
      <c r="X2133" s="3">
        <v>158.983102337302</v>
      </c>
      <c r="Y2133" s="3">
        <v>158.983102337302</v>
      </c>
      <c r="Z2133" s="3">
        <v>158.983102337302</v>
      </c>
      <c r="AA2133" s="3">
        <v>158.983102337302</v>
      </c>
      <c r="AB2133" s="3">
        <v>158.983102337302</v>
      </c>
      <c r="AC2133" s="3">
        <v>158.983102337302</v>
      </c>
      <c r="AD2133" s="3">
        <v>158.983102337302</v>
      </c>
      <c r="AE2133" s="3">
        <v>158.983102337302</v>
      </c>
      <c r="AF2133" s="3">
        <v>158.983102337302</v>
      </c>
      <c r="AG2133" s="3">
        <v>158.983102337302</v>
      </c>
      <c r="AH2133" s="3">
        <v>158.983102337302</v>
      </c>
      <c r="AI2133" s="3">
        <v>158.983102337302</v>
      </c>
      <c r="AJ2133" s="3">
        <v>158.983102337302</v>
      </c>
      <c r="AK2133" s="3">
        <v>158.983102337302</v>
      </c>
      <c r="AL2133" s="3">
        <v>158.983102337302</v>
      </c>
      <c r="AM2133" s="3">
        <v>158.983102337302</v>
      </c>
      <c r="AN2133" s="4"/>
      <c r="AO2133" s="4"/>
    </row>
    <row r="2134" spans="1:41" x14ac:dyDescent="0.25">
      <c r="A2134" s="48" t="str">
        <f t="shared" si="9"/>
        <v>DIC5</v>
      </c>
      <c r="B2134" s="2" t="s">
        <v>4</v>
      </c>
      <c r="C2134" s="2" t="s">
        <v>2</v>
      </c>
      <c r="D2134" s="2" t="s">
        <v>27</v>
      </c>
      <c r="E2134" s="2" t="s">
        <v>55</v>
      </c>
      <c r="F2134" s="2" t="s">
        <v>240</v>
      </c>
      <c r="G2134" s="4"/>
      <c r="H2134" s="3">
        <v>62.181399999999996</v>
      </c>
      <c r="I2134" s="3">
        <v>54.353099999999998</v>
      </c>
      <c r="J2134" s="3">
        <v>55.485239999999997</v>
      </c>
      <c r="K2134" s="3">
        <v>56.617379999999997</v>
      </c>
      <c r="L2134" s="3">
        <v>57.749519999999997</v>
      </c>
      <c r="M2134" s="3">
        <v>58.881659999999997</v>
      </c>
      <c r="N2134" s="3">
        <v>60.013800000000003</v>
      </c>
      <c r="O2134" s="3">
        <v>61.532040000000002</v>
      </c>
      <c r="P2134" s="3">
        <v>63.050280000000001</v>
      </c>
      <c r="Q2134" s="3">
        <v>64.568520000000007</v>
      </c>
      <c r="R2134" s="3">
        <v>66.086759999999998</v>
      </c>
      <c r="S2134" s="3">
        <v>67.605000000000004</v>
      </c>
      <c r="T2134" s="3">
        <v>68.968959999999996</v>
      </c>
      <c r="U2134" s="3">
        <v>70.332920000000001</v>
      </c>
      <c r="V2134" s="3">
        <v>71.696879999999993</v>
      </c>
      <c r="W2134" s="3">
        <v>73.060839999999999</v>
      </c>
      <c r="X2134" s="3">
        <v>74.424800000000005</v>
      </c>
      <c r="Y2134" s="3">
        <v>75.68844</v>
      </c>
      <c r="Z2134" s="3">
        <v>76.952079999999995</v>
      </c>
      <c r="AA2134" s="3">
        <v>78.215720000000005</v>
      </c>
      <c r="AB2134" s="3">
        <v>79.47936</v>
      </c>
      <c r="AC2134" s="3">
        <v>80.742999999999995</v>
      </c>
      <c r="AD2134" s="3">
        <v>82.736779999999996</v>
      </c>
      <c r="AE2134" s="3">
        <v>84.730559999999997</v>
      </c>
      <c r="AF2134" s="3">
        <v>86.724339999999998</v>
      </c>
      <c r="AG2134" s="3">
        <v>88.718119999999999</v>
      </c>
      <c r="AH2134" s="3">
        <v>90.7119</v>
      </c>
      <c r="AI2134" s="3">
        <v>93.38082</v>
      </c>
      <c r="AJ2134" s="3">
        <v>96.04974</v>
      </c>
      <c r="AK2134" s="3">
        <v>98.71866</v>
      </c>
      <c r="AL2134" s="3">
        <v>101.38758</v>
      </c>
      <c r="AM2134" s="3">
        <v>104.0565</v>
      </c>
      <c r="AN2134" s="4"/>
      <c r="AO2134" s="4"/>
    </row>
    <row r="2135" spans="1:41" x14ac:dyDescent="0.25">
      <c r="A2135" s="48" t="str">
        <f t="shared" si="9"/>
        <v>DIC5</v>
      </c>
      <c r="B2135" s="2" t="s">
        <v>4</v>
      </c>
      <c r="C2135" s="2" t="s">
        <v>2</v>
      </c>
      <c r="D2135" s="2" t="s">
        <v>27</v>
      </c>
      <c r="E2135" s="2" t="s">
        <v>56</v>
      </c>
      <c r="F2135" s="2" t="s">
        <v>241</v>
      </c>
      <c r="G2135" s="4"/>
      <c r="H2135" s="3">
        <v>574.73889999999994</v>
      </c>
      <c r="I2135" s="3">
        <v>589.86</v>
      </c>
      <c r="J2135" s="3">
        <v>605.09659999999997</v>
      </c>
      <c r="K2135" s="3">
        <v>620.33320000000003</v>
      </c>
      <c r="L2135" s="3">
        <v>635.56979999999999</v>
      </c>
      <c r="M2135" s="3">
        <v>650.80640000000005</v>
      </c>
      <c r="N2135" s="3">
        <v>666.04300000000001</v>
      </c>
      <c r="O2135" s="3">
        <v>676.68813999999998</v>
      </c>
      <c r="P2135" s="3">
        <v>687.33327999999995</v>
      </c>
      <c r="Q2135" s="3">
        <v>697.97842000000003</v>
      </c>
      <c r="R2135" s="3">
        <v>708.62356</v>
      </c>
      <c r="S2135" s="3">
        <v>719.26869999999997</v>
      </c>
      <c r="T2135" s="3">
        <v>726.84820000000002</v>
      </c>
      <c r="U2135" s="3">
        <v>734.42769999999996</v>
      </c>
      <c r="V2135" s="3">
        <v>742.00720000000001</v>
      </c>
      <c r="W2135" s="3">
        <v>749.58669999999995</v>
      </c>
      <c r="X2135" s="3">
        <v>757.1662</v>
      </c>
      <c r="Y2135" s="3">
        <v>764.67906000000005</v>
      </c>
      <c r="Z2135" s="3">
        <v>772.19191999999998</v>
      </c>
      <c r="AA2135" s="3">
        <v>779.70478000000003</v>
      </c>
      <c r="AB2135" s="3">
        <v>787.21763999999996</v>
      </c>
      <c r="AC2135" s="3">
        <v>794.73050000000001</v>
      </c>
      <c r="AD2135" s="3">
        <v>801.72234000000003</v>
      </c>
      <c r="AE2135" s="3">
        <v>808.71418000000006</v>
      </c>
      <c r="AF2135" s="3">
        <v>815.70601999999997</v>
      </c>
      <c r="AG2135" s="3">
        <v>822.69785999999999</v>
      </c>
      <c r="AH2135" s="3">
        <v>829.68970000000002</v>
      </c>
      <c r="AI2135" s="3">
        <v>837.96831999999995</v>
      </c>
      <c r="AJ2135" s="3">
        <v>846.24694</v>
      </c>
      <c r="AK2135" s="3">
        <v>854.52556000000004</v>
      </c>
      <c r="AL2135" s="3">
        <v>862.80417999999997</v>
      </c>
      <c r="AM2135" s="3">
        <v>871.08280000000002</v>
      </c>
      <c r="AN2135" s="4"/>
      <c r="AO2135" s="4"/>
    </row>
    <row r="2136" spans="1:41" x14ac:dyDescent="0.25">
      <c r="A2136" s="48" t="str">
        <f t="shared" si="9"/>
        <v>DIC5</v>
      </c>
      <c r="B2136" s="2" t="s">
        <v>4</v>
      </c>
      <c r="C2136" s="2" t="s">
        <v>2</v>
      </c>
      <c r="D2136" s="2" t="s">
        <v>27</v>
      </c>
      <c r="E2136" s="2" t="s">
        <v>72</v>
      </c>
      <c r="F2136" s="2" t="s">
        <v>210</v>
      </c>
      <c r="G2136" s="4"/>
      <c r="H2136" s="3">
        <v>0.72675796819485805</v>
      </c>
      <c r="I2136" s="3">
        <v>0.58728001537639796</v>
      </c>
      <c r="J2136" s="3">
        <v>0.32920926174965298</v>
      </c>
      <c r="K2136" s="3">
        <v>0.536969701929635</v>
      </c>
      <c r="L2136" s="3">
        <v>0.51181454520625302</v>
      </c>
      <c r="M2136" s="3">
        <v>0.13059886501597201</v>
      </c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  <c r="AL2136" s="4"/>
      <c r="AM2136" s="4"/>
      <c r="AN2136" s="4"/>
      <c r="AO2136" s="4"/>
    </row>
    <row r="2137" spans="1:41" x14ac:dyDescent="0.25">
      <c r="A2137" s="48" t="str">
        <f t="shared" si="9"/>
        <v>DIC5</v>
      </c>
      <c r="B2137" s="2" t="s">
        <v>4</v>
      </c>
      <c r="C2137" s="2" t="s">
        <v>2</v>
      </c>
      <c r="D2137" s="2" t="s">
        <v>27</v>
      </c>
      <c r="E2137" s="2" t="s">
        <v>73</v>
      </c>
      <c r="F2137" s="2" t="s">
        <v>211</v>
      </c>
      <c r="G2137" s="4"/>
      <c r="H2137" s="3">
        <v>4.73281163597236</v>
      </c>
      <c r="I2137" s="3">
        <v>4.73281163597236</v>
      </c>
      <c r="J2137" s="3">
        <v>4.73281163597236</v>
      </c>
      <c r="K2137" s="3">
        <v>4.73281163597236</v>
      </c>
      <c r="L2137" s="3">
        <v>4.73281163597236</v>
      </c>
      <c r="M2137" s="3">
        <v>4.73281163597236</v>
      </c>
      <c r="N2137" s="3">
        <v>4.73281163597236</v>
      </c>
      <c r="O2137" s="3">
        <v>4.73281163597236</v>
      </c>
      <c r="P2137" s="3">
        <v>4.73281163597236</v>
      </c>
      <c r="Q2137" s="3">
        <v>4.4388654758740698</v>
      </c>
      <c r="R2137" s="3">
        <v>2.2656595608219998</v>
      </c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  <c r="AL2137" s="4"/>
      <c r="AM2137" s="4"/>
      <c r="AN2137" s="4"/>
      <c r="AO2137" s="4"/>
    </row>
    <row r="2138" spans="1:41" x14ac:dyDescent="0.25">
      <c r="A2138" s="48" t="str">
        <f t="shared" si="9"/>
        <v>DIC5</v>
      </c>
      <c r="B2138" s="2" t="s">
        <v>4</v>
      </c>
      <c r="C2138" s="2" t="s">
        <v>2</v>
      </c>
      <c r="D2138" s="2" t="s">
        <v>27</v>
      </c>
      <c r="E2138" s="2" t="s">
        <v>73</v>
      </c>
      <c r="F2138" s="2" t="s">
        <v>215</v>
      </c>
      <c r="G2138" s="4"/>
      <c r="H2138" s="3">
        <v>1.5220623656853201</v>
      </c>
      <c r="I2138" s="3">
        <v>1.5220623656853201</v>
      </c>
      <c r="J2138" s="3">
        <v>1.5220623656853201</v>
      </c>
      <c r="K2138" s="3">
        <v>1.5220623656853201</v>
      </c>
      <c r="L2138" s="3">
        <v>1.5220623656853201</v>
      </c>
      <c r="M2138" s="3">
        <v>1.5220623656853201</v>
      </c>
      <c r="N2138" s="3">
        <v>1.5220623656853201</v>
      </c>
      <c r="O2138" s="3">
        <v>1.5220623656853201</v>
      </c>
      <c r="P2138" s="3">
        <v>1.5220623656853201</v>
      </c>
      <c r="Q2138" s="3">
        <v>1.5220623656853201</v>
      </c>
      <c r="R2138" s="3">
        <v>1.5220623656853201</v>
      </c>
      <c r="S2138" s="3">
        <v>1.5220623656853201</v>
      </c>
      <c r="T2138" s="3">
        <v>1.5220623656853201</v>
      </c>
      <c r="U2138" s="3">
        <v>1.5220623656853201</v>
      </c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  <c r="AL2138" s="4"/>
      <c r="AM2138" s="4"/>
      <c r="AN2138" s="4"/>
      <c r="AO2138" s="4"/>
    </row>
    <row r="2139" spans="1:41" x14ac:dyDescent="0.25">
      <c r="A2139" s="48" t="str">
        <f t="shared" si="9"/>
        <v>DIC5</v>
      </c>
      <c r="B2139" s="2" t="s">
        <v>4</v>
      </c>
      <c r="C2139" s="2" t="s">
        <v>2</v>
      </c>
      <c r="D2139" s="2" t="s">
        <v>27</v>
      </c>
      <c r="E2139" s="2" t="s">
        <v>73</v>
      </c>
      <c r="F2139" s="2" t="s">
        <v>230</v>
      </c>
      <c r="G2139" s="4"/>
      <c r="H2139" s="3">
        <v>8.5470039956174801</v>
      </c>
      <c r="I2139" s="3">
        <v>7.8924461390928302</v>
      </c>
      <c r="J2139" s="3">
        <v>7.1575829523492702</v>
      </c>
      <c r="K2139" s="3">
        <v>6.4227197656057102</v>
      </c>
      <c r="L2139" s="3">
        <v>4.5195150565633204</v>
      </c>
      <c r="M2139" s="3">
        <v>3.7153433854273499</v>
      </c>
      <c r="N2139" s="3">
        <v>3.0156973621824101</v>
      </c>
      <c r="O2139" s="3">
        <v>2.46088443638416</v>
      </c>
      <c r="P2139" s="3">
        <v>0.27365154745671399</v>
      </c>
      <c r="Q2139" s="4"/>
      <c r="R2139" s="4"/>
      <c r="S2139" s="3">
        <v>2.1671178312394499</v>
      </c>
      <c r="T2139" s="3">
        <v>2.1671178312394499</v>
      </c>
      <c r="U2139" s="3">
        <v>1.09030325516039</v>
      </c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  <c r="AL2139" s="4"/>
      <c r="AM2139" s="4"/>
      <c r="AN2139" s="4"/>
      <c r="AO2139" s="4"/>
    </row>
    <row r="2140" spans="1:41" x14ac:dyDescent="0.25">
      <c r="A2140" s="48" t="str">
        <f t="shared" si="9"/>
        <v>DIC5</v>
      </c>
      <c r="B2140" s="2" t="s">
        <v>4</v>
      </c>
      <c r="C2140" s="2" t="s">
        <v>2</v>
      </c>
      <c r="D2140" s="2" t="s">
        <v>27</v>
      </c>
      <c r="E2140" s="2" t="s">
        <v>74</v>
      </c>
      <c r="F2140" s="2" t="s">
        <v>216</v>
      </c>
      <c r="G2140" s="4"/>
      <c r="H2140" s="3">
        <v>7.7086534699123396E-2</v>
      </c>
      <c r="I2140" s="3">
        <v>7.28439735993794E-2</v>
      </c>
      <c r="J2140" s="3">
        <v>6.9642040693912194E-2</v>
      </c>
      <c r="K2140" s="3">
        <v>6.6440107788444905E-2</v>
      </c>
      <c r="L2140" s="3">
        <v>6.3238174882977699E-2</v>
      </c>
      <c r="M2140" s="3">
        <v>6.0036241977510403E-2</v>
      </c>
      <c r="N2140" s="3">
        <v>5.6834309072043197E-2</v>
      </c>
      <c r="O2140" s="3">
        <v>6.4749844781502204E-3</v>
      </c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  <c r="AL2140" s="4"/>
      <c r="AM2140" s="4"/>
      <c r="AN2140" s="4"/>
      <c r="AO2140" s="4"/>
    </row>
    <row r="2141" spans="1:41" x14ac:dyDescent="0.25">
      <c r="A2141" s="48" t="str">
        <f t="shared" si="9"/>
        <v>DIC5</v>
      </c>
      <c r="B2141" s="2" t="s">
        <v>4</v>
      </c>
      <c r="C2141" s="2" t="s">
        <v>2</v>
      </c>
      <c r="D2141" s="2" t="s">
        <v>27</v>
      </c>
      <c r="E2141" s="2" t="s">
        <v>75</v>
      </c>
      <c r="F2141" s="2" t="s">
        <v>212</v>
      </c>
      <c r="G2141" s="4"/>
      <c r="H2141" s="3">
        <v>0.61324097015441703</v>
      </c>
      <c r="I2141" s="3">
        <v>0.61324097015441703</v>
      </c>
      <c r="J2141" s="3">
        <v>0.61324097015441703</v>
      </c>
      <c r="K2141" s="3">
        <v>0.61324097015441703</v>
      </c>
      <c r="L2141" s="3">
        <v>0.61324097015441703</v>
      </c>
      <c r="M2141" s="3">
        <v>0.61324097015441703</v>
      </c>
      <c r="N2141" s="3">
        <v>0.61324097015441703</v>
      </c>
      <c r="O2141" s="3">
        <v>0.61324097015441703</v>
      </c>
      <c r="P2141" s="3">
        <v>0.58303868765373101</v>
      </c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  <c r="AL2141" s="4"/>
      <c r="AM2141" s="4"/>
      <c r="AN2141" s="4"/>
      <c r="AO2141" s="4"/>
    </row>
    <row r="2142" spans="1:41" x14ac:dyDescent="0.25">
      <c r="A2142" s="48" t="str">
        <f t="shared" si="9"/>
        <v>DIC5</v>
      </c>
      <c r="B2142" s="2" t="s">
        <v>4</v>
      </c>
      <c r="C2142" s="2" t="s">
        <v>2</v>
      </c>
      <c r="D2142" s="2" t="s">
        <v>27</v>
      </c>
      <c r="E2142" s="2" t="s">
        <v>75</v>
      </c>
      <c r="F2142" s="2" t="s">
        <v>217</v>
      </c>
      <c r="G2142" s="4"/>
      <c r="H2142" s="3">
        <v>1.14568083232374</v>
      </c>
      <c r="I2142" s="3">
        <v>1.0228477965262399</v>
      </c>
      <c r="J2142" s="3">
        <v>0.893335490801207</v>
      </c>
      <c r="K2142" s="3">
        <v>0.76382318507617697</v>
      </c>
      <c r="L2142" s="3">
        <v>0.63431087935114605</v>
      </c>
      <c r="M2142" s="3">
        <v>0.49549319560893801</v>
      </c>
      <c r="N2142" s="3">
        <v>0.35667551186673002</v>
      </c>
      <c r="O2142" s="3">
        <v>0.26079491042955399</v>
      </c>
      <c r="P2142" s="3">
        <v>0.14081998340742999</v>
      </c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  <c r="AL2142" s="4"/>
      <c r="AM2142" s="4"/>
      <c r="AN2142" s="4"/>
      <c r="AO2142" s="4"/>
    </row>
    <row r="2143" spans="1:41" x14ac:dyDescent="0.25">
      <c r="A2143" s="48" t="str">
        <f t="shared" si="9"/>
        <v>DIC5</v>
      </c>
      <c r="B2143" s="2" t="s">
        <v>4</v>
      </c>
      <c r="C2143" s="2" t="s">
        <v>2</v>
      </c>
      <c r="D2143" s="2" t="s">
        <v>27</v>
      </c>
      <c r="E2143" s="2" t="s">
        <v>76</v>
      </c>
      <c r="F2143" s="2" t="s">
        <v>213</v>
      </c>
      <c r="G2143" s="4"/>
      <c r="H2143" s="3">
        <v>7.2015258812680699E-2</v>
      </c>
      <c r="I2143" s="3">
        <v>7.2015258812680699E-2</v>
      </c>
      <c r="J2143" s="3">
        <v>7.2015258812680699E-2</v>
      </c>
      <c r="K2143" s="3">
        <v>7.2015258812680699E-2</v>
      </c>
      <c r="L2143" s="3">
        <v>7.2015258812680699E-2</v>
      </c>
      <c r="M2143" s="3">
        <v>7.2015258812680699E-2</v>
      </c>
      <c r="N2143" s="3">
        <v>7.2015258812680699E-2</v>
      </c>
      <c r="O2143" s="3">
        <v>7.2015258812680699E-2</v>
      </c>
      <c r="P2143" s="3">
        <v>7.2015258812680699E-2</v>
      </c>
      <c r="Q2143" s="3">
        <v>7.2015258812680699E-2</v>
      </c>
      <c r="R2143" s="3">
        <v>7.2015258812680699E-2</v>
      </c>
      <c r="S2143" s="3">
        <v>7.2015258812680699E-2</v>
      </c>
      <c r="T2143" s="3">
        <v>7.2015258812680699E-2</v>
      </c>
      <c r="U2143" s="3">
        <v>7.2015258812680699E-2</v>
      </c>
      <c r="V2143" s="3">
        <v>3.5538981795108102E-2</v>
      </c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  <c r="AL2143" s="4"/>
      <c r="AM2143" s="4"/>
      <c r="AN2143" s="4"/>
      <c r="AO2143" s="4"/>
    </row>
    <row r="2144" spans="1:41" x14ac:dyDescent="0.25">
      <c r="A2144" s="48" t="str">
        <f t="shared" si="9"/>
        <v>DIC5</v>
      </c>
      <c r="B2144" s="2" t="s">
        <v>4</v>
      </c>
      <c r="C2144" s="2" t="s">
        <v>2</v>
      </c>
      <c r="D2144" s="2" t="s">
        <v>27</v>
      </c>
      <c r="E2144" s="2" t="s">
        <v>76</v>
      </c>
      <c r="F2144" s="2" t="s">
        <v>218</v>
      </c>
      <c r="G2144" s="4"/>
      <c r="H2144" s="3">
        <v>0.24657422114451399</v>
      </c>
      <c r="I2144" s="3">
        <v>0.224938143534058</v>
      </c>
      <c r="J2144" s="3">
        <v>0.21127755910745499</v>
      </c>
      <c r="K2144" s="3">
        <v>0.19761697468085099</v>
      </c>
      <c r="L2144" s="3">
        <v>0.18395639025424801</v>
      </c>
      <c r="M2144" s="3">
        <v>0.16411896669036199</v>
      </c>
      <c r="N2144" s="3">
        <v>0.14428154312647501</v>
      </c>
      <c r="O2144" s="3">
        <v>0.127761905981358</v>
      </c>
      <c r="P2144" s="3">
        <v>0.11124226883624</v>
      </c>
      <c r="Q2144" s="3">
        <v>9.5488168163755799E-2</v>
      </c>
      <c r="R2144" s="3">
        <v>7.9734067491271404E-2</v>
      </c>
      <c r="S2144" s="3">
        <v>6.3979966818787107E-2</v>
      </c>
      <c r="T2144" s="3">
        <v>5.5826726017149199E-2</v>
      </c>
      <c r="U2144" s="3">
        <v>4.7673485215511402E-2</v>
      </c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  <c r="AL2144" s="4"/>
      <c r="AM2144" s="4"/>
      <c r="AN2144" s="4"/>
      <c r="AO2144" s="4"/>
    </row>
    <row r="2145" spans="1:41" x14ac:dyDescent="0.25">
      <c r="A2145" s="48" t="str">
        <f t="shared" si="9"/>
        <v>DIC5</v>
      </c>
      <c r="B2145" s="2" t="s">
        <v>4</v>
      </c>
      <c r="C2145" s="2" t="s">
        <v>2</v>
      </c>
      <c r="D2145" s="2" t="s">
        <v>27</v>
      </c>
      <c r="E2145" s="2" t="s">
        <v>77</v>
      </c>
      <c r="F2145" s="2" t="s">
        <v>214</v>
      </c>
      <c r="G2145" s="4"/>
      <c r="H2145" s="3">
        <v>8.0173996489854606E-3</v>
      </c>
      <c r="I2145" s="3">
        <v>8.0173996489854606E-3</v>
      </c>
      <c r="J2145" s="3">
        <v>8.0173996489854606E-3</v>
      </c>
      <c r="K2145" s="3">
        <v>8.0173996489854606E-3</v>
      </c>
      <c r="L2145" s="3">
        <v>8.0173996489854606E-3</v>
      </c>
      <c r="M2145" s="3">
        <v>8.0173996489854606E-3</v>
      </c>
      <c r="N2145" s="3">
        <v>8.0173996489854606E-3</v>
      </c>
      <c r="O2145" s="3">
        <v>8.0173996489854606E-3</v>
      </c>
      <c r="P2145" s="3">
        <v>8.0173996489854606E-3</v>
      </c>
      <c r="Q2145" s="3">
        <v>8.0173996489854606E-3</v>
      </c>
      <c r="R2145" s="3">
        <v>8.0173996489854606E-3</v>
      </c>
      <c r="S2145" s="3">
        <v>8.0173996489854606E-3</v>
      </c>
      <c r="T2145" s="3">
        <v>8.0173996489854606E-3</v>
      </c>
      <c r="U2145" s="3">
        <v>8.0173996489854606E-3</v>
      </c>
      <c r="V2145" s="3">
        <v>8.0173996489854606E-3</v>
      </c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  <c r="AL2145" s="4"/>
      <c r="AM2145" s="4"/>
      <c r="AN2145" s="4"/>
      <c r="AO2145" s="4"/>
    </row>
    <row r="2146" spans="1:41" x14ac:dyDescent="0.25">
      <c r="A2146" s="48" t="str">
        <f t="shared" si="9"/>
        <v>DIC5</v>
      </c>
      <c r="B2146" s="2" t="s">
        <v>4</v>
      </c>
      <c r="C2146" s="2" t="s">
        <v>2</v>
      </c>
      <c r="D2146" s="2" t="s">
        <v>27</v>
      </c>
      <c r="E2146" s="2" t="s">
        <v>77</v>
      </c>
      <c r="F2146" s="2" t="s">
        <v>231</v>
      </c>
      <c r="G2146" s="4"/>
      <c r="H2146" s="3">
        <v>0.140686870480908</v>
      </c>
      <c r="I2146" s="3">
        <v>0.137985003963288</v>
      </c>
      <c r="J2146" s="3">
        <v>0.13807601994920199</v>
      </c>
      <c r="K2146" s="3">
        <v>0.13816703593511501</v>
      </c>
      <c r="L2146" s="3">
        <v>0.138258051921028</v>
      </c>
      <c r="M2146" s="3">
        <v>0.127125799751451</v>
      </c>
      <c r="N2146" s="3">
        <v>0.115993547581874</v>
      </c>
      <c r="O2146" s="3">
        <v>0.10683301993703399</v>
      </c>
      <c r="P2146" s="3">
        <v>9.7672492292193894E-2</v>
      </c>
      <c r="Q2146" s="3">
        <v>9.0079400617442795E-2</v>
      </c>
      <c r="R2146" s="3">
        <v>8.2486308942691794E-2</v>
      </c>
      <c r="S2146" s="3">
        <v>7.4893217267940695E-2</v>
      </c>
      <c r="T2146" s="3">
        <v>6.9566480391555094E-2</v>
      </c>
      <c r="U2146" s="3">
        <v>6.4239743515169603E-2</v>
      </c>
      <c r="V2146" s="3">
        <v>2.70132215640412E-2</v>
      </c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  <c r="AL2146" s="4"/>
      <c r="AM2146" s="4"/>
      <c r="AN2146" s="4"/>
      <c r="AO2146" s="4"/>
    </row>
    <row r="2147" spans="1:41" x14ac:dyDescent="0.25">
      <c r="A2147" s="48" t="str">
        <f t="shared" si="9"/>
        <v>DIC5</v>
      </c>
      <c r="B2147" s="2" t="s">
        <v>4</v>
      </c>
      <c r="C2147" s="2" t="s">
        <v>2</v>
      </c>
      <c r="D2147" s="2" t="s">
        <v>27</v>
      </c>
      <c r="E2147" s="2" t="s">
        <v>79</v>
      </c>
      <c r="F2147" s="2" t="s">
        <v>202</v>
      </c>
      <c r="G2147" s="4"/>
      <c r="H2147" s="3">
        <v>8.5591327795199998E-2</v>
      </c>
      <c r="I2147" s="3">
        <v>8.5591327795199998E-2</v>
      </c>
      <c r="J2147" s="3">
        <v>8.5591327795199998E-2</v>
      </c>
      <c r="K2147" s="3">
        <v>8.5591327795199998E-2</v>
      </c>
      <c r="L2147" s="3">
        <v>8.5591327795199998E-2</v>
      </c>
      <c r="M2147" s="3">
        <v>8.5591327795199998E-2</v>
      </c>
      <c r="N2147" s="3">
        <v>8.5591327795199998E-2</v>
      </c>
      <c r="O2147" s="3">
        <v>8.5591327795199998E-2</v>
      </c>
      <c r="P2147" s="3">
        <v>8.5591327795199998E-2</v>
      </c>
      <c r="Q2147" s="3">
        <v>8.5591327795199998E-2</v>
      </c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  <c r="AL2147" s="4"/>
      <c r="AM2147" s="4"/>
      <c r="AN2147" s="4"/>
      <c r="AO2147" s="4"/>
    </row>
    <row r="2148" spans="1:41" x14ac:dyDescent="0.25">
      <c r="A2148" s="48" t="str">
        <f t="shared" si="9"/>
        <v>DIC5</v>
      </c>
      <c r="B2148" s="2" t="s">
        <v>4</v>
      </c>
      <c r="C2148" s="2" t="s">
        <v>2</v>
      </c>
      <c r="D2148" s="2" t="s">
        <v>27</v>
      </c>
      <c r="E2148" s="2" t="s">
        <v>79</v>
      </c>
      <c r="F2148" s="2" t="s">
        <v>206</v>
      </c>
      <c r="G2148" s="4"/>
      <c r="H2148" s="3">
        <v>0.34236531118079999</v>
      </c>
      <c r="I2148" s="3">
        <v>0.34236531118079999</v>
      </c>
      <c r="J2148" s="3">
        <v>0.34236531118079999</v>
      </c>
      <c r="K2148" s="3">
        <v>0.34236531118079999</v>
      </c>
      <c r="L2148" s="3">
        <v>0.34236531118079999</v>
      </c>
      <c r="M2148" s="3">
        <v>0.34236531118079999</v>
      </c>
      <c r="N2148" s="3">
        <v>0.34236531118079999</v>
      </c>
      <c r="O2148" s="3">
        <v>0.34236531118079999</v>
      </c>
      <c r="P2148" s="3">
        <v>0.34236531118079999</v>
      </c>
      <c r="Q2148" s="3">
        <v>0.34236531118079999</v>
      </c>
      <c r="R2148" s="3">
        <v>0.34236531118079999</v>
      </c>
      <c r="S2148" s="3">
        <v>0.34236531118079999</v>
      </c>
      <c r="T2148" s="3">
        <v>0.34236531118079999</v>
      </c>
      <c r="U2148" s="3">
        <v>0.34236531118079999</v>
      </c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I2148" s="4"/>
      <c r="AJ2148" s="4"/>
      <c r="AK2148" s="4"/>
      <c r="AL2148" s="4"/>
      <c r="AM2148" s="4"/>
      <c r="AN2148" s="4"/>
      <c r="AO2148" s="4"/>
    </row>
    <row r="2149" spans="1:41" x14ac:dyDescent="0.25">
      <c r="A2149" s="48" t="str">
        <f t="shared" si="9"/>
        <v>DIC5</v>
      </c>
      <c r="B2149" s="2" t="s">
        <v>4</v>
      </c>
      <c r="C2149" s="2" t="s">
        <v>2</v>
      </c>
      <c r="D2149" s="2" t="s">
        <v>27</v>
      </c>
      <c r="E2149" s="2" t="s">
        <v>80</v>
      </c>
      <c r="F2149" s="2" t="s">
        <v>207</v>
      </c>
      <c r="G2149" s="4"/>
      <c r="H2149" s="3">
        <v>1.41886919801496E-2</v>
      </c>
      <c r="I2149" s="3">
        <v>1.34077982366938E-2</v>
      </c>
      <c r="J2149" s="3">
        <v>1.2818444468047901E-2</v>
      </c>
      <c r="K2149" s="3">
        <v>1.2229090699402E-2</v>
      </c>
      <c r="L2149" s="3">
        <v>1.1639736930756201E-2</v>
      </c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  <c r="AL2149" s="4"/>
      <c r="AM2149" s="4"/>
      <c r="AN2149" s="4"/>
      <c r="AO2149" s="4"/>
    </row>
    <row r="2150" spans="1:41" x14ac:dyDescent="0.25">
      <c r="A2150" s="48" t="str">
        <f t="shared" si="9"/>
        <v>DIC5</v>
      </c>
      <c r="B2150" s="2" t="s">
        <v>4</v>
      </c>
      <c r="C2150" s="2" t="s">
        <v>2</v>
      </c>
      <c r="D2150" s="2" t="s">
        <v>27</v>
      </c>
      <c r="E2150" s="2" t="s">
        <v>81</v>
      </c>
      <c r="F2150" s="2" t="s">
        <v>203</v>
      </c>
      <c r="G2150" s="4"/>
      <c r="H2150" s="3">
        <v>2.8530442598399999E-2</v>
      </c>
      <c r="I2150" s="3">
        <v>2.8530442598399999E-2</v>
      </c>
      <c r="J2150" s="3">
        <v>2.8530442598399999E-2</v>
      </c>
      <c r="K2150" s="3">
        <v>2.8530442598399999E-2</v>
      </c>
      <c r="L2150" s="3">
        <v>2.8530442598399999E-2</v>
      </c>
      <c r="M2150" s="3">
        <v>2.8530442598399999E-2</v>
      </c>
      <c r="N2150" s="3">
        <v>2.8530442598399999E-2</v>
      </c>
      <c r="O2150" s="3">
        <v>2.8530442598399999E-2</v>
      </c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  <c r="AL2150" s="4"/>
      <c r="AM2150" s="4"/>
      <c r="AN2150" s="4"/>
      <c r="AO2150" s="4"/>
    </row>
    <row r="2151" spans="1:41" x14ac:dyDescent="0.25">
      <c r="A2151" s="48" t="str">
        <f t="shared" si="9"/>
        <v>DIC5</v>
      </c>
      <c r="B2151" s="2" t="s">
        <v>4</v>
      </c>
      <c r="C2151" s="2" t="s">
        <v>2</v>
      </c>
      <c r="D2151" s="2" t="s">
        <v>27</v>
      </c>
      <c r="E2151" s="2" t="s">
        <v>81</v>
      </c>
      <c r="F2151" s="2" t="s">
        <v>208</v>
      </c>
      <c r="G2151" s="4"/>
      <c r="H2151" s="3">
        <v>0.1141217703936</v>
      </c>
      <c r="I2151" s="3">
        <v>0.1141217703936</v>
      </c>
      <c r="J2151" s="3">
        <v>0.1141217703936</v>
      </c>
      <c r="K2151" s="3">
        <v>0.1141217703936</v>
      </c>
      <c r="L2151" s="3">
        <v>0.1141217703936</v>
      </c>
      <c r="M2151" s="3">
        <v>0.1141217703936</v>
      </c>
      <c r="N2151" s="3">
        <v>0.1141217703936</v>
      </c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  <c r="AL2151" s="4"/>
      <c r="AM2151" s="4"/>
      <c r="AN2151" s="4"/>
      <c r="AO2151" s="4"/>
    </row>
    <row r="2152" spans="1:41" x14ac:dyDescent="0.25">
      <c r="A2152" s="48" t="str">
        <f t="shared" si="9"/>
        <v>DIC5</v>
      </c>
      <c r="B2152" s="2" t="s">
        <v>4</v>
      </c>
      <c r="C2152" s="2" t="s">
        <v>2</v>
      </c>
      <c r="D2152" s="2" t="s">
        <v>27</v>
      </c>
      <c r="E2152" s="2" t="s">
        <v>82</v>
      </c>
      <c r="F2152" s="2" t="s">
        <v>204</v>
      </c>
      <c r="G2152" s="4"/>
      <c r="H2152" s="3">
        <v>1.10951721216E-2</v>
      </c>
      <c r="I2152" s="3">
        <v>1.10951721216E-2</v>
      </c>
      <c r="J2152" s="3">
        <v>1.10951721216E-2</v>
      </c>
      <c r="K2152" s="3">
        <v>1.10951721216E-2</v>
      </c>
      <c r="L2152" s="3">
        <v>1.10951721216E-2</v>
      </c>
      <c r="M2152" s="3">
        <v>1.10951721216E-2</v>
      </c>
      <c r="N2152" s="3">
        <v>1.10951721216E-2</v>
      </c>
      <c r="O2152" s="3">
        <v>1.10951721216E-2</v>
      </c>
      <c r="P2152" s="3">
        <v>1.10951721216E-2</v>
      </c>
      <c r="Q2152" s="3">
        <v>1.10951721216E-2</v>
      </c>
      <c r="R2152" s="3">
        <v>1.10951721216E-2</v>
      </c>
      <c r="S2152" s="3">
        <v>1.10951721216E-2</v>
      </c>
      <c r="T2152" s="3">
        <v>1.10951721216E-2</v>
      </c>
      <c r="U2152" s="3">
        <v>1.10951721216E-2</v>
      </c>
      <c r="V2152" s="3">
        <v>8.4302838624475095E-3</v>
      </c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  <c r="AL2152" s="4"/>
      <c r="AM2152" s="4"/>
      <c r="AN2152" s="4"/>
      <c r="AO2152" s="4"/>
    </row>
    <row r="2153" spans="1:41" x14ac:dyDescent="0.25">
      <c r="A2153" s="48" t="str">
        <f t="shared" si="9"/>
        <v>DIC5</v>
      </c>
      <c r="B2153" s="2" t="s">
        <v>4</v>
      </c>
      <c r="C2153" s="2" t="s">
        <v>2</v>
      </c>
      <c r="D2153" s="2" t="s">
        <v>27</v>
      </c>
      <c r="E2153" s="2" t="s">
        <v>82</v>
      </c>
      <c r="F2153" s="2" t="s">
        <v>284</v>
      </c>
      <c r="G2153" s="4"/>
      <c r="H2153" s="3">
        <v>4.4380688486399998E-2</v>
      </c>
      <c r="I2153" s="3">
        <v>4.4380688486399998E-2</v>
      </c>
      <c r="J2153" s="3">
        <v>4.4380688486399998E-2</v>
      </c>
      <c r="K2153" s="3">
        <v>4.4380688486399998E-2</v>
      </c>
      <c r="L2153" s="3">
        <v>4.4380688486399998E-2</v>
      </c>
      <c r="M2153" s="3">
        <v>4.33538345865144E-2</v>
      </c>
      <c r="N2153" s="3">
        <v>3.88318927896565E-2</v>
      </c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  <c r="AL2153" s="4"/>
      <c r="AM2153" s="4"/>
      <c r="AN2153" s="4"/>
      <c r="AO2153" s="4"/>
    </row>
    <row r="2154" spans="1:41" x14ac:dyDescent="0.25">
      <c r="A2154" s="48" t="str">
        <f t="shared" si="9"/>
        <v>DIC5</v>
      </c>
      <c r="B2154" s="2" t="s">
        <v>4</v>
      </c>
      <c r="C2154" s="2" t="s">
        <v>2</v>
      </c>
      <c r="D2154" s="2" t="s">
        <v>27</v>
      </c>
      <c r="E2154" s="2" t="s">
        <v>83</v>
      </c>
      <c r="F2154" s="2" t="s">
        <v>209</v>
      </c>
      <c r="G2154" s="4"/>
      <c r="H2154" s="3">
        <v>1.26801967104E-2</v>
      </c>
      <c r="I2154" s="3">
        <v>1.26801967104E-2</v>
      </c>
      <c r="J2154" s="3">
        <v>1.26801967104E-2</v>
      </c>
      <c r="K2154" s="3">
        <v>1.26801967104E-2</v>
      </c>
      <c r="L2154" s="3">
        <v>1.26801967104E-2</v>
      </c>
      <c r="M2154" s="3">
        <v>1.26801967104E-2</v>
      </c>
      <c r="N2154" s="3">
        <v>1.26801967104E-2</v>
      </c>
      <c r="O2154" s="3">
        <v>1.26801967104E-2</v>
      </c>
      <c r="P2154" s="3">
        <v>1.26801967104E-2</v>
      </c>
      <c r="Q2154" s="3">
        <v>1.26801967104E-2</v>
      </c>
      <c r="R2154" s="3">
        <v>1.26801967104E-2</v>
      </c>
      <c r="S2154" s="3">
        <v>1.26801967104E-2</v>
      </c>
      <c r="T2154" s="3">
        <v>1.26801967104E-2</v>
      </c>
      <c r="U2154" s="3">
        <v>1.26801967104E-2</v>
      </c>
      <c r="V2154" s="3">
        <v>6.2878107326414601E-3</v>
      </c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  <c r="AL2154" s="4"/>
      <c r="AM2154" s="4"/>
      <c r="AN2154" s="4"/>
      <c r="AO2154" s="4"/>
    </row>
    <row r="2155" spans="1:41" x14ac:dyDescent="0.25">
      <c r="A2155" s="48" t="str">
        <f t="shared" si="9"/>
        <v>DIC5</v>
      </c>
      <c r="B2155" s="2" t="s">
        <v>4</v>
      </c>
      <c r="C2155" s="2" t="s">
        <v>2</v>
      </c>
      <c r="D2155" s="2" t="s">
        <v>27</v>
      </c>
      <c r="E2155" s="2" t="s">
        <v>89</v>
      </c>
      <c r="F2155" s="2" t="s">
        <v>234</v>
      </c>
      <c r="G2155" s="4"/>
      <c r="H2155" s="3">
        <v>1.40757027901381</v>
      </c>
      <c r="I2155" s="3">
        <v>1.32151218130742</v>
      </c>
      <c r="J2155" s="3">
        <v>1.23732055248243</v>
      </c>
      <c r="K2155" s="3">
        <v>1.15312892365744</v>
      </c>
      <c r="L2155" s="3">
        <v>1.0000074255318601</v>
      </c>
      <c r="M2155" s="3">
        <v>0.89568843627644201</v>
      </c>
      <c r="N2155" s="3">
        <v>0.79753625622036595</v>
      </c>
      <c r="O2155" s="3">
        <v>0.71970247116171204</v>
      </c>
      <c r="P2155" s="3">
        <v>0.54555909463979102</v>
      </c>
      <c r="Q2155" s="3">
        <v>0.46697103241242499</v>
      </c>
      <c r="R2155" s="3">
        <v>0.23849002335264599</v>
      </c>
      <c r="S2155" s="3">
        <v>0.23267625365334199</v>
      </c>
      <c r="T2155" s="3">
        <v>0.23267625365334199</v>
      </c>
      <c r="U2155" s="3">
        <v>8.1611722952339802E-2</v>
      </c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  <c r="AL2155" s="4"/>
      <c r="AM2155" s="4"/>
      <c r="AN2155" s="4"/>
      <c r="AO2155" s="4"/>
    </row>
    <row r="2156" spans="1:41" x14ac:dyDescent="0.25">
      <c r="A2156" s="48" t="str">
        <f t="shared" si="9"/>
        <v>DIC5</v>
      </c>
      <c r="B2156" s="2" t="s">
        <v>4</v>
      </c>
      <c r="C2156" s="2" t="s">
        <v>2</v>
      </c>
      <c r="D2156" s="2" t="s">
        <v>27</v>
      </c>
      <c r="E2156" s="2" t="s">
        <v>90</v>
      </c>
      <c r="F2156" s="2" t="s">
        <v>235</v>
      </c>
      <c r="G2156" s="4"/>
      <c r="H2156" s="4"/>
      <c r="I2156" s="4"/>
      <c r="J2156" s="4"/>
      <c r="K2156" s="4"/>
      <c r="L2156" s="4"/>
      <c r="M2156" s="3">
        <v>8.8985530514990308E-3</v>
      </c>
      <c r="N2156" s="3">
        <v>8.4239635554190801E-3</v>
      </c>
      <c r="O2156" s="3">
        <v>9.5972017882192098E-4</v>
      </c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  <c r="AL2156" s="4"/>
      <c r="AM2156" s="4"/>
      <c r="AN2156" s="4"/>
      <c r="AO2156" s="4"/>
    </row>
    <row r="2157" spans="1:41" x14ac:dyDescent="0.25">
      <c r="A2157" s="48" t="str">
        <f t="shared" si="9"/>
        <v>DIC5</v>
      </c>
      <c r="B2157" s="2" t="s">
        <v>4</v>
      </c>
      <c r="C2157" s="2" t="s">
        <v>2</v>
      </c>
      <c r="D2157" s="2" t="s">
        <v>27</v>
      </c>
      <c r="E2157" s="2" t="s">
        <v>91</v>
      </c>
      <c r="F2157" s="2" t="s">
        <v>236</v>
      </c>
      <c r="G2157" s="4"/>
      <c r="H2157" s="3">
        <v>0.21893907605766999</v>
      </c>
      <c r="I2157" s="3">
        <v>0.19589768863307999</v>
      </c>
      <c r="J2157" s="3">
        <v>0.171603383822589</v>
      </c>
      <c r="K2157" s="3">
        <v>0.147309079012098</v>
      </c>
      <c r="L2157" s="3">
        <v>0.123014774201607</v>
      </c>
      <c r="M2157" s="3">
        <v>9.6974938812685402E-2</v>
      </c>
      <c r="N2157" s="3">
        <v>7.0935103423763496E-2</v>
      </c>
      <c r="O2157" s="3">
        <v>0.144848485743024</v>
      </c>
      <c r="P2157" s="3">
        <v>0.13929846009772401</v>
      </c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  <c r="AL2157" s="4"/>
      <c r="AM2157" s="4"/>
      <c r="AN2157" s="4"/>
      <c r="AO2157" s="4"/>
    </row>
    <row r="2158" spans="1:41" x14ac:dyDescent="0.25">
      <c r="A2158" s="48" t="str">
        <f t="shared" ref="A2158:A2221" si="10">+"DIC5"</f>
        <v>DIC5</v>
      </c>
      <c r="B2158" s="2" t="s">
        <v>4</v>
      </c>
      <c r="C2158" s="2" t="s">
        <v>2</v>
      </c>
      <c r="D2158" s="2" t="s">
        <v>27</v>
      </c>
      <c r="E2158" s="2" t="s">
        <v>92</v>
      </c>
      <c r="F2158" s="2" t="s">
        <v>296</v>
      </c>
      <c r="G2158" s="4"/>
      <c r="H2158" s="3">
        <v>1.4308720129483799E-2</v>
      </c>
      <c r="I2158" s="3">
        <v>1.03371677994055E-2</v>
      </c>
      <c r="J2158" s="3">
        <v>7.8296095031879093E-3</v>
      </c>
      <c r="K2158" s="3">
        <v>5.3220512069702998E-3</v>
      </c>
      <c r="L2158" s="3">
        <v>2.8144929107526899E-3</v>
      </c>
      <c r="M2158" s="4"/>
      <c r="N2158" s="4"/>
      <c r="O2158" s="3">
        <v>2.82378264744888E-2</v>
      </c>
      <c r="P2158" s="3">
        <v>2.5205455978459902E-2</v>
      </c>
      <c r="Q2158" s="3">
        <v>2.2313608557656801E-2</v>
      </c>
      <c r="R2158" s="3">
        <v>1.9421761136853798E-2</v>
      </c>
      <c r="S2158" s="3">
        <v>1.6529913716050702E-2</v>
      </c>
      <c r="T2158" s="3">
        <v>1.50332920507732E-2</v>
      </c>
      <c r="U2158" s="3">
        <v>1.3536670385495801E-2</v>
      </c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  <c r="AL2158" s="4"/>
      <c r="AM2158" s="4"/>
      <c r="AN2158" s="4"/>
      <c r="AO2158" s="4"/>
    </row>
    <row r="2159" spans="1:41" x14ac:dyDescent="0.25">
      <c r="A2159" s="48" t="str">
        <f t="shared" si="10"/>
        <v>DIC5</v>
      </c>
      <c r="B2159" s="2" t="s">
        <v>4</v>
      </c>
      <c r="C2159" s="2" t="s">
        <v>2</v>
      </c>
      <c r="D2159" s="2" t="s">
        <v>27</v>
      </c>
      <c r="E2159" s="2" t="s">
        <v>57</v>
      </c>
      <c r="F2159" s="2" t="s">
        <v>219</v>
      </c>
      <c r="G2159" s="4"/>
      <c r="H2159" s="3">
        <v>3.1491864000000001</v>
      </c>
      <c r="I2159" s="3">
        <v>3.3523597161290302</v>
      </c>
      <c r="J2159" s="3">
        <v>3.3523597161290302</v>
      </c>
      <c r="K2159" s="3">
        <v>3.3523597161290302</v>
      </c>
      <c r="L2159" s="3">
        <v>3.3523597161290302</v>
      </c>
      <c r="M2159" s="3">
        <v>3.3523597161290302</v>
      </c>
      <c r="N2159" s="3">
        <v>3.3523597161290302</v>
      </c>
      <c r="O2159" s="3">
        <v>3.3523597161290302</v>
      </c>
      <c r="P2159" s="3">
        <v>3.3523597161290302</v>
      </c>
      <c r="Q2159" s="3">
        <v>3.3523597161290302</v>
      </c>
      <c r="R2159" s="3">
        <v>3.3523597161290302</v>
      </c>
      <c r="S2159" s="3">
        <v>3.3523597161290302</v>
      </c>
      <c r="T2159" s="3">
        <v>3.3523597161290302</v>
      </c>
      <c r="U2159" s="3">
        <v>3.3523597161290302</v>
      </c>
      <c r="V2159" s="3">
        <v>3.3523597161290302</v>
      </c>
      <c r="W2159" s="3">
        <v>3.3523597161290302</v>
      </c>
      <c r="X2159" s="3">
        <v>3.3523597161290302</v>
      </c>
      <c r="Y2159" s="3">
        <v>3.3523597161290302</v>
      </c>
      <c r="Z2159" s="3">
        <v>3.3523597161290302</v>
      </c>
      <c r="AA2159" s="3">
        <v>3.3523597161290302</v>
      </c>
      <c r="AB2159" s="3">
        <v>3.3523597161290302</v>
      </c>
      <c r="AC2159" s="3">
        <v>3.3523597161290302</v>
      </c>
      <c r="AD2159" s="3">
        <v>3.3523597161290302</v>
      </c>
      <c r="AE2159" s="3">
        <v>3.3523597161290302</v>
      </c>
      <c r="AF2159" s="3">
        <v>3.3523597161290302</v>
      </c>
      <c r="AG2159" s="3">
        <v>3.3523597161290302</v>
      </c>
      <c r="AH2159" s="3">
        <v>3.3523597161290302</v>
      </c>
      <c r="AI2159" s="3">
        <v>3.3523597161290302</v>
      </c>
      <c r="AJ2159" s="3">
        <v>3.3523597161290302</v>
      </c>
      <c r="AK2159" s="3">
        <v>3.3523597161290302</v>
      </c>
      <c r="AL2159" s="3">
        <v>3.3523597161290302</v>
      </c>
      <c r="AM2159" s="3">
        <v>3.3523597161290302</v>
      </c>
      <c r="AN2159" s="4"/>
      <c r="AO2159" s="4"/>
    </row>
    <row r="2160" spans="1:41" x14ac:dyDescent="0.25">
      <c r="A2160" s="48" t="str">
        <f t="shared" si="10"/>
        <v>DIC5</v>
      </c>
      <c r="B2160" s="2" t="s">
        <v>4</v>
      </c>
      <c r="C2160" s="2" t="s">
        <v>2</v>
      </c>
      <c r="D2160" s="2" t="s">
        <v>27</v>
      </c>
      <c r="E2160" s="2" t="s">
        <v>58</v>
      </c>
      <c r="F2160" s="2" t="s">
        <v>220</v>
      </c>
      <c r="G2160" s="4"/>
      <c r="H2160" s="3">
        <v>2.1512390163934398</v>
      </c>
      <c r="I2160" s="3">
        <v>2.4602459016393499</v>
      </c>
      <c r="J2160" s="3">
        <v>2.4602459016393499</v>
      </c>
      <c r="K2160" s="3">
        <v>2.4602459016393499</v>
      </c>
      <c r="L2160" s="3">
        <v>2.4602459016393499</v>
      </c>
      <c r="M2160" s="3">
        <v>2.4602459016393499</v>
      </c>
      <c r="N2160" s="3">
        <v>2.4602459016393499</v>
      </c>
      <c r="O2160" s="3">
        <v>2.4602459016393499</v>
      </c>
      <c r="P2160" s="3">
        <v>2.4602459016393499</v>
      </c>
      <c r="Q2160" s="3">
        <v>2.4602459016393499</v>
      </c>
      <c r="R2160" s="3">
        <v>2.4602459016393499</v>
      </c>
      <c r="S2160" s="3">
        <v>2.4602459016393499</v>
      </c>
      <c r="T2160" s="3">
        <v>2.4602459016393499</v>
      </c>
      <c r="U2160" s="3">
        <v>2.4602459016393499</v>
      </c>
      <c r="V2160" s="3">
        <v>2.4602459016393499</v>
      </c>
      <c r="W2160" s="3">
        <v>2.4602459016393499</v>
      </c>
      <c r="X2160" s="3">
        <v>2.4602459016393499</v>
      </c>
      <c r="Y2160" s="3">
        <v>2.4602459016393499</v>
      </c>
      <c r="Z2160" s="3">
        <v>2.4602459016393499</v>
      </c>
      <c r="AA2160" s="3">
        <v>2.4602459016393499</v>
      </c>
      <c r="AB2160" s="3">
        <v>2.4602459016393499</v>
      </c>
      <c r="AC2160" s="3">
        <v>2.4602459016393499</v>
      </c>
      <c r="AD2160" s="3">
        <v>2.4602459016393499</v>
      </c>
      <c r="AE2160" s="3">
        <v>2.4602459016393499</v>
      </c>
      <c r="AF2160" s="3">
        <v>2.4602459016393499</v>
      </c>
      <c r="AG2160" s="3">
        <v>2.4602459016393499</v>
      </c>
      <c r="AH2160" s="3">
        <v>2.4602459016393499</v>
      </c>
      <c r="AI2160" s="3">
        <v>2.4602459016393499</v>
      </c>
      <c r="AJ2160" s="3">
        <v>2.4602459016393499</v>
      </c>
      <c r="AK2160" s="3">
        <v>2.4602459016393499</v>
      </c>
      <c r="AL2160" s="3">
        <v>2.4602459016393499</v>
      </c>
      <c r="AM2160" s="3">
        <v>2.4602459016393499</v>
      </c>
      <c r="AN2160" s="4"/>
      <c r="AO2160" s="4"/>
    </row>
    <row r="2161" spans="1:41" x14ac:dyDescent="0.25">
      <c r="A2161" s="48" t="str">
        <f t="shared" si="10"/>
        <v>DIC5</v>
      </c>
      <c r="B2161" s="2" t="s">
        <v>4</v>
      </c>
      <c r="C2161" s="2" t="s">
        <v>2</v>
      </c>
      <c r="D2161" s="2" t="s">
        <v>27</v>
      </c>
      <c r="E2161" s="2" t="s">
        <v>35</v>
      </c>
      <c r="F2161" s="2" t="s">
        <v>181</v>
      </c>
      <c r="G2161" s="4"/>
      <c r="H2161" s="3">
        <v>10.328508941299299</v>
      </c>
      <c r="I2161" s="3">
        <v>9.5581781807960304</v>
      </c>
      <c r="J2161" s="3">
        <v>8.7124125181066798</v>
      </c>
      <c r="K2161" s="3">
        <v>7.8666468554173399</v>
      </c>
      <c r="L2161" s="3">
        <v>5.7836098011285699</v>
      </c>
      <c r="M2161" s="3">
        <v>4.8440311133194296</v>
      </c>
      <c r="N2161" s="3">
        <v>4.0085862329638298</v>
      </c>
      <c r="O2161" s="3">
        <v>3.4614659598792401</v>
      </c>
      <c r="P2161" s="3">
        <v>1.0813870504648799</v>
      </c>
      <c r="Q2161" s="3">
        <v>0.57936404158752497</v>
      </c>
      <c r="R2161" s="3">
        <v>0.34039809343219202</v>
      </c>
      <c r="S2161" s="3">
        <v>2.4912172158767798</v>
      </c>
      <c r="T2161" s="3">
        <v>2.4843938573351201</v>
      </c>
      <c r="U2161" s="3">
        <v>1.2496913920133901</v>
      </c>
      <c r="V2161" s="3">
        <v>2.70132215640412E-2</v>
      </c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  <c r="AL2161" s="4"/>
      <c r="AM2161" s="4"/>
      <c r="AN2161" s="4"/>
      <c r="AO2161" s="4"/>
    </row>
    <row r="2162" spans="1:41" x14ac:dyDescent="0.25">
      <c r="A2162" s="48" t="str">
        <f t="shared" si="10"/>
        <v>DIC5</v>
      </c>
      <c r="B2162" s="2" t="s">
        <v>4</v>
      </c>
      <c r="C2162" s="2" t="s">
        <v>2</v>
      </c>
      <c r="D2162" s="2" t="s">
        <v>27</v>
      </c>
      <c r="E2162" s="2" t="s">
        <v>36</v>
      </c>
      <c r="F2162" s="2" t="s">
        <v>182</v>
      </c>
      <c r="G2162" s="4"/>
      <c r="H2162" s="3">
        <v>14.3615025968745</v>
      </c>
      <c r="I2162" s="3">
        <v>14.7491493881192</v>
      </c>
      <c r="J2162" s="3">
        <v>15.084533963482601</v>
      </c>
      <c r="K2162" s="3">
        <v>15.417604352849001</v>
      </c>
      <c r="L2162" s="3">
        <v>15.7483605562183</v>
      </c>
      <c r="M2162" s="3">
        <v>16.076802573590601</v>
      </c>
      <c r="N2162" s="3">
        <v>16.402930404965801</v>
      </c>
      <c r="O2162" s="3">
        <v>16.556544227606199</v>
      </c>
      <c r="P2162" s="3">
        <v>16.706727735489</v>
      </c>
      <c r="Q2162" s="3">
        <v>16.8534809286142</v>
      </c>
      <c r="R2162" s="3">
        <v>16.996803806981699</v>
      </c>
      <c r="S2162" s="3">
        <v>17.136696370591601</v>
      </c>
      <c r="T2162" s="3">
        <v>17.165967253004101</v>
      </c>
      <c r="U2162" s="3">
        <v>17.192067589350302</v>
      </c>
      <c r="V2162" s="3">
        <v>17.214997379630098</v>
      </c>
      <c r="W2162" s="3">
        <v>17.234756623843701</v>
      </c>
      <c r="X2162" s="3">
        <v>17.251345321991</v>
      </c>
      <c r="Y2162" s="3">
        <v>17.238302450541401</v>
      </c>
      <c r="Z2162" s="3">
        <v>17.2089513710905</v>
      </c>
      <c r="AA2162" s="3">
        <v>17.188510817731</v>
      </c>
      <c r="AB2162" s="3">
        <v>17.164439262517199</v>
      </c>
      <c r="AC2162" s="3">
        <v>17.136736705449099</v>
      </c>
      <c r="AD2162" s="3">
        <v>17.106687224547901</v>
      </c>
      <c r="AE2162" s="3">
        <v>17.073473191998801</v>
      </c>
      <c r="AF2162" s="3">
        <v>17.037094607801901</v>
      </c>
      <c r="AG2162" s="3">
        <v>16.997551471957301</v>
      </c>
      <c r="AH2162" s="3">
        <v>16.9548437844647</v>
      </c>
      <c r="AI2162" s="3">
        <v>16.950459501975001</v>
      </c>
      <c r="AJ2162" s="3">
        <v>16.9426343097733</v>
      </c>
      <c r="AK2162" s="3">
        <v>16.931368207859698</v>
      </c>
      <c r="AL2162" s="3">
        <v>16.916661196233999</v>
      </c>
      <c r="AM2162" s="3">
        <v>16.898513274896398</v>
      </c>
      <c r="AN2162" s="4"/>
      <c r="AO2162" s="4"/>
    </row>
    <row r="2163" spans="1:41" x14ac:dyDescent="0.25">
      <c r="A2163" s="48" t="str">
        <f t="shared" si="10"/>
        <v>DIC5</v>
      </c>
      <c r="B2163" s="2" t="s">
        <v>4</v>
      </c>
      <c r="C2163" s="2" t="s">
        <v>2</v>
      </c>
      <c r="D2163" s="2" t="s">
        <v>27</v>
      </c>
      <c r="E2163" s="2" t="s">
        <v>93</v>
      </c>
      <c r="F2163" s="2" t="s">
        <v>170</v>
      </c>
      <c r="G2163" s="4"/>
      <c r="H2163" s="3">
        <v>68.585731940983607</v>
      </c>
      <c r="I2163" s="3">
        <v>55.422893826604401</v>
      </c>
      <c r="J2163" s="3">
        <v>31.068194869515199</v>
      </c>
      <c r="K2163" s="3">
        <v>50.674999998213103</v>
      </c>
      <c r="L2163" s="3">
        <v>48.301053084017497</v>
      </c>
      <c r="M2163" s="3">
        <v>12.324899264648399</v>
      </c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  <c r="AL2163" s="4"/>
      <c r="AM2163" s="4"/>
      <c r="AN2163" s="4"/>
      <c r="AO2163" s="4"/>
    </row>
    <row r="2164" spans="1:41" x14ac:dyDescent="0.25">
      <c r="A2164" s="48" t="str">
        <f t="shared" si="10"/>
        <v>DIC5</v>
      </c>
      <c r="B2164" s="2" t="s">
        <v>4</v>
      </c>
      <c r="C2164" s="2" t="s">
        <v>2</v>
      </c>
      <c r="D2164" s="2" t="s">
        <v>27</v>
      </c>
      <c r="E2164" s="2" t="s">
        <v>94</v>
      </c>
      <c r="F2164" s="2" t="s">
        <v>171</v>
      </c>
      <c r="G2164" s="4"/>
      <c r="H2164" s="3">
        <v>363.68563536317902</v>
      </c>
      <c r="I2164" s="3">
        <v>357.03963544887301</v>
      </c>
      <c r="J2164" s="3">
        <v>335.264203517623</v>
      </c>
      <c r="K2164" s="3">
        <v>313.48877158637202</v>
      </c>
      <c r="L2164" s="3">
        <v>182.29553412491001</v>
      </c>
      <c r="M2164" s="3">
        <v>172.50647262570399</v>
      </c>
      <c r="N2164" s="3">
        <v>172.50647262570399</v>
      </c>
      <c r="O2164" s="3">
        <v>172.50647262570399</v>
      </c>
      <c r="P2164" s="3">
        <v>19.626679636870399</v>
      </c>
      <c r="Q2164" s="3">
        <v>18.429356134016999</v>
      </c>
      <c r="R2164" s="3">
        <v>9.2286541206376107</v>
      </c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  <c r="AL2164" s="4"/>
      <c r="AM2164" s="4"/>
      <c r="AN2164" s="4"/>
      <c r="AO2164" s="4"/>
    </row>
    <row r="2165" spans="1:41" x14ac:dyDescent="0.25">
      <c r="A2165" s="48" t="str">
        <f t="shared" si="10"/>
        <v>DIC5</v>
      </c>
      <c r="B2165" s="2" t="s">
        <v>4</v>
      </c>
      <c r="C2165" s="2" t="s">
        <v>2</v>
      </c>
      <c r="D2165" s="2" t="s">
        <v>27</v>
      </c>
      <c r="E2165" s="2" t="s">
        <v>95</v>
      </c>
      <c r="F2165" s="2" t="s">
        <v>172</v>
      </c>
      <c r="G2165" s="4"/>
      <c r="H2165" s="3">
        <v>726.70451084468402</v>
      </c>
      <c r="I2165" s="3">
        <v>687.86225103060201</v>
      </c>
      <c r="J2165" s="3">
        <v>654.42733676952105</v>
      </c>
      <c r="K2165" s="3">
        <v>620.992422508441</v>
      </c>
      <c r="L2165" s="3">
        <v>587.55750824736003</v>
      </c>
      <c r="M2165" s="3">
        <v>540.991110801525</v>
      </c>
      <c r="N2165" s="3">
        <v>494.42471335568899</v>
      </c>
      <c r="O2165" s="3">
        <v>457.49798419201397</v>
      </c>
      <c r="P2165" s="3">
        <v>420.57125502833901</v>
      </c>
      <c r="Q2165" s="3">
        <v>383.64452586466501</v>
      </c>
      <c r="R2165" s="3">
        <v>245.54106732792999</v>
      </c>
      <c r="S2165" s="3">
        <v>245.54106732792999</v>
      </c>
      <c r="T2165" s="3">
        <v>245.54106732792999</v>
      </c>
      <c r="U2165" s="3">
        <v>173.871431741919</v>
      </c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  <c r="AL2165" s="4"/>
      <c r="AM2165" s="4"/>
      <c r="AN2165" s="4"/>
      <c r="AO2165" s="4"/>
    </row>
    <row r="2166" spans="1:41" x14ac:dyDescent="0.25">
      <c r="A2166" s="48" t="str">
        <f t="shared" si="10"/>
        <v>DIC5</v>
      </c>
      <c r="B2166" s="2" t="s">
        <v>4</v>
      </c>
      <c r="C2166" s="2" t="s">
        <v>2</v>
      </c>
      <c r="D2166" s="2" t="s">
        <v>27</v>
      </c>
      <c r="E2166" s="2" t="s">
        <v>96</v>
      </c>
      <c r="F2166" s="2" t="s">
        <v>173</v>
      </c>
      <c r="G2166" s="4"/>
      <c r="H2166" s="3">
        <v>5.6352908998762903</v>
      </c>
      <c r="I2166" s="3">
        <v>5.3251450871105197</v>
      </c>
      <c r="J2166" s="3">
        <v>5.09107277558918</v>
      </c>
      <c r="K2166" s="3">
        <v>4.8570004640678297</v>
      </c>
      <c r="L2166" s="3">
        <v>4.62292815254649</v>
      </c>
      <c r="M2166" s="3">
        <v>4.3888558410251504</v>
      </c>
      <c r="N2166" s="3">
        <v>4.1547835295038098</v>
      </c>
      <c r="O2166" s="3">
        <v>0.47334364229729903</v>
      </c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  <c r="AL2166" s="4"/>
      <c r="AM2166" s="4"/>
      <c r="AN2166" s="4"/>
      <c r="AO2166" s="4"/>
    </row>
    <row r="2167" spans="1:41" x14ac:dyDescent="0.25">
      <c r="A2167" s="48" t="str">
        <f t="shared" si="10"/>
        <v>DIC5</v>
      </c>
      <c r="B2167" s="2" t="s">
        <v>4</v>
      </c>
      <c r="C2167" s="2" t="s">
        <v>2</v>
      </c>
      <c r="D2167" s="2" t="s">
        <v>27</v>
      </c>
      <c r="E2167" s="2" t="s">
        <v>97</v>
      </c>
      <c r="F2167" s="2" t="s">
        <v>174</v>
      </c>
      <c r="G2167" s="4"/>
      <c r="H2167" s="3">
        <v>165.4447887378</v>
      </c>
      <c r="I2167" s="3">
        <v>153.89107121101301</v>
      </c>
      <c r="J2167" s="3">
        <v>141.709099261246</v>
      </c>
      <c r="K2167" s="3">
        <v>129.52712731147801</v>
      </c>
      <c r="L2167" s="3">
        <v>117.34515536171099</v>
      </c>
      <c r="M2167" s="3">
        <v>104.287916360271</v>
      </c>
      <c r="N2167" s="3">
        <v>91.230677358831599</v>
      </c>
      <c r="O2167" s="3">
        <v>82.212115063181301</v>
      </c>
      <c r="P2167" s="3">
        <v>68.086395166067106</v>
      </c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  <c r="AL2167" s="4"/>
      <c r="AM2167" s="4"/>
      <c r="AN2167" s="4"/>
      <c r="AO2167" s="4"/>
    </row>
    <row r="2168" spans="1:41" x14ac:dyDescent="0.25">
      <c r="A2168" s="48" t="str">
        <f t="shared" si="10"/>
        <v>DIC5</v>
      </c>
      <c r="B2168" s="2" t="s">
        <v>4</v>
      </c>
      <c r="C2168" s="2" t="s">
        <v>2</v>
      </c>
      <c r="D2168" s="2" t="s">
        <v>27</v>
      </c>
      <c r="E2168" s="2" t="s">
        <v>98</v>
      </c>
      <c r="F2168" s="2" t="s">
        <v>175</v>
      </c>
      <c r="G2168" s="4"/>
      <c r="H2168" s="3">
        <v>29.8631785601129</v>
      </c>
      <c r="I2168" s="3">
        <v>27.835107673690899</v>
      </c>
      <c r="J2168" s="3">
        <v>26.5546244888037</v>
      </c>
      <c r="K2168" s="3">
        <v>25.274141303916402</v>
      </c>
      <c r="L2168" s="3">
        <v>23.993658119029199</v>
      </c>
      <c r="M2168" s="3">
        <v>22.134185162983901</v>
      </c>
      <c r="N2168" s="3">
        <v>20.274712206938698</v>
      </c>
      <c r="O2168" s="3">
        <v>18.726233977591001</v>
      </c>
      <c r="P2168" s="3">
        <v>17.1777557482433</v>
      </c>
      <c r="Q2168" s="3">
        <v>15.701035545493299</v>
      </c>
      <c r="R2168" s="3">
        <v>14.224315342743401</v>
      </c>
      <c r="S2168" s="3">
        <v>12.7475951399934</v>
      </c>
      <c r="T2168" s="3">
        <v>11.9833461574607</v>
      </c>
      <c r="U2168" s="3">
        <v>11.219097174928001</v>
      </c>
      <c r="V2168" s="3">
        <v>3.3312680611252699</v>
      </c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  <c r="AL2168" s="4"/>
      <c r="AM2168" s="4"/>
      <c r="AN2168" s="4"/>
      <c r="AO2168" s="4"/>
    </row>
    <row r="2169" spans="1:41" x14ac:dyDescent="0.25">
      <c r="A2169" s="48" t="str">
        <f t="shared" si="10"/>
        <v>DIC5</v>
      </c>
      <c r="B2169" s="2" t="s">
        <v>4</v>
      </c>
      <c r="C2169" s="2" t="s">
        <v>2</v>
      </c>
      <c r="D2169" s="2" t="s">
        <v>27</v>
      </c>
      <c r="E2169" s="2" t="s">
        <v>99</v>
      </c>
      <c r="F2169" s="2" t="s">
        <v>176</v>
      </c>
      <c r="G2169" s="4"/>
      <c r="H2169" s="3">
        <v>13.805861909055601</v>
      </c>
      <c r="I2169" s="3">
        <v>13.5550177604217</v>
      </c>
      <c r="J2169" s="3">
        <v>13.563467780935101</v>
      </c>
      <c r="K2169" s="3">
        <v>13.571917801448601</v>
      </c>
      <c r="L2169" s="3">
        <v>13.580367821962</v>
      </c>
      <c r="M2169" s="3">
        <v>12.546837742054301</v>
      </c>
      <c r="N2169" s="3">
        <v>11.5133076621466</v>
      </c>
      <c r="O2169" s="3">
        <v>10.662834575070701</v>
      </c>
      <c r="P2169" s="3">
        <v>9.8123614879947105</v>
      </c>
      <c r="Q2169" s="3">
        <v>9.1074108162161203</v>
      </c>
      <c r="R2169" s="3">
        <v>8.4024601444375406</v>
      </c>
      <c r="S2169" s="3">
        <v>7.6975094726589504</v>
      </c>
      <c r="T2169" s="3">
        <v>7.2029695803141296</v>
      </c>
      <c r="U2169" s="3">
        <v>6.7084296879692999</v>
      </c>
      <c r="V2169" s="3">
        <v>3.25227996904884</v>
      </c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  <c r="AL2169" s="4"/>
      <c r="AM2169" s="4"/>
      <c r="AN2169" s="4"/>
      <c r="AO2169" s="4"/>
    </row>
    <row r="2170" spans="1:41" x14ac:dyDescent="0.25">
      <c r="A2170" s="48" t="str">
        <f t="shared" si="10"/>
        <v>DIC5</v>
      </c>
      <c r="B2170" s="2" t="s">
        <v>4</v>
      </c>
      <c r="C2170" s="2" t="s">
        <v>2</v>
      </c>
      <c r="D2170" s="2" t="s">
        <v>27</v>
      </c>
      <c r="E2170" s="2" t="s">
        <v>106</v>
      </c>
      <c r="F2170" s="2" t="s">
        <v>252</v>
      </c>
      <c r="G2170" s="4"/>
      <c r="H2170" s="3">
        <v>2.0764513376995901</v>
      </c>
      <c r="I2170" s="3">
        <v>1.6779429010754201</v>
      </c>
      <c r="J2170" s="3">
        <v>0.94059789071329403</v>
      </c>
      <c r="K2170" s="3">
        <v>1.5341991483703801</v>
      </c>
      <c r="L2170" s="3">
        <v>1.4623272720178699</v>
      </c>
      <c r="M2170" s="3">
        <v>0.37313961433134901</v>
      </c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  <c r="AL2170" s="4"/>
      <c r="AM2170" s="4"/>
      <c r="AN2170" s="4"/>
      <c r="AO2170" s="4"/>
    </row>
    <row r="2171" spans="1:41" x14ac:dyDescent="0.25">
      <c r="A2171" s="48" t="str">
        <f t="shared" si="10"/>
        <v>DIC5</v>
      </c>
      <c r="B2171" s="2" t="s">
        <v>4</v>
      </c>
      <c r="C2171" s="2" t="s">
        <v>2</v>
      </c>
      <c r="D2171" s="2" t="s">
        <v>27</v>
      </c>
      <c r="E2171" s="2" t="s">
        <v>107</v>
      </c>
      <c r="F2171" s="2" t="s">
        <v>253</v>
      </c>
      <c r="G2171" s="4"/>
      <c r="H2171" s="3">
        <v>13.7668656107645</v>
      </c>
      <c r="I2171" s="3">
        <v>13.7668656107645</v>
      </c>
      <c r="J2171" s="3">
        <v>13.7668656107645</v>
      </c>
      <c r="K2171" s="3">
        <v>13.7668656107645</v>
      </c>
      <c r="L2171" s="3">
        <v>13.7668656107645</v>
      </c>
      <c r="M2171" s="3">
        <v>13.7668656107645</v>
      </c>
      <c r="N2171" s="3">
        <v>13.7668656107645</v>
      </c>
      <c r="O2171" s="3">
        <v>13.7668656107645</v>
      </c>
      <c r="P2171" s="3">
        <v>13.7668656107645</v>
      </c>
      <c r="Q2171" s="3">
        <v>12.927019439055</v>
      </c>
      <c r="R2171" s="3">
        <v>6.4733130309200098</v>
      </c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  <c r="AL2171" s="4"/>
      <c r="AM2171" s="4"/>
      <c r="AN2171" s="4"/>
      <c r="AO2171" s="4"/>
    </row>
    <row r="2172" spans="1:41" x14ac:dyDescent="0.25">
      <c r="A2172" s="48" t="str">
        <f t="shared" si="10"/>
        <v>DIC5</v>
      </c>
      <c r="B2172" s="2" t="s">
        <v>4</v>
      </c>
      <c r="C2172" s="2" t="s">
        <v>2</v>
      </c>
      <c r="D2172" s="2" t="s">
        <v>27</v>
      </c>
      <c r="E2172" s="2" t="s">
        <v>110</v>
      </c>
      <c r="F2172" s="2" t="s">
        <v>254</v>
      </c>
      <c r="G2172" s="4"/>
      <c r="H2172" s="3">
        <v>1.8336326078651899</v>
      </c>
      <c r="I2172" s="3">
        <v>1.8336326078651899</v>
      </c>
      <c r="J2172" s="3">
        <v>1.8336326078651899</v>
      </c>
      <c r="K2172" s="3">
        <v>1.8336326078651899</v>
      </c>
      <c r="L2172" s="3">
        <v>1.8336326078651899</v>
      </c>
      <c r="M2172" s="3">
        <v>1.8336326078651899</v>
      </c>
      <c r="N2172" s="3">
        <v>1.8336326078651899</v>
      </c>
      <c r="O2172" s="3">
        <v>1.8336326078651899</v>
      </c>
      <c r="P2172" s="3">
        <v>1.6658248218678</v>
      </c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  <c r="AL2172" s="4"/>
      <c r="AM2172" s="4"/>
      <c r="AN2172" s="4"/>
      <c r="AO2172" s="4"/>
    </row>
    <row r="2173" spans="1:41" x14ac:dyDescent="0.25">
      <c r="A2173" s="48" t="str">
        <f t="shared" si="10"/>
        <v>DIC5</v>
      </c>
      <c r="B2173" s="2" t="s">
        <v>4</v>
      </c>
      <c r="C2173" s="2" t="s">
        <v>2</v>
      </c>
      <c r="D2173" s="2" t="s">
        <v>27</v>
      </c>
      <c r="E2173" s="2" t="s">
        <v>111</v>
      </c>
      <c r="F2173" s="2" t="s">
        <v>255</v>
      </c>
      <c r="G2173" s="4"/>
      <c r="H2173" s="3">
        <v>0.23745837409794501</v>
      </c>
      <c r="I2173" s="3">
        <v>0.23745837409794501</v>
      </c>
      <c r="J2173" s="3">
        <v>0.23745837409794501</v>
      </c>
      <c r="K2173" s="3">
        <v>0.23745837409794501</v>
      </c>
      <c r="L2173" s="3">
        <v>0.23745837409794501</v>
      </c>
      <c r="M2173" s="3">
        <v>0.23745837409794501</v>
      </c>
      <c r="N2173" s="3">
        <v>0.23745837409794501</v>
      </c>
      <c r="O2173" s="3">
        <v>0.23745837409794501</v>
      </c>
      <c r="P2173" s="3">
        <v>0.23745837409794501</v>
      </c>
      <c r="Q2173" s="3">
        <v>0.23745837409794501</v>
      </c>
      <c r="R2173" s="3">
        <v>0.23745837409794501</v>
      </c>
      <c r="S2173" s="3">
        <v>0.23745837409794501</v>
      </c>
      <c r="T2173" s="3">
        <v>0.23745837409794501</v>
      </c>
      <c r="U2173" s="3">
        <v>0.23745837409794501</v>
      </c>
      <c r="V2173" s="3">
        <v>0.12562647330730201</v>
      </c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  <c r="AL2173" s="4"/>
      <c r="AM2173" s="4"/>
      <c r="AN2173" s="4"/>
      <c r="AO2173" s="4"/>
    </row>
    <row r="2174" spans="1:41" x14ac:dyDescent="0.25">
      <c r="A2174" s="48" t="str">
        <f t="shared" si="10"/>
        <v>DIC5</v>
      </c>
      <c r="B2174" s="2" t="s">
        <v>4</v>
      </c>
      <c r="C2174" s="2" t="s">
        <v>2</v>
      </c>
      <c r="D2174" s="2" t="s">
        <v>27</v>
      </c>
      <c r="E2174" s="2" t="s">
        <v>112</v>
      </c>
      <c r="F2174" s="2" t="s">
        <v>256</v>
      </c>
      <c r="G2174" s="4"/>
      <c r="H2174" s="3">
        <v>2.2906856139958499E-2</v>
      </c>
      <c r="I2174" s="3">
        <v>2.2906856139958499E-2</v>
      </c>
      <c r="J2174" s="3">
        <v>2.2906856139958499E-2</v>
      </c>
      <c r="K2174" s="3">
        <v>2.2906856139958499E-2</v>
      </c>
      <c r="L2174" s="3">
        <v>2.2906856139958499E-2</v>
      </c>
      <c r="M2174" s="3">
        <v>2.2906856139958499E-2</v>
      </c>
      <c r="N2174" s="3">
        <v>2.2906856139958499E-2</v>
      </c>
      <c r="O2174" s="3">
        <v>2.2906856139958499E-2</v>
      </c>
      <c r="P2174" s="3">
        <v>2.2906856139958499E-2</v>
      </c>
      <c r="Q2174" s="3">
        <v>2.2906856139958499E-2</v>
      </c>
      <c r="R2174" s="3">
        <v>2.2906856139958499E-2</v>
      </c>
      <c r="S2174" s="3">
        <v>2.2906856139958499E-2</v>
      </c>
      <c r="T2174" s="3">
        <v>2.2906856139958499E-2</v>
      </c>
      <c r="U2174" s="3">
        <v>2.2906856139958499E-2</v>
      </c>
      <c r="V2174" s="3">
        <v>2.2906856139958499E-2</v>
      </c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  <c r="AL2174" s="4"/>
      <c r="AM2174" s="4"/>
      <c r="AN2174" s="4"/>
      <c r="AO2174" s="4"/>
    </row>
    <row r="2175" spans="1:41" x14ac:dyDescent="0.25">
      <c r="A2175" s="48" t="str">
        <f t="shared" si="10"/>
        <v>DIC5</v>
      </c>
      <c r="B2175" s="2" t="s">
        <v>4</v>
      </c>
      <c r="C2175" s="2" t="s">
        <v>2</v>
      </c>
      <c r="D2175" s="2" t="s">
        <v>27</v>
      </c>
      <c r="E2175" s="2" t="s">
        <v>115</v>
      </c>
      <c r="F2175" s="2" t="s">
        <v>257</v>
      </c>
      <c r="G2175" s="4"/>
      <c r="H2175" s="3">
        <v>5.3269362196174903</v>
      </c>
      <c r="I2175" s="3">
        <v>5.3269362196174903</v>
      </c>
      <c r="J2175" s="3">
        <v>5.3269362196174903</v>
      </c>
      <c r="K2175" s="3">
        <v>5.3269362196174903</v>
      </c>
      <c r="L2175" s="3">
        <v>5.3269362196174903</v>
      </c>
      <c r="M2175" s="3">
        <v>5.3269362196174903</v>
      </c>
      <c r="N2175" s="3">
        <v>5.3269362196174903</v>
      </c>
      <c r="O2175" s="3">
        <v>5.3269362196174903</v>
      </c>
      <c r="P2175" s="3">
        <v>5.3269362196174903</v>
      </c>
      <c r="Q2175" s="3">
        <v>5.3269362196174903</v>
      </c>
      <c r="R2175" s="3">
        <v>5.3269362196174903</v>
      </c>
      <c r="S2175" s="3">
        <v>5.3269362196174903</v>
      </c>
      <c r="T2175" s="3">
        <v>5.3269362196174903</v>
      </c>
      <c r="U2175" s="3">
        <v>5.3269362196174903</v>
      </c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  <c r="AL2175" s="4"/>
      <c r="AM2175" s="4"/>
      <c r="AN2175" s="4"/>
      <c r="AO2175" s="4"/>
    </row>
    <row r="2176" spans="1:41" x14ac:dyDescent="0.25">
      <c r="A2176" s="48" t="str">
        <f t="shared" si="10"/>
        <v>DIC5</v>
      </c>
      <c r="B2176" s="2" t="s">
        <v>4</v>
      </c>
      <c r="C2176" s="2" t="s">
        <v>2</v>
      </c>
      <c r="D2176" s="2" t="s">
        <v>27</v>
      </c>
      <c r="E2176" s="2" t="s">
        <v>116</v>
      </c>
      <c r="F2176" s="2" t="s">
        <v>258</v>
      </c>
      <c r="G2176" s="4"/>
      <c r="H2176" s="3">
        <v>0.26078636194077998</v>
      </c>
      <c r="I2176" s="3">
        <v>0.246433633817352</v>
      </c>
      <c r="J2176" s="3">
        <v>0.235601386177029</v>
      </c>
      <c r="K2176" s="3">
        <v>0.22476913853670599</v>
      </c>
      <c r="L2176" s="3">
        <v>0.21393689089638199</v>
      </c>
      <c r="M2176" s="3">
        <v>0.17153211993574399</v>
      </c>
      <c r="N2176" s="3">
        <v>0.16238374020583801</v>
      </c>
      <c r="O2176" s="3">
        <v>1.8499955651857799E-2</v>
      </c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  <c r="AL2176" s="4"/>
      <c r="AM2176" s="4"/>
      <c r="AN2176" s="4"/>
      <c r="AO2176" s="4"/>
    </row>
    <row r="2177" spans="1:41" x14ac:dyDescent="0.25">
      <c r="A2177" s="48" t="str">
        <f t="shared" si="10"/>
        <v>DIC5</v>
      </c>
      <c r="B2177" s="2" t="s">
        <v>4</v>
      </c>
      <c r="C2177" s="2" t="s">
        <v>2</v>
      </c>
      <c r="D2177" s="2" t="s">
        <v>27</v>
      </c>
      <c r="E2177" s="2" t="s">
        <v>117</v>
      </c>
      <c r="F2177" s="2" t="s">
        <v>259</v>
      </c>
      <c r="G2177" s="4"/>
      <c r="H2177" s="3">
        <v>3.5994360077638201</v>
      </c>
      <c r="I2177" s="3">
        <v>3.2484844769138199</v>
      </c>
      <c r="J2177" s="3">
        <v>2.8784493176994501</v>
      </c>
      <c r="K2177" s="3">
        <v>2.5084141584850799</v>
      </c>
      <c r="L2177" s="3">
        <v>2.1383789992706999</v>
      </c>
      <c r="M2177" s="3">
        <v>1.7417570457215401</v>
      </c>
      <c r="N2177" s="3">
        <v>1.3451350921723699</v>
      </c>
      <c r="O2177" s="3">
        <v>0.74512831551301195</v>
      </c>
      <c r="P2177" s="3">
        <v>0.40234280973551401</v>
      </c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  <c r="AL2177" s="4"/>
      <c r="AM2177" s="4"/>
      <c r="AN2177" s="4"/>
      <c r="AO2177" s="4"/>
    </row>
    <row r="2178" spans="1:41" x14ac:dyDescent="0.25">
      <c r="A2178" s="48" t="str">
        <f t="shared" si="10"/>
        <v>DIC5</v>
      </c>
      <c r="B2178" s="2" t="s">
        <v>4</v>
      </c>
      <c r="C2178" s="2" t="s">
        <v>2</v>
      </c>
      <c r="D2178" s="2" t="s">
        <v>27</v>
      </c>
      <c r="E2178" s="2" t="s">
        <v>118</v>
      </c>
      <c r="F2178" s="2" t="s">
        <v>260</v>
      </c>
      <c r="G2178" s="4"/>
      <c r="H2178" s="3">
        <v>0.83129974180261201</v>
      </c>
      <c r="I2178" s="3">
        <v>0.76948237720130896</v>
      </c>
      <c r="J2178" s="3">
        <v>0.73045213598244196</v>
      </c>
      <c r="K2178" s="3">
        <v>0.69142189476357496</v>
      </c>
      <c r="L2178" s="3">
        <v>0.65239165354470796</v>
      </c>
      <c r="M2178" s="3">
        <v>0.59277943221964602</v>
      </c>
      <c r="N2178" s="3">
        <v>0.52318124547466305</v>
      </c>
      <c r="O2178" s="3">
        <v>0.36503401708959399</v>
      </c>
      <c r="P2178" s="3">
        <v>0.31783505381782901</v>
      </c>
      <c r="Q2178" s="3">
        <v>0.27282333761073102</v>
      </c>
      <c r="R2178" s="3">
        <v>0.22781162140363301</v>
      </c>
      <c r="S2178" s="3">
        <v>0.182799905196534</v>
      </c>
      <c r="T2178" s="3">
        <v>0.159504931477569</v>
      </c>
      <c r="U2178" s="3">
        <v>0.13620995775860401</v>
      </c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  <c r="AL2178" s="4"/>
      <c r="AM2178" s="4"/>
      <c r="AN2178" s="4"/>
      <c r="AO2178" s="4"/>
    </row>
    <row r="2179" spans="1:41" x14ac:dyDescent="0.25">
      <c r="A2179" s="48" t="str">
        <f t="shared" si="10"/>
        <v>DIC5</v>
      </c>
      <c r="B2179" s="2" t="s">
        <v>4</v>
      </c>
      <c r="C2179" s="2" t="s">
        <v>2</v>
      </c>
      <c r="D2179" s="2" t="s">
        <v>27</v>
      </c>
      <c r="E2179" s="2" t="s">
        <v>59</v>
      </c>
      <c r="F2179" s="2" t="s">
        <v>261</v>
      </c>
      <c r="G2179" s="4"/>
      <c r="H2179" s="3">
        <v>7.6261793933805194E-2</v>
      </c>
      <c r="I2179" s="3">
        <v>7.4876163330034495E-2</v>
      </c>
      <c r="J2179" s="3">
        <v>7.4922840149444794E-2</v>
      </c>
      <c r="K2179" s="3">
        <v>7.4969516968854996E-2</v>
      </c>
      <c r="L2179" s="3">
        <v>7.5016193788265295E-2</v>
      </c>
      <c r="M2179" s="3">
        <v>6.9307107423537101E-2</v>
      </c>
      <c r="N2179" s="3">
        <v>6.3598021058808796E-2</v>
      </c>
      <c r="O2179" s="3">
        <v>5.8900117824654999E-2</v>
      </c>
      <c r="P2179" s="3">
        <v>5.4202214590501202E-2</v>
      </c>
      <c r="Q2179" s="3">
        <v>5.0308158339698601E-2</v>
      </c>
      <c r="R2179" s="3">
        <v>4.6414102088896E-2</v>
      </c>
      <c r="S2179" s="3">
        <v>4.2520045838093302E-2</v>
      </c>
      <c r="T2179" s="3">
        <v>3.9788271493942498E-2</v>
      </c>
      <c r="U2179" s="3">
        <v>3.7056497149791701E-2</v>
      </c>
      <c r="V2179" s="3">
        <v>1.79651735218327E-2</v>
      </c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  <c r="AL2179" s="4"/>
      <c r="AM2179" s="4"/>
      <c r="AN2179" s="4"/>
      <c r="AO2179" s="4"/>
    </row>
    <row r="2180" spans="1:41" x14ac:dyDescent="0.25">
      <c r="A2180" s="48" t="str">
        <f t="shared" si="10"/>
        <v>DIC5</v>
      </c>
      <c r="B2180" s="2" t="s">
        <v>4</v>
      </c>
      <c r="C2180" s="2" t="s">
        <v>2</v>
      </c>
      <c r="D2180" s="2" t="s">
        <v>27</v>
      </c>
      <c r="E2180" s="2" t="s">
        <v>37</v>
      </c>
      <c r="F2180" s="2" t="s">
        <v>373</v>
      </c>
      <c r="G2180" s="4"/>
      <c r="H2180" s="3">
        <v>65.7598322705729</v>
      </c>
      <c r="I2180" s="3">
        <v>53.139335235546802</v>
      </c>
      <c r="J2180" s="3">
        <v>29.788109359637399</v>
      </c>
      <c r="K2180" s="3">
        <v>48.5870662291861</v>
      </c>
      <c r="L2180" s="3">
        <v>46.310931726005798</v>
      </c>
      <c r="M2180" s="3">
        <v>11.817083312494001</v>
      </c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  <c r="AL2180" s="4"/>
      <c r="AM2180" s="4"/>
      <c r="AN2180" s="4"/>
      <c r="AO2180" s="4"/>
    </row>
    <row r="2181" spans="1:41" x14ac:dyDescent="0.25">
      <c r="A2181" s="48" t="str">
        <f t="shared" si="10"/>
        <v>DIC5</v>
      </c>
      <c r="B2181" s="2" t="s">
        <v>4</v>
      </c>
      <c r="C2181" s="2" t="s">
        <v>2</v>
      </c>
      <c r="D2181" s="2" t="s">
        <v>27</v>
      </c>
      <c r="E2181" s="2" t="s">
        <v>37</v>
      </c>
      <c r="F2181" s="2" t="s">
        <v>221</v>
      </c>
      <c r="G2181" s="4"/>
      <c r="H2181" s="3">
        <v>216.95095714048</v>
      </c>
      <c r="I2181" s="3">
        <v>212.34174160344901</v>
      </c>
      <c r="J2181" s="3">
        <v>197.23977643985799</v>
      </c>
      <c r="K2181" s="3">
        <v>182.137811276267</v>
      </c>
      <c r="L2181" s="3">
        <v>91.151064923908095</v>
      </c>
      <c r="M2181" s="3">
        <v>84.362034689651196</v>
      </c>
      <c r="N2181" s="3">
        <v>84.362034689651196</v>
      </c>
      <c r="O2181" s="3">
        <v>84.362034689651196</v>
      </c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  <c r="AL2181" s="4"/>
      <c r="AM2181" s="4"/>
      <c r="AN2181" s="4"/>
      <c r="AO2181" s="4"/>
    </row>
    <row r="2182" spans="1:41" x14ac:dyDescent="0.25">
      <c r="A2182" s="48" t="str">
        <f t="shared" si="10"/>
        <v>DIC5</v>
      </c>
      <c r="B2182" s="2" t="s">
        <v>4</v>
      </c>
      <c r="C2182" s="2" t="s">
        <v>2</v>
      </c>
      <c r="D2182" s="2" t="s">
        <v>27</v>
      </c>
      <c r="E2182" s="2" t="s">
        <v>37</v>
      </c>
      <c r="F2182" s="2" t="s">
        <v>222</v>
      </c>
      <c r="G2182" s="4"/>
      <c r="H2182" s="3">
        <v>0.41341114635822301</v>
      </c>
      <c r="I2182" s="3">
        <v>0.39131437536361502</v>
      </c>
      <c r="J2182" s="3">
        <v>0.37229376103304501</v>
      </c>
      <c r="K2182" s="3">
        <v>0.353273146702475</v>
      </c>
      <c r="L2182" s="3">
        <v>0.334252532371905</v>
      </c>
      <c r="M2182" s="3">
        <v>0.30776161692749798</v>
      </c>
      <c r="N2182" s="3">
        <v>0.28127070148309102</v>
      </c>
      <c r="O2182" s="3">
        <v>0.26026364674901498</v>
      </c>
      <c r="P2182" s="3">
        <v>0.23925659201493901</v>
      </c>
      <c r="Q2182" s="3">
        <v>0.21824953728086299</v>
      </c>
      <c r="R2182" s="3">
        <v>0.13968457964306799</v>
      </c>
      <c r="S2182" s="3">
        <v>0.13968457964306799</v>
      </c>
      <c r="T2182" s="3">
        <v>0.13968457964306799</v>
      </c>
      <c r="U2182" s="3">
        <v>9.8912813726479004E-2</v>
      </c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  <c r="AL2182" s="4"/>
      <c r="AM2182" s="4"/>
      <c r="AN2182" s="4"/>
      <c r="AO2182" s="4"/>
    </row>
    <row r="2183" spans="1:41" x14ac:dyDescent="0.25">
      <c r="A2183" s="48" t="str">
        <f t="shared" si="10"/>
        <v>DIC5</v>
      </c>
      <c r="B2183" s="2" t="s">
        <v>4</v>
      </c>
      <c r="C2183" s="2" t="s">
        <v>2</v>
      </c>
      <c r="D2183" s="2" t="s">
        <v>27</v>
      </c>
      <c r="E2183" s="2" t="s">
        <v>37</v>
      </c>
      <c r="F2183" s="2" t="s">
        <v>375</v>
      </c>
      <c r="G2183" s="4"/>
      <c r="H2183" s="3">
        <v>2.1892453893414601</v>
      </c>
      <c r="I2183" s="3">
        <v>1.9097535190447801</v>
      </c>
      <c r="J2183" s="3">
        <v>1.6150637695119301</v>
      </c>
      <c r="K2183" s="3">
        <v>1.3203740199790801</v>
      </c>
      <c r="L2183" s="3">
        <v>1.0256842704462401</v>
      </c>
      <c r="M2183" s="3">
        <v>0.70982124705466598</v>
      </c>
      <c r="N2183" s="3">
        <v>0.39395822366309802</v>
      </c>
      <c r="O2183" s="3">
        <v>0.17579339164652699</v>
      </c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  <c r="AL2183" s="4"/>
      <c r="AM2183" s="4"/>
      <c r="AN2183" s="4"/>
      <c r="AO2183" s="4"/>
    </row>
    <row r="2184" spans="1:41" x14ac:dyDescent="0.25">
      <c r="A2184" s="48" t="str">
        <f t="shared" si="10"/>
        <v>DIC5</v>
      </c>
      <c r="B2184" s="2" t="s">
        <v>4</v>
      </c>
      <c r="C2184" s="2" t="s">
        <v>2</v>
      </c>
      <c r="D2184" s="2" t="s">
        <v>27</v>
      </c>
      <c r="E2184" s="2" t="s">
        <v>37</v>
      </c>
      <c r="F2184" s="2" t="s">
        <v>376</v>
      </c>
      <c r="G2184" s="4"/>
      <c r="H2184" s="3">
        <v>0.33067500258354399</v>
      </c>
      <c r="I2184" s="3">
        <v>0.24762032327071701</v>
      </c>
      <c r="J2184" s="3">
        <v>0.19518126850281201</v>
      </c>
      <c r="K2184" s="3">
        <v>0.142742213734907</v>
      </c>
      <c r="L2184" s="3">
        <v>9.0303158967002403E-2</v>
      </c>
      <c r="M2184" s="3">
        <v>1.4152995237923601E-2</v>
      </c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  <c r="AL2184" s="4"/>
      <c r="AM2184" s="4"/>
      <c r="AN2184" s="4"/>
      <c r="AO2184" s="4"/>
    </row>
    <row r="2185" spans="1:41" x14ac:dyDescent="0.25">
      <c r="A2185" s="48" t="str">
        <f t="shared" si="10"/>
        <v>DIC5</v>
      </c>
      <c r="B2185" s="2" t="s">
        <v>4</v>
      </c>
      <c r="C2185" s="2" t="s">
        <v>2</v>
      </c>
      <c r="D2185" s="2" t="s">
        <v>27</v>
      </c>
      <c r="E2185" s="2" t="s">
        <v>37</v>
      </c>
      <c r="F2185" s="2" t="s">
        <v>223</v>
      </c>
      <c r="G2185" s="4"/>
      <c r="H2185" s="3">
        <v>12.452163864230499</v>
      </c>
      <c r="I2185" s="3">
        <v>12.205516326393299</v>
      </c>
      <c r="J2185" s="3">
        <v>12.2138249784614</v>
      </c>
      <c r="K2185" s="3">
        <v>12.2221336305295</v>
      </c>
      <c r="L2185" s="3">
        <v>12.230442282597499</v>
      </c>
      <c r="M2185" s="3">
        <v>11.214203112267001</v>
      </c>
      <c r="N2185" s="3">
        <v>10.1979639419365</v>
      </c>
      <c r="O2185" s="3">
        <v>9.3617192295662299</v>
      </c>
      <c r="P2185" s="3">
        <v>8.5254745171959296</v>
      </c>
      <c r="Q2185" s="3">
        <v>7.8323176369664003</v>
      </c>
      <c r="R2185" s="3">
        <v>7.13916075673687</v>
      </c>
      <c r="S2185" s="3">
        <v>6.4460038765073397</v>
      </c>
      <c r="T2185" s="3">
        <v>5.9597376132780102</v>
      </c>
      <c r="U2185" s="3">
        <v>5.47347135004867</v>
      </c>
      <c r="V2185" s="3">
        <v>2.6297180419652499</v>
      </c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I2185" s="4"/>
      <c r="AJ2185" s="4"/>
      <c r="AK2185" s="4"/>
      <c r="AL2185" s="4"/>
      <c r="AM2185" s="4"/>
      <c r="AN2185" s="4"/>
      <c r="AO2185" s="4"/>
    </row>
    <row r="2186" spans="1:41" x14ac:dyDescent="0.25">
      <c r="A2186" s="48" t="str">
        <f t="shared" si="10"/>
        <v>DIC5</v>
      </c>
      <c r="B2186" s="2" t="s">
        <v>4</v>
      </c>
      <c r="C2186" s="2" t="s">
        <v>2</v>
      </c>
      <c r="D2186" s="2" t="s">
        <v>27</v>
      </c>
      <c r="E2186" s="2" t="s">
        <v>37</v>
      </c>
      <c r="F2186" s="2" t="s">
        <v>229</v>
      </c>
      <c r="G2186" s="4"/>
      <c r="H2186" s="3">
        <v>1.1126152029952201</v>
      </c>
      <c r="I2186" s="3">
        <v>1.1126152029952201</v>
      </c>
      <c r="J2186" s="3">
        <v>1.1126152029952201</v>
      </c>
      <c r="K2186" s="3">
        <v>1.1126152029952201</v>
      </c>
      <c r="L2186" s="3">
        <v>1.1126152029952201</v>
      </c>
      <c r="M2186" s="3">
        <v>1.1126152029952201</v>
      </c>
      <c r="N2186" s="3">
        <v>1.1126152029952201</v>
      </c>
      <c r="O2186" s="3">
        <v>1.1126152029952201</v>
      </c>
      <c r="P2186" s="3">
        <v>1.1126152029952201</v>
      </c>
      <c r="Q2186" s="3">
        <v>1.1126152029952201</v>
      </c>
      <c r="R2186" s="3">
        <v>1.1126152029952201</v>
      </c>
      <c r="S2186" s="3">
        <v>1.1126152029952201</v>
      </c>
      <c r="T2186" s="3">
        <v>1.1126152029952201</v>
      </c>
      <c r="U2186" s="3">
        <v>1.1126152029952201</v>
      </c>
      <c r="V2186" s="3">
        <v>0.55171965975539905</v>
      </c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  <c r="AL2186" s="4"/>
      <c r="AM2186" s="4"/>
      <c r="AN2186" s="4"/>
      <c r="AO2186" s="4"/>
    </row>
    <row r="2187" spans="1:41" x14ac:dyDescent="0.25">
      <c r="A2187" s="48" t="str">
        <f t="shared" si="10"/>
        <v>DIC5</v>
      </c>
      <c r="B2187" s="2" t="s">
        <v>4</v>
      </c>
      <c r="C2187" s="2" t="s">
        <v>2</v>
      </c>
      <c r="D2187" s="2" t="s">
        <v>27</v>
      </c>
      <c r="E2187" s="2" t="s">
        <v>37</v>
      </c>
      <c r="F2187" s="2" t="s">
        <v>184</v>
      </c>
      <c r="G2187" s="4"/>
      <c r="H2187" s="4"/>
      <c r="I2187" s="4"/>
      <c r="J2187" s="4"/>
      <c r="K2187" s="3">
        <v>1.99306764815316</v>
      </c>
      <c r="L2187" s="3">
        <v>100.912629270255</v>
      </c>
      <c r="M2187" s="3">
        <v>148.895712603372</v>
      </c>
      <c r="N2187" s="3">
        <v>167.317624845175</v>
      </c>
      <c r="O2187" s="3">
        <v>174.478838980928</v>
      </c>
      <c r="P2187" s="3">
        <v>265.970237597645</v>
      </c>
      <c r="Q2187" s="3">
        <v>272.79124153260898</v>
      </c>
      <c r="R2187" s="3">
        <v>279.68032460216102</v>
      </c>
      <c r="S2187" s="3">
        <v>286.50136394575901</v>
      </c>
      <c r="T2187" s="3">
        <v>293.62988092711902</v>
      </c>
      <c r="U2187" s="3">
        <v>300.83481431533102</v>
      </c>
      <c r="V2187" s="3">
        <v>311.05191598037999</v>
      </c>
      <c r="W2187" s="3">
        <v>320.98253832303499</v>
      </c>
      <c r="X2187" s="3">
        <v>327.767367604904</v>
      </c>
      <c r="Y2187" s="3">
        <v>336.35287214506201</v>
      </c>
      <c r="Z2187" s="3">
        <v>345.01046441514097</v>
      </c>
      <c r="AA2187" s="3">
        <v>353.740144415141</v>
      </c>
      <c r="AB2187" s="3">
        <v>362.54191214506199</v>
      </c>
      <c r="AC2187" s="3">
        <v>371.41576760490398</v>
      </c>
      <c r="AD2187" s="3">
        <v>383.55665486544399</v>
      </c>
      <c r="AE2187" s="3">
        <v>395.79228849571399</v>
      </c>
      <c r="AF2187" s="3">
        <v>408.12266849571398</v>
      </c>
      <c r="AG2187" s="3">
        <v>420.54779486544402</v>
      </c>
      <c r="AH2187" s="3">
        <v>433.06766760490399</v>
      </c>
      <c r="AI2187" s="3">
        <v>447.95110986093698</v>
      </c>
      <c r="AJ2187" s="3">
        <v>462.958490988954</v>
      </c>
      <c r="AK2187" s="3">
        <v>478.08981098895401</v>
      </c>
      <c r="AL2187" s="3">
        <v>493.34506986093697</v>
      </c>
      <c r="AM2187" s="3">
        <v>508.72426760490498</v>
      </c>
      <c r="AN2187" s="4"/>
      <c r="AO2187" s="4"/>
    </row>
    <row r="2188" spans="1:41" x14ac:dyDescent="0.25">
      <c r="A2188" s="48" t="str">
        <f t="shared" si="10"/>
        <v>DIC5</v>
      </c>
      <c r="B2188" s="2" t="s">
        <v>4</v>
      </c>
      <c r="C2188" s="2" t="s">
        <v>2</v>
      </c>
      <c r="D2188" s="2" t="s">
        <v>27</v>
      </c>
      <c r="E2188" s="2" t="s">
        <v>119</v>
      </c>
      <c r="F2188" s="2" t="s">
        <v>272</v>
      </c>
      <c r="G2188" s="4"/>
      <c r="H2188" s="3">
        <v>68.585731940983607</v>
      </c>
      <c r="I2188" s="3">
        <v>55.422893826604401</v>
      </c>
      <c r="J2188" s="3">
        <v>31.068194869515199</v>
      </c>
      <c r="K2188" s="3">
        <v>50.674999998213103</v>
      </c>
      <c r="L2188" s="3">
        <v>48.301053084017497</v>
      </c>
      <c r="M2188" s="3">
        <v>12.324899264648399</v>
      </c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  <c r="AL2188" s="4"/>
      <c r="AM2188" s="4"/>
      <c r="AN2188" s="4"/>
      <c r="AO2188" s="4"/>
    </row>
    <row r="2189" spans="1:41" x14ac:dyDescent="0.25">
      <c r="A2189" s="48" t="str">
        <f t="shared" si="10"/>
        <v>DIC5</v>
      </c>
      <c r="B2189" s="2" t="s">
        <v>4</v>
      </c>
      <c r="C2189" s="2" t="s">
        <v>2</v>
      </c>
      <c r="D2189" s="2" t="s">
        <v>27</v>
      </c>
      <c r="E2189" s="2" t="s">
        <v>120</v>
      </c>
      <c r="F2189" s="2" t="s">
        <v>273</v>
      </c>
      <c r="G2189" s="4"/>
      <c r="H2189" s="3">
        <v>255.102307636624</v>
      </c>
      <c r="I2189" s="3">
        <v>250.44056202492499</v>
      </c>
      <c r="J2189" s="3">
        <v>235.16648354805801</v>
      </c>
      <c r="K2189" s="3">
        <v>219.892405071192</v>
      </c>
      <c r="L2189" s="3">
        <v>127.868705566763</v>
      </c>
      <c r="M2189" s="3">
        <v>121.002302455871</v>
      </c>
      <c r="N2189" s="3">
        <v>121.002302455871</v>
      </c>
      <c r="O2189" s="3">
        <v>121.002302455871</v>
      </c>
      <c r="P2189" s="3">
        <v>13.7668656107645</v>
      </c>
      <c r="Q2189" s="3">
        <v>12.927019439055</v>
      </c>
      <c r="R2189" s="3">
        <v>6.4733130309200098</v>
      </c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  <c r="AL2189" s="4"/>
      <c r="AM2189" s="4"/>
      <c r="AN2189" s="4"/>
      <c r="AO2189" s="4"/>
    </row>
    <row r="2190" spans="1:41" x14ac:dyDescent="0.25">
      <c r="A2190" s="48" t="str">
        <f t="shared" si="10"/>
        <v>DIC5</v>
      </c>
      <c r="B2190" s="2" t="s">
        <v>4</v>
      </c>
      <c r="C2190" s="2" t="s">
        <v>2</v>
      </c>
      <c r="D2190" s="2" t="s">
        <v>27</v>
      </c>
      <c r="E2190" s="2" t="s">
        <v>121</v>
      </c>
      <c r="F2190" s="2" t="s">
        <v>274</v>
      </c>
      <c r="G2190" s="4"/>
      <c r="H2190" s="3">
        <v>0.76119589685056099</v>
      </c>
      <c r="I2190" s="3">
        <v>0.72051007702467895</v>
      </c>
      <c r="J2190" s="3">
        <v>0.68548825017857495</v>
      </c>
      <c r="K2190" s="3">
        <v>0.65046642333247195</v>
      </c>
      <c r="L2190" s="3">
        <v>0.61544459648636796</v>
      </c>
      <c r="M2190" s="3">
        <v>0.56666803030586999</v>
      </c>
      <c r="N2190" s="3">
        <v>0.51789146412537101</v>
      </c>
      <c r="O2190" s="3">
        <v>0.479212091279826</v>
      </c>
      <c r="P2190" s="3">
        <v>0.44053271843427999</v>
      </c>
      <c r="Q2190" s="3">
        <v>0.40185334558873498</v>
      </c>
      <c r="R2190" s="3">
        <v>0.257195118743764</v>
      </c>
      <c r="S2190" s="3">
        <v>0.257195118743764</v>
      </c>
      <c r="T2190" s="3">
        <v>0.257195118743764</v>
      </c>
      <c r="U2190" s="3">
        <v>0.18212384600123699</v>
      </c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  <c r="AL2190" s="4"/>
      <c r="AM2190" s="4"/>
      <c r="AN2190" s="4"/>
      <c r="AO2190" s="4"/>
    </row>
    <row r="2191" spans="1:41" x14ac:dyDescent="0.25">
      <c r="A2191" s="48" t="str">
        <f t="shared" si="10"/>
        <v>DIC5</v>
      </c>
      <c r="B2191" s="2" t="s">
        <v>4</v>
      </c>
      <c r="C2191" s="2" t="s">
        <v>2</v>
      </c>
      <c r="D2191" s="2" t="s">
        <v>27</v>
      </c>
      <c r="E2191" s="2" t="s">
        <v>123</v>
      </c>
      <c r="F2191" s="2" t="s">
        <v>276</v>
      </c>
      <c r="G2191" s="4"/>
      <c r="H2191" s="3">
        <v>4.0478282784084998</v>
      </c>
      <c r="I2191" s="3">
        <v>3.7651511092908301</v>
      </c>
      <c r="J2191" s="3">
        <v>3.4671028545150602</v>
      </c>
      <c r="K2191" s="3">
        <v>3.1690545997392898</v>
      </c>
      <c r="L2191" s="3">
        <v>2.8710063449635199</v>
      </c>
      <c r="M2191" s="3">
        <v>2.5515435098316801</v>
      </c>
      <c r="N2191" s="3">
        <v>2.2320806746998398</v>
      </c>
      <c r="O2191" s="3">
        <v>2.01142947275248</v>
      </c>
      <c r="P2191" s="3">
        <v>1.6658248218678</v>
      </c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  <c r="AL2191" s="4"/>
      <c r="AM2191" s="4"/>
      <c r="AN2191" s="4"/>
      <c r="AO2191" s="4"/>
    </row>
    <row r="2192" spans="1:41" x14ac:dyDescent="0.25">
      <c r="A2192" s="48" t="str">
        <f t="shared" si="10"/>
        <v>DIC5</v>
      </c>
      <c r="B2192" s="2" t="s">
        <v>4</v>
      </c>
      <c r="C2192" s="2" t="s">
        <v>2</v>
      </c>
      <c r="D2192" s="2" t="s">
        <v>27</v>
      </c>
      <c r="E2192" s="2" t="s">
        <v>124</v>
      </c>
      <c r="F2192" s="2" t="s">
        <v>277</v>
      </c>
      <c r="G2192" s="4"/>
      <c r="H2192" s="3">
        <v>1.23691130705136</v>
      </c>
      <c r="I2192" s="3">
        <v>1.1529100743671901</v>
      </c>
      <c r="J2192" s="3">
        <v>1.0998733848303399</v>
      </c>
      <c r="K2192" s="3">
        <v>1.04683669529349</v>
      </c>
      <c r="L2192" s="3">
        <v>0.99380000575664695</v>
      </c>
      <c r="M2192" s="3">
        <v>0.916781977690451</v>
      </c>
      <c r="N2192" s="3">
        <v>0.83976394962425505</v>
      </c>
      <c r="O2192" s="3">
        <v>0.77562709872783797</v>
      </c>
      <c r="P2192" s="3">
        <v>0.71149024783142101</v>
      </c>
      <c r="Q2192" s="3">
        <v>0.65032556261695695</v>
      </c>
      <c r="R2192" s="3">
        <v>0.58916087740249401</v>
      </c>
      <c r="S2192" s="3">
        <v>0.52799619218803095</v>
      </c>
      <c r="T2192" s="3">
        <v>0.49634155080435</v>
      </c>
      <c r="U2192" s="3">
        <v>0.46468690942066898</v>
      </c>
      <c r="V2192" s="3">
        <v>0.137978719289061</v>
      </c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  <c r="AL2192" s="4"/>
      <c r="AM2192" s="4"/>
      <c r="AN2192" s="4"/>
      <c r="AO2192" s="4"/>
    </row>
    <row r="2193" spans="1:41" x14ac:dyDescent="0.25">
      <c r="A2193" s="48" t="str">
        <f t="shared" si="10"/>
        <v>DIC5</v>
      </c>
      <c r="B2193" s="2" t="s">
        <v>4</v>
      </c>
      <c r="C2193" s="2" t="s">
        <v>2</v>
      </c>
      <c r="D2193" s="2" t="s">
        <v>27</v>
      </c>
      <c r="E2193" s="2" t="s">
        <v>125</v>
      </c>
      <c r="F2193" s="2" t="s">
        <v>278</v>
      </c>
      <c r="G2193" s="4"/>
      <c r="H2193" s="3">
        <v>13.7296001151218</v>
      </c>
      <c r="I2193" s="3">
        <v>13.4801415970917</v>
      </c>
      <c r="J2193" s="3">
        <v>13.488544940785699</v>
      </c>
      <c r="K2193" s="3">
        <v>13.4969482844797</v>
      </c>
      <c r="L2193" s="3">
        <v>13.505351628173701</v>
      </c>
      <c r="M2193" s="3">
        <v>12.477530634630799</v>
      </c>
      <c r="N2193" s="3">
        <v>11.4497096410878</v>
      </c>
      <c r="O2193" s="3">
        <v>10.603934457246</v>
      </c>
      <c r="P2193" s="3">
        <v>9.7581592734042104</v>
      </c>
      <c r="Q2193" s="3">
        <v>9.0571026578764293</v>
      </c>
      <c r="R2193" s="3">
        <v>8.3560460423486393</v>
      </c>
      <c r="S2193" s="3">
        <v>7.65498942682086</v>
      </c>
      <c r="T2193" s="3">
        <v>7.1631813088201799</v>
      </c>
      <c r="U2193" s="3">
        <v>6.6713731908195104</v>
      </c>
      <c r="V2193" s="3">
        <v>3.2343147955270002</v>
      </c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  <c r="AL2193" s="4"/>
      <c r="AM2193" s="4"/>
      <c r="AN2193" s="4"/>
      <c r="AO2193" s="4"/>
    </row>
    <row r="2194" spans="1:41" x14ac:dyDescent="0.25">
      <c r="A2194" s="48" t="str">
        <f t="shared" si="10"/>
        <v>DIC5</v>
      </c>
      <c r="B2194" s="2" t="s">
        <v>4</v>
      </c>
      <c r="C2194" s="2" t="s">
        <v>2</v>
      </c>
      <c r="D2194" s="2" t="s">
        <v>27</v>
      </c>
      <c r="E2194" s="2" t="s">
        <v>127</v>
      </c>
      <c r="F2194" s="2" t="s">
        <v>267</v>
      </c>
      <c r="G2194" s="4"/>
      <c r="H2194" s="3">
        <v>85.323487662677806</v>
      </c>
      <c r="I2194" s="3">
        <v>85.323487662677806</v>
      </c>
      <c r="J2194" s="3">
        <v>85.323487662677806</v>
      </c>
      <c r="K2194" s="3">
        <v>85.323487662677806</v>
      </c>
      <c r="L2194" s="3">
        <v>85.323487662677806</v>
      </c>
      <c r="M2194" s="3">
        <v>85.323487662677806</v>
      </c>
      <c r="N2194" s="3">
        <v>85.323487662677806</v>
      </c>
      <c r="O2194" s="3">
        <v>85.323487662677806</v>
      </c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  <c r="AL2194" s="4"/>
      <c r="AM2194" s="4"/>
      <c r="AN2194" s="4"/>
      <c r="AO2194" s="4"/>
    </row>
    <row r="2195" spans="1:41" x14ac:dyDescent="0.25">
      <c r="A2195" s="48" t="str">
        <f t="shared" si="10"/>
        <v>DIC5</v>
      </c>
      <c r="B2195" s="2" t="s">
        <v>4</v>
      </c>
      <c r="C2195" s="2" t="s">
        <v>2</v>
      </c>
      <c r="D2195" s="2" t="s">
        <v>27</v>
      </c>
      <c r="E2195" s="2" t="s">
        <v>128</v>
      </c>
      <c r="F2195" s="2" t="s">
        <v>268</v>
      </c>
      <c r="G2195" s="4"/>
      <c r="H2195" s="3">
        <v>0.41812268961593002</v>
      </c>
      <c r="I2195" s="3">
        <v>0.395774087258491</v>
      </c>
      <c r="J2195" s="3">
        <v>0.37653669975188098</v>
      </c>
      <c r="K2195" s="3">
        <v>0.35729931224527001</v>
      </c>
      <c r="L2195" s="3">
        <v>0.33806192473865998</v>
      </c>
      <c r="M2195" s="3">
        <v>0.31126909896805099</v>
      </c>
      <c r="N2195" s="3">
        <v>0.28447627319744201</v>
      </c>
      <c r="O2195" s="3">
        <v>0.26322980632373499</v>
      </c>
      <c r="P2195" s="3">
        <v>0.24198333945002901</v>
      </c>
      <c r="Q2195" s="3">
        <v>0.22073687257632199</v>
      </c>
      <c r="R2195" s="3">
        <v>0.14127652980024299</v>
      </c>
      <c r="S2195" s="3">
        <v>0.14127652980024299</v>
      </c>
      <c r="T2195" s="3">
        <v>0.14127652980024299</v>
      </c>
      <c r="U2195" s="3">
        <v>0.10004009828259</v>
      </c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  <c r="AL2195" s="4"/>
      <c r="AM2195" s="4"/>
      <c r="AN2195" s="4"/>
      <c r="AO2195" s="4"/>
    </row>
    <row r="2196" spans="1:41" x14ac:dyDescent="0.25">
      <c r="A2196" s="48" t="str">
        <f t="shared" si="10"/>
        <v>DIC5</v>
      </c>
      <c r="B2196" s="2" t="s">
        <v>4</v>
      </c>
      <c r="C2196" s="2" t="s">
        <v>2</v>
      </c>
      <c r="D2196" s="2" t="s">
        <v>27</v>
      </c>
      <c r="E2196" s="2" t="s">
        <v>159</v>
      </c>
      <c r="F2196" s="2" t="s">
        <v>269</v>
      </c>
      <c r="G2196" s="4"/>
      <c r="H2196" s="3">
        <v>0.403359504202492</v>
      </c>
      <c r="I2196" s="3">
        <v>0.403359504202492</v>
      </c>
      <c r="J2196" s="3">
        <v>0.403359504202492</v>
      </c>
      <c r="K2196" s="3">
        <v>0.403359504202492</v>
      </c>
      <c r="L2196" s="3">
        <v>0.403359504202492</v>
      </c>
      <c r="M2196" s="3">
        <v>0.403359504202492</v>
      </c>
      <c r="N2196" s="3">
        <v>0.36532673241008501</v>
      </c>
      <c r="O2196" s="3">
        <v>0.32642470806042401</v>
      </c>
      <c r="P2196" s="3">
        <v>0.28752268371076301</v>
      </c>
      <c r="Q2196" s="3">
        <v>0.25042341799540702</v>
      </c>
      <c r="R2196" s="3">
        <v>0.21332415228005</v>
      </c>
      <c r="S2196" s="3">
        <v>0.17622488656469401</v>
      </c>
      <c r="T2196" s="3">
        <v>0.15702485393639201</v>
      </c>
      <c r="U2196" s="3">
        <v>0.13782482130809101</v>
      </c>
      <c r="V2196" s="3">
        <v>7.4922196403353998E-3</v>
      </c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  <c r="AL2196" s="4"/>
      <c r="AM2196" s="4"/>
      <c r="AN2196" s="4"/>
      <c r="AO2196" s="4"/>
    </row>
    <row r="2197" spans="1:41" x14ac:dyDescent="0.25">
      <c r="A2197" s="48" t="str">
        <f t="shared" si="10"/>
        <v>DIC5</v>
      </c>
      <c r="B2197" s="2" t="s">
        <v>4</v>
      </c>
      <c r="C2197" s="2" t="s">
        <v>2</v>
      </c>
      <c r="D2197" s="2" t="s">
        <v>27</v>
      </c>
      <c r="E2197" s="2" t="s">
        <v>132</v>
      </c>
      <c r="F2197" s="2" t="s">
        <v>262</v>
      </c>
      <c r="G2197" s="4"/>
      <c r="H2197" s="3">
        <v>9.4806706723037593</v>
      </c>
      <c r="I2197" s="3">
        <v>10.092326844710399</v>
      </c>
      <c r="J2197" s="3">
        <v>10.092326844710399</v>
      </c>
      <c r="K2197" s="3">
        <v>10.092326844710399</v>
      </c>
      <c r="L2197" s="3">
        <v>10.092326844710399</v>
      </c>
      <c r="M2197" s="3">
        <v>10.092326844710399</v>
      </c>
      <c r="N2197" s="3">
        <v>10.092326844710399</v>
      </c>
      <c r="O2197" s="3">
        <v>10.092326844710399</v>
      </c>
      <c r="P2197" s="3">
        <v>10.092326844710399</v>
      </c>
      <c r="Q2197" s="3">
        <v>10.092326844710399</v>
      </c>
      <c r="R2197" s="3">
        <v>10.092326844710399</v>
      </c>
      <c r="S2197" s="3">
        <v>10.092326844710399</v>
      </c>
      <c r="T2197" s="3">
        <v>10.092326844710399</v>
      </c>
      <c r="U2197" s="3">
        <v>10.092326844710399</v>
      </c>
      <c r="V2197" s="3">
        <v>10.092326844710399</v>
      </c>
      <c r="W2197" s="3">
        <v>10.092326844710399</v>
      </c>
      <c r="X2197" s="3">
        <v>10.092326844710399</v>
      </c>
      <c r="Y2197" s="3">
        <v>10.092326844710399</v>
      </c>
      <c r="Z2197" s="3">
        <v>10.092326844710399</v>
      </c>
      <c r="AA2197" s="3">
        <v>10.092326844710399</v>
      </c>
      <c r="AB2197" s="3">
        <v>10.092326844710399</v>
      </c>
      <c r="AC2197" s="3">
        <v>10.092326844710399</v>
      </c>
      <c r="AD2197" s="3">
        <v>10.092326844710399</v>
      </c>
      <c r="AE2197" s="3">
        <v>10.092326844710399</v>
      </c>
      <c r="AF2197" s="3">
        <v>10.092326844710399</v>
      </c>
      <c r="AG2197" s="3">
        <v>10.092326844710399</v>
      </c>
      <c r="AH2197" s="3">
        <v>10.092326844710399</v>
      </c>
      <c r="AI2197" s="3">
        <v>10.092326844710399</v>
      </c>
      <c r="AJ2197" s="3">
        <v>10.092326844710399</v>
      </c>
      <c r="AK2197" s="3">
        <v>10.092326844710399</v>
      </c>
      <c r="AL2197" s="3">
        <v>10.092326844710399</v>
      </c>
      <c r="AM2197" s="3">
        <v>10.092326844710399</v>
      </c>
      <c r="AN2197" s="4"/>
      <c r="AO2197" s="4"/>
    </row>
    <row r="2198" spans="1:41" x14ac:dyDescent="0.25">
      <c r="A2198" s="48" t="str">
        <f t="shared" si="10"/>
        <v>DIC5</v>
      </c>
      <c r="B2198" s="2" t="s">
        <v>4</v>
      </c>
      <c r="C2198" s="2" t="s">
        <v>2</v>
      </c>
      <c r="D2198" s="2" t="s">
        <v>27</v>
      </c>
      <c r="E2198" s="2" t="s">
        <v>133</v>
      </c>
      <c r="F2198" s="2" t="s">
        <v>263</v>
      </c>
      <c r="G2198" s="4"/>
      <c r="H2198" s="3">
        <v>3.6351787607135599</v>
      </c>
      <c r="I2198" s="3">
        <v>4.1573407601939198</v>
      </c>
      <c r="J2198" s="3">
        <v>4.1573407601939198</v>
      </c>
      <c r="K2198" s="3">
        <v>4.1573407601939198</v>
      </c>
      <c r="L2198" s="3">
        <v>4.1573407601939198</v>
      </c>
      <c r="M2198" s="3">
        <v>4.1573407601939198</v>
      </c>
      <c r="N2198" s="3">
        <v>4.1573407601939198</v>
      </c>
      <c r="O2198" s="3">
        <v>4.1573407601939198</v>
      </c>
      <c r="P2198" s="3">
        <v>4.1573407601939198</v>
      </c>
      <c r="Q2198" s="3">
        <v>4.1573407601939198</v>
      </c>
      <c r="R2198" s="3">
        <v>4.1573407601939198</v>
      </c>
      <c r="S2198" s="3">
        <v>4.1573407601939198</v>
      </c>
      <c r="T2198" s="3">
        <v>4.1573407601939198</v>
      </c>
      <c r="U2198" s="3">
        <v>4.1573407601939198</v>
      </c>
      <c r="V2198" s="3">
        <v>4.1573407601939198</v>
      </c>
      <c r="W2198" s="3">
        <v>4.1573407601939198</v>
      </c>
      <c r="X2198" s="3">
        <v>4.1573407601939198</v>
      </c>
      <c r="Y2198" s="3">
        <v>4.1573407601939198</v>
      </c>
      <c r="Z2198" s="3">
        <v>4.1573407601939198</v>
      </c>
      <c r="AA2198" s="3">
        <v>4.1573407601939198</v>
      </c>
      <c r="AB2198" s="3">
        <v>4.1573407601939198</v>
      </c>
      <c r="AC2198" s="3">
        <v>4.1573407601939198</v>
      </c>
      <c r="AD2198" s="3">
        <v>4.1573407601939198</v>
      </c>
      <c r="AE2198" s="3">
        <v>4.1573407601939198</v>
      </c>
      <c r="AF2198" s="3">
        <v>4.1573407601939198</v>
      </c>
      <c r="AG2198" s="3">
        <v>4.1573407601939198</v>
      </c>
      <c r="AH2198" s="3">
        <v>4.1573407601939198</v>
      </c>
      <c r="AI2198" s="3">
        <v>4.1573407601939198</v>
      </c>
      <c r="AJ2198" s="3">
        <v>4.1573407601939198</v>
      </c>
      <c r="AK2198" s="3">
        <v>4.1573407601939198</v>
      </c>
      <c r="AL2198" s="3">
        <v>4.1573407601939198</v>
      </c>
      <c r="AM2198" s="3">
        <v>4.1573407601939198</v>
      </c>
      <c r="AN2198" s="4"/>
      <c r="AO2198" s="4"/>
    </row>
    <row r="2199" spans="1:41" x14ac:dyDescent="0.25">
      <c r="A2199" s="48" t="str">
        <f t="shared" si="10"/>
        <v>DIC5</v>
      </c>
      <c r="B2199" s="2" t="s">
        <v>4</v>
      </c>
      <c r="C2199" s="2" t="s">
        <v>2</v>
      </c>
      <c r="D2199" s="2" t="s">
        <v>27</v>
      </c>
      <c r="E2199" s="2" t="s">
        <v>38</v>
      </c>
      <c r="F2199" s="2" t="s">
        <v>185</v>
      </c>
      <c r="G2199" s="4"/>
      <c r="H2199" s="3">
        <v>42.32415768688</v>
      </c>
      <c r="I2199" s="3">
        <v>27.442715218319801</v>
      </c>
      <c r="J2199" s="3">
        <v>32.929243306584702</v>
      </c>
      <c r="K2199" s="3">
        <v>38.377949249032397</v>
      </c>
      <c r="L2199" s="3">
        <v>43.788833045662997</v>
      </c>
      <c r="M2199" s="3">
        <v>49.161894696476502</v>
      </c>
      <c r="N2199" s="3">
        <v>54.497134201473102</v>
      </c>
      <c r="O2199" s="3">
        <v>57.019063907105199</v>
      </c>
      <c r="P2199" s="3">
        <v>59.485172163358598</v>
      </c>
      <c r="Q2199" s="3">
        <v>61.828744826826998</v>
      </c>
      <c r="R2199" s="3">
        <v>64.172808232125405</v>
      </c>
      <c r="S2199" s="3">
        <v>66.460768235847596</v>
      </c>
      <c r="T2199" s="3">
        <v>66.939547384569195</v>
      </c>
      <c r="U2199" s="3">
        <v>67.366472063789899</v>
      </c>
      <c r="V2199" s="3">
        <v>67.741542273510206</v>
      </c>
      <c r="W2199" s="3">
        <v>68.064758013729701</v>
      </c>
      <c r="X2199" s="3">
        <v>68.336119284448401</v>
      </c>
      <c r="Y2199" s="3">
        <v>68.122850763008401</v>
      </c>
      <c r="Z2199" s="3">
        <v>67.857720239104097</v>
      </c>
      <c r="AA2199" s="3">
        <v>67.525640792463506</v>
      </c>
      <c r="AB2199" s="3">
        <v>67.134110013092098</v>
      </c>
      <c r="AC2199" s="3">
        <v>66.683127900990002</v>
      </c>
      <c r="AD2199" s="3">
        <v>66.195742142677005</v>
      </c>
      <c r="AE2199" s="3">
        <v>65.656548555618897</v>
      </c>
      <c r="AF2199" s="3">
        <v>65.065547139815706</v>
      </c>
      <c r="AG2199" s="3">
        <v>64.422737895267602</v>
      </c>
      <c r="AH2199" s="3">
        <v>63.7281208219744</v>
      </c>
      <c r="AI2199" s="3">
        <v>63.661860911856301</v>
      </c>
      <c r="AJ2199" s="3">
        <v>63.539284007753999</v>
      </c>
      <c r="AK2199" s="3">
        <v>63.360390109667698</v>
      </c>
      <c r="AL2199" s="3">
        <v>63.125179217597299</v>
      </c>
      <c r="AM2199" s="3">
        <v>62.833651331542598</v>
      </c>
      <c r="AN2199" s="4"/>
      <c r="AO2199" s="4"/>
    </row>
    <row r="2200" spans="1:41" x14ac:dyDescent="0.25">
      <c r="A2200" s="48" t="str">
        <f t="shared" si="10"/>
        <v>DIC5</v>
      </c>
      <c r="B2200" s="2" t="s">
        <v>4</v>
      </c>
      <c r="C2200" s="2" t="s">
        <v>2</v>
      </c>
      <c r="D2200" s="2" t="s">
        <v>27</v>
      </c>
      <c r="E2200" s="2" t="s">
        <v>38</v>
      </c>
      <c r="F2200" s="2" t="s">
        <v>270</v>
      </c>
      <c r="G2200" s="4"/>
      <c r="H2200" s="3">
        <v>81.431471340728706</v>
      </c>
      <c r="I2200" s="3">
        <v>86.685114653033693</v>
      </c>
      <c r="J2200" s="3">
        <v>86.685114653033693</v>
      </c>
      <c r="K2200" s="3">
        <v>86.685114653033693</v>
      </c>
      <c r="L2200" s="3">
        <v>86.685114653033693</v>
      </c>
      <c r="M2200" s="3">
        <v>86.685114653033693</v>
      </c>
      <c r="N2200" s="3">
        <v>86.685114653033693</v>
      </c>
      <c r="O2200" s="3">
        <v>86.685114653033693</v>
      </c>
      <c r="P2200" s="3">
        <v>86.685114653033693</v>
      </c>
      <c r="Q2200" s="3">
        <v>86.685114653033693</v>
      </c>
      <c r="R2200" s="3">
        <v>86.685114653033693</v>
      </c>
      <c r="S2200" s="3">
        <v>86.685114653033693</v>
      </c>
      <c r="T2200" s="3">
        <v>86.685114653033693</v>
      </c>
      <c r="U2200" s="3">
        <v>86.685114653033693</v>
      </c>
      <c r="V2200" s="3">
        <v>86.685114653033693</v>
      </c>
      <c r="W2200" s="3">
        <v>86.685114653033693</v>
      </c>
      <c r="X2200" s="3">
        <v>86.685114653033693</v>
      </c>
      <c r="Y2200" s="3">
        <v>86.685114653033693</v>
      </c>
      <c r="Z2200" s="3">
        <v>86.685114653033693</v>
      </c>
      <c r="AA2200" s="3">
        <v>86.685114653033693</v>
      </c>
      <c r="AB2200" s="3">
        <v>86.685114653033693</v>
      </c>
      <c r="AC2200" s="3">
        <v>86.685114653033693</v>
      </c>
      <c r="AD2200" s="3">
        <v>86.685114653033693</v>
      </c>
      <c r="AE2200" s="3">
        <v>86.685114653033693</v>
      </c>
      <c r="AF2200" s="3">
        <v>86.685114653033693</v>
      </c>
      <c r="AG2200" s="3">
        <v>86.685114653033693</v>
      </c>
      <c r="AH2200" s="3">
        <v>86.685114653033693</v>
      </c>
      <c r="AI2200" s="3">
        <v>86.685114653033693</v>
      </c>
      <c r="AJ2200" s="3">
        <v>86.685114653033693</v>
      </c>
      <c r="AK2200" s="3">
        <v>86.685114653033693</v>
      </c>
      <c r="AL2200" s="3">
        <v>86.685114653033693</v>
      </c>
      <c r="AM2200" s="3">
        <v>86.685114653033693</v>
      </c>
      <c r="AN2200" s="4"/>
      <c r="AO2200" s="4"/>
    </row>
    <row r="2201" spans="1:41" x14ac:dyDescent="0.25">
      <c r="A2201" s="48" t="str">
        <f t="shared" si="10"/>
        <v>DIC5</v>
      </c>
      <c r="B2201" s="2" t="s">
        <v>4</v>
      </c>
      <c r="C2201" s="2" t="s">
        <v>2</v>
      </c>
      <c r="D2201" s="2" t="s">
        <v>27</v>
      </c>
      <c r="E2201" s="2" t="s">
        <v>38</v>
      </c>
      <c r="F2201" s="2" t="s">
        <v>271</v>
      </c>
      <c r="G2201" s="4"/>
      <c r="H2201" s="3">
        <v>111.15776837551699</v>
      </c>
      <c r="I2201" s="3">
        <v>127.12462074052701</v>
      </c>
      <c r="J2201" s="3">
        <v>127.12462074052701</v>
      </c>
      <c r="K2201" s="3">
        <v>127.12462074052701</v>
      </c>
      <c r="L2201" s="3">
        <v>127.12462074052701</v>
      </c>
      <c r="M2201" s="3">
        <v>127.12462074052701</v>
      </c>
      <c r="N2201" s="3">
        <v>127.12462074052701</v>
      </c>
      <c r="O2201" s="3">
        <v>127.12462074052701</v>
      </c>
      <c r="P2201" s="3">
        <v>127.12462074052701</v>
      </c>
      <c r="Q2201" s="3">
        <v>127.12462074052701</v>
      </c>
      <c r="R2201" s="3">
        <v>127.12462074052701</v>
      </c>
      <c r="S2201" s="3">
        <v>127.12462074052701</v>
      </c>
      <c r="T2201" s="3">
        <v>127.12462074052701</v>
      </c>
      <c r="U2201" s="3">
        <v>127.12462074052701</v>
      </c>
      <c r="V2201" s="3">
        <v>127.12462074052701</v>
      </c>
      <c r="W2201" s="3">
        <v>127.12462074052701</v>
      </c>
      <c r="X2201" s="3">
        <v>127.12462074052701</v>
      </c>
      <c r="Y2201" s="3">
        <v>127.12462074052701</v>
      </c>
      <c r="Z2201" s="3">
        <v>127.12462074052701</v>
      </c>
      <c r="AA2201" s="3">
        <v>127.12462074052701</v>
      </c>
      <c r="AB2201" s="3">
        <v>127.12462074052701</v>
      </c>
      <c r="AC2201" s="3">
        <v>127.12462074052701</v>
      </c>
      <c r="AD2201" s="3">
        <v>127.12462074052701</v>
      </c>
      <c r="AE2201" s="3">
        <v>127.12462074052701</v>
      </c>
      <c r="AF2201" s="3">
        <v>127.12462074052701</v>
      </c>
      <c r="AG2201" s="3">
        <v>127.12462074052701</v>
      </c>
      <c r="AH2201" s="3">
        <v>127.12462074052701</v>
      </c>
      <c r="AI2201" s="3">
        <v>127.12462074052701</v>
      </c>
      <c r="AJ2201" s="3">
        <v>127.12462074052701</v>
      </c>
      <c r="AK2201" s="3">
        <v>127.12462074052701</v>
      </c>
      <c r="AL2201" s="3">
        <v>127.12462074052701</v>
      </c>
      <c r="AM2201" s="3">
        <v>127.12462074052701</v>
      </c>
      <c r="AN2201" s="4"/>
      <c r="AO2201" s="4"/>
    </row>
    <row r="2202" spans="1:41" x14ac:dyDescent="0.25">
      <c r="A2202" s="48" t="str">
        <f t="shared" si="10"/>
        <v>DIC5</v>
      </c>
      <c r="B2202" s="2" t="s">
        <v>4</v>
      </c>
      <c r="C2202" s="2" t="s">
        <v>2</v>
      </c>
      <c r="D2202" s="2" t="s">
        <v>27</v>
      </c>
      <c r="E2202" s="2" t="s">
        <v>134</v>
      </c>
      <c r="F2202" s="2" t="s">
        <v>279</v>
      </c>
      <c r="G2202" s="4"/>
      <c r="H2202" s="3">
        <v>2.9272459675263298</v>
      </c>
      <c r="I2202" s="3">
        <v>3.11610054607642</v>
      </c>
      <c r="J2202" s="3">
        <v>3.11610054607642</v>
      </c>
      <c r="K2202" s="3">
        <v>3.11610054607642</v>
      </c>
      <c r="L2202" s="3">
        <v>3.11610054607642</v>
      </c>
      <c r="M2202" s="3">
        <v>3.11610054607642</v>
      </c>
      <c r="N2202" s="3">
        <v>3.11610054607642</v>
      </c>
      <c r="O2202" s="3">
        <v>3.11610054607642</v>
      </c>
      <c r="P2202" s="3">
        <v>3.11610054607642</v>
      </c>
      <c r="Q2202" s="3">
        <v>3.11610054607642</v>
      </c>
      <c r="R2202" s="3">
        <v>3.11610054607642</v>
      </c>
      <c r="S2202" s="3">
        <v>3.11610054607642</v>
      </c>
      <c r="T2202" s="3">
        <v>3.11610054607642</v>
      </c>
      <c r="U2202" s="3">
        <v>3.11610054607642</v>
      </c>
      <c r="V2202" s="3">
        <v>3.11610054607642</v>
      </c>
      <c r="W2202" s="3">
        <v>3.11610054607642</v>
      </c>
      <c r="X2202" s="3">
        <v>3.11610054607642</v>
      </c>
      <c r="Y2202" s="3">
        <v>3.11610054607642</v>
      </c>
      <c r="Z2202" s="3">
        <v>3.11610054607642</v>
      </c>
      <c r="AA2202" s="3">
        <v>3.11610054607642</v>
      </c>
      <c r="AB2202" s="3">
        <v>3.11610054607642</v>
      </c>
      <c r="AC2202" s="3">
        <v>3.11610054607642</v>
      </c>
      <c r="AD2202" s="3">
        <v>3.11610054607642</v>
      </c>
      <c r="AE2202" s="3">
        <v>3.11610054607642</v>
      </c>
      <c r="AF2202" s="3">
        <v>3.11610054607642</v>
      </c>
      <c r="AG2202" s="3">
        <v>3.11610054607642</v>
      </c>
      <c r="AH2202" s="3">
        <v>3.11610054607642</v>
      </c>
      <c r="AI2202" s="3">
        <v>3.11610054607642</v>
      </c>
      <c r="AJ2202" s="3">
        <v>3.11610054607642</v>
      </c>
      <c r="AK2202" s="3">
        <v>3.11610054607642</v>
      </c>
      <c r="AL2202" s="3">
        <v>3.11610054607642</v>
      </c>
      <c r="AM2202" s="3">
        <v>3.11610054607642</v>
      </c>
      <c r="AN2202" s="4"/>
      <c r="AO2202" s="4"/>
    </row>
    <row r="2203" spans="1:41" x14ac:dyDescent="0.25">
      <c r="A2203" s="48" t="str">
        <f t="shared" si="10"/>
        <v>DIC5</v>
      </c>
      <c r="B2203" s="2" t="s">
        <v>4</v>
      </c>
      <c r="C2203" s="2" t="s">
        <v>2</v>
      </c>
      <c r="D2203" s="2" t="s">
        <v>27</v>
      </c>
      <c r="E2203" s="2" t="s">
        <v>135</v>
      </c>
      <c r="F2203" s="2" t="s">
        <v>280</v>
      </c>
      <c r="G2203" s="4"/>
      <c r="H2203" s="3">
        <v>0.24284476982969799</v>
      </c>
      <c r="I2203" s="3">
        <v>0.27772732139718498</v>
      </c>
      <c r="J2203" s="3">
        <v>0.27772732139718498</v>
      </c>
      <c r="K2203" s="3">
        <v>0.27772732139718498</v>
      </c>
      <c r="L2203" s="3">
        <v>0.27772732139718498</v>
      </c>
      <c r="M2203" s="3">
        <v>0.27772732139718498</v>
      </c>
      <c r="N2203" s="3">
        <v>0.27772732139718498</v>
      </c>
      <c r="O2203" s="3">
        <v>0.27772732139718498</v>
      </c>
      <c r="P2203" s="3">
        <v>0.27772732139718498</v>
      </c>
      <c r="Q2203" s="3">
        <v>0.27772732139718498</v>
      </c>
      <c r="R2203" s="3">
        <v>0.27772732139718498</v>
      </c>
      <c r="S2203" s="3">
        <v>0.27772732139718498</v>
      </c>
      <c r="T2203" s="3">
        <v>0.27772732139718498</v>
      </c>
      <c r="U2203" s="3">
        <v>0.27772732139718498</v>
      </c>
      <c r="V2203" s="3">
        <v>0.27772732139718498</v>
      </c>
      <c r="W2203" s="3">
        <v>0.27772732139718498</v>
      </c>
      <c r="X2203" s="3">
        <v>0.27772732139718498</v>
      </c>
      <c r="Y2203" s="3">
        <v>0.27772732139718498</v>
      </c>
      <c r="Z2203" s="3">
        <v>0.27772732139718498</v>
      </c>
      <c r="AA2203" s="3">
        <v>0.27772732139718498</v>
      </c>
      <c r="AB2203" s="3">
        <v>0.27772732139718498</v>
      </c>
      <c r="AC2203" s="3">
        <v>0.27772732139718498</v>
      </c>
      <c r="AD2203" s="3">
        <v>0.27772732139718498</v>
      </c>
      <c r="AE2203" s="3">
        <v>0.27772732139718498</v>
      </c>
      <c r="AF2203" s="3">
        <v>0.27772732139718498</v>
      </c>
      <c r="AG2203" s="3">
        <v>0.27772732139718498</v>
      </c>
      <c r="AH2203" s="3">
        <v>0.27772732139718498</v>
      </c>
      <c r="AI2203" s="3">
        <v>0.27772732139718498</v>
      </c>
      <c r="AJ2203" s="3">
        <v>0.27772732139718498</v>
      </c>
      <c r="AK2203" s="3">
        <v>0.27772732139718498</v>
      </c>
      <c r="AL2203" s="3">
        <v>0.27772732139718498</v>
      </c>
      <c r="AM2203" s="3">
        <v>0.27772732139718498</v>
      </c>
      <c r="AN2203" s="4"/>
      <c r="AO2203" s="4"/>
    </row>
    <row r="2204" spans="1:41" x14ac:dyDescent="0.25">
      <c r="A2204" s="48" t="str">
        <f t="shared" si="10"/>
        <v>DIC5</v>
      </c>
      <c r="B2204" s="2" t="s">
        <v>4</v>
      </c>
      <c r="C2204" s="2" t="s">
        <v>2</v>
      </c>
      <c r="D2204" s="2" t="s">
        <v>27</v>
      </c>
      <c r="E2204" s="2" t="s">
        <v>39</v>
      </c>
      <c r="F2204" s="2" t="s">
        <v>270</v>
      </c>
      <c r="G2204" s="4"/>
      <c r="H2204" s="3">
        <v>3.4468347657451202</v>
      </c>
      <c r="I2204" s="3">
        <v>3.6692112022447998</v>
      </c>
      <c r="J2204" s="3">
        <v>3.6692112022447998</v>
      </c>
      <c r="K2204" s="3">
        <v>3.6692112022447998</v>
      </c>
      <c r="L2204" s="3">
        <v>3.6692112022447998</v>
      </c>
      <c r="M2204" s="3">
        <v>3.6692112022447998</v>
      </c>
      <c r="N2204" s="3">
        <v>3.6692112022447998</v>
      </c>
      <c r="O2204" s="3">
        <v>3.6692112022447998</v>
      </c>
      <c r="P2204" s="3">
        <v>3.6692112022447998</v>
      </c>
      <c r="Q2204" s="3">
        <v>3.6692112022447998</v>
      </c>
      <c r="R2204" s="3">
        <v>3.6692112022447998</v>
      </c>
      <c r="S2204" s="3">
        <v>3.6692112022447998</v>
      </c>
      <c r="T2204" s="3">
        <v>3.6692112022447998</v>
      </c>
      <c r="U2204" s="3">
        <v>3.6692112022447998</v>
      </c>
      <c r="V2204" s="3">
        <v>3.6692112022447998</v>
      </c>
      <c r="W2204" s="3">
        <v>3.6692112022447998</v>
      </c>
      <c r="X2204" s="3">
        <v>3.6692112022447998</v>
      </c>
      <c r="Y2204" s="3">
        <v>3.6692112022447998</v>
      </c>
      <c r="Z2204" s="3">
        <v>3.6692112022447998</v>
      </c>
      <c r="AA2204" s="3">
        <v>3.6692112022447998</v>
      </c>
      <c r="AB2204" s="3">
        <v>3.6692112022447998</v>
      </c>
      <c r="AC2204" s="3">
        <v>3.6692112022447998</v>
      </c>
      <c r="AD2204" s="3">
        <v>3.6692112022447998</v>
      </c>
      <c r="AE2204" s="3">
        <v>3.6692112022447998</v>
      </c>
      <c r="AF2204" s="3">
        <v>3.6692112022447998</v>
      </c>
      <c r="AG2204" s="3">
        <v>3.6692112022447998</v>
      </c>
      <c r="AH2204" s="3">
        <v>3.6692112022447998</v>
      </c>
      <c r="AI2204" s="3">
        <v>3.6692112022447998</v>
      </c>
      <c r="AJ2204" s="3">
        <v>3.6692112022447998</v>
      </c>
      <c r="AK2204" s="3">
        <v>3.6692112022447998</v>
      </c>
      <c r="AL2204" s="3">
        <v>3.6692112022447998</v>
      </c>
      <c r="AM2204" s="3">
        <v>3.6692112022447998</v>
      </c>
      <c r="AN2204" s="4"/>
      <c r="AO2204" s="4"/>
    </row>
    <row r="2205" spans="1:41" x14ac:dyDescent="0.25">
      <c r="A2205" s="48" t="str">
        <f t="shared" si="10"/>
        <v>DIC5</v>
      </c>
      <c r="B2205" s="2" t="s">
        <v>4</v>
      </c>
      <c r="C2205" s="2" t="s">
        <v>2</v>
      </c>
      <c r="D2205" s="2" t="s">
        <v>27</v>
      </c>
      <c r="E2205" s="2" t="s">
        <v>39</v>
      </c>
      <c r="F2205" s="2" t="s">
        <v>271</v>
      </c>
      <c r="G2205" s="4"/>
      <c r="H2205" s="3">
        <v>70.994925057355701</v>
      </c>
      <c r="I2205" s="3">
        <v>81.192732224789395</v>
      </c>
      <c r="J2205" s="3">
        <v>81.192732224789395</v>
      </c>
      <c r="K2205" s="3">
        <v>81.192732224789395</v>
      </c>
      <c r="L2205" s="3">
        <v>81.192732224789395</v>
      </c>
      <c r="M2205" s="3">
        <v>81.192732224789395</v>
      </c>
      <c r="N2205" s="3">
        <v>81.192732224789395</v>
      </c>
      <c r="O2205" s="3">
        <v>81.192732224789395</v>
      </c>
      <c r="P2205" s="3">
        <v>81.192732224789395</v>
      </c>
      <c r="Q2205" s="3">
        <v>81.192732224789395</v>
      </c>
      <c r="R2205" s="3">
        <v>81.192732224789395</v>
      </c>
      <c r="S2205" s="3">
        <v>81.192732224789395</v>
      </c>
      <c r="T2205" s="3">
        <v>81.192732224789395</v>
      </c>
      <c r="U2205" s="3">
        <v>81.192732224789395</v>
      </c>
      <c r="V2205" s="3">
        <v>81.192732224789395</v>
      </c>
      <c r="W2205" s="3">
        <v>81.192732224789395</v>
      </c>
      <c r="X2205" s="3">
        <v>81.192732224789395</v>
      </c>
      <c r="Y2205" s="3">
        <v>81.192732224789395</v>
      </c>
      <c r="Z2205" s="3">
        <v>81.192732224789395</v>
      </c>
      <c r="AA2205" s="3">
        <v>81.192732224789395</v>
      </c>
      <c r="AB2205" s="3">
        <v>81.192732224789395</v>
      </c>
      <c r="AC2205" s="3">
        <v>81.192732224789395</v>
      </c>
      <c r="AD2205" s="3">
        <v>81.192732224789395</v>
      </c>
      <c r="AE2205" s="3">
        <v>81.192732224789395</v>
      </c>
      <c r="AF2205" s="3">
        <v>81.192732224789395</v>
      </c>
      <c r="AG2205" s="3">
        <v>81.192732224789395</v>
      </c>
      <c r="AH2205" s="3">
        <v>81.192732224789395</v>
      </c>
      <c r="AI2205" s="3">
        <v>81.192732224789395</v>
      </c>
      <c r="AJ2205" s="3">
        <v>81.192732224789395</v>
      </c>
      <c r="AK2205" s="3">
        <v>81.192732224789395</v>
      </c>
      <c r="AL2205" s="3">
        <v>81.192732224789395</v>
      </c>
      <c r="AM2205" s="3">
        <v>81.192732224789395</v>
      </c>
      <c r="AN2205" s="4"/>
      <c r="AO2205" s="4"/>
    </row>
    <row r="2206" spans="1:41" x14ac:dyDescent="0.25">
      <c r="A2206" s="48" t="str">
        <f t="shared" si="10"/>
        <v>DIC5</v>
      </c>
      <c r="B2206" s="2" t="s">
        <v>4</v>
      </c>
      <c r="C2206" s="2" t="s">
        <v>2</v>
      </c>
      <c r="D2206" s="2" t="s">
        <v>27</v>
      </c>
      <c r="E2206" s="2" t="s">
        <v>136</v>
      </c>
      <c r="F2206" s="2" t="s">
        <v>264</v>
      </c>
      <c r="G2206" s="4"/>
      <c r="H2206" s="3">
        <v>1.0517168524590099</v>
      </c>
      <c r="I2206" s="3">
        <v>1.2027868852459001</v>
      </c>
      <c r="J2206" s="3">
        <v>1.2027868852459001</v>
      </c>
      <c r="K2206" s="3">
        <v>1.2027868852459001</v>
      </c>
      <c r="L2206" s="3">
        <v>1.2027868852459001</v>
      </c>
      <c r="M2206" s="3">
        <v>1.2027868852459001</v>
      </c>
      <c r="N2206" s="3">
        <v>1.2027868852459001</v>
      </c>
      <c r="O2206" s="3">
        <v>1.2027868852459001</v>
      </c>
      <c r="P2206" s="3">
        <v>1.2027868852459001</v>
      </c>
      <c r="Q2206" s="3">
        <v>1.2027868852459001</v>
      </c>
      <c r="R2206" s="3">
        <v>1.2027868852459001</v>
      </c>
      <c r="S2206" s="3">
        <v>1.2027868852459001</v>
      </c>
      <c r="T2206" s="3">
        <v>1.2027868852459001</v>
      </c>
      <c r="U2206" s="3">
        <v>1.2027868852459001</v>
      </c>
      <c r="V2206" s="3">
        <v>1.2027868852459001</v>
      </c>
      <c r="W2206" s="3">
        <v>1.2027868852459001</v>
      </c>
      <c r="X2206" s="3">
        <v>1.2027868852459001</v>
      </c>
      <c r="Y2206" s="3">
        <v>1.2027868852459001</v>
      </c>
      <c r="Z2206" s="3">
        <v>1.2027868852459001</v>
      </c>
      <c r="AA2206" s="3">
        <v>1.2027868852459001</v>
      </c>
      <c r="AB2206" s="3">
        <v>1.2027868852459001</v>
      </c>
      <c r="AC2206" s="3">
        <v>1.2027868852459001</v>
      </c>
      <c r="AD2206" s="3">
        <v>1.2027868852459001</v>
      </c>
      <c r="AE2206" s="3">
        <v>1.2027868852459001</v>
      </c>
      <c r="AF2206" s="3">
        <v>1.2027868852459001</v>
      </c>
      <c r="AG2206" s="3">
        <v>1.2027868852459001</v>
      </c>
      <c r="AH2206" s="3">
        <v>1.2027868852459001</v>
      </c>
      <c r="AI2206" s="3">
        <v>1.2027868852459001</v>
      </c>
      <c r="AJ2206" s="3">
        <v>1.2027868852459001</v>
      </c>
      <c r="AK2206" s="3">
        <v>1.2027868852459001</v>
      </c>
      <c r="AL2206" s="3">
        <v>1.2027868852459001</v>
      </c>
      <c r="AM2206" s="3">
        <v>1.2027868852459001</v>
      </c>
      <c r="AN2206" s="4"/>
      <c r="AO2206" s="4"/>
    </row>
    <row r="2207" spans="1:41" x14ac:dyDescent="0.25">
      <c r="A2207" s="48" t="str">
        <f t="shared" si="10"/>
        <v>DIC5</v>
      </c>
      <c r="B2207" s="2" t="s">
        <v>4</v>
      </c>
      <c r="C2207" s="2" t="s">
        <v>2</v>
      </c>
      <c r="D2207" s="2" t="s">
        <v>27</v>
      </c>
      <c r="E2207" s="2" t="s">
        <v>40</v>
      </c>
      <c r="F2207" s="2" t="s">
        <v>162</v>
      </c>
      <c r="G2207" s="4"/>
      <c r="H2207" s="3">
        <v>558.51159123730497</v>
      </c>
      <c r="I2207" s="3">
        <v>519.71001724304904</v>
      </c>
      <c r="J2207" s="3">
        <v>486.31012480881401</v>
      </c>
      <c r="K2207" s="3">
        <v>452.91023237458</v>
      </c>
      <c r="L2207" s="3">
        <v>419.51033994034498</v>
      </c>
      <c r="M2207" s="3">
        <v>372.99271906068998</v>
      </c>
      <c r="N2207" s="3">
        <v>326.47509818103498</v>
      </c>
      <c r="O2207" s="3">
        <v>289.58704839020601</v>
      </c>
      <c r="P2207" s="3">
        <v>252.69899859937601</v>
      </c>
      <c r="Q2207" s="3">
        <v>215.81094880854801</v>
      </c>
      <c r="R2207" s="3">
        <v>110.27310599684</v>
      </c>
      <c r="S2207" s="3">
        <v>110.27310599684</v>
      </c>
      <c r="T2207" s="3">
        <v>110.27310599684</v>
      </c>
      <c r="U2207" s="3">
        <v>38.678541683571702</v>
      </c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  <c r="AL2207" s="4"/>
      <c r="AM2207" s="4"/>
      <c r="AN2207" s="4"/>
      <c r="AO2207" s="4"/>
    </row>
    <row r="2208" spans="1:41" x14ac:dyDescent="0.25">
      <c r="A2208" s="48" t="str">
        <f t="shared" si="10"/>
        <v>DIC5</v>
      </c>
      <c r="B2208" s="2" t="s">
        <v>4</v>
      </c>
      <c r="C2208" s="2" t="s">
        <v>2</v>
      </c>
      <c r="D2208" s="2" t="s">
        <v>27</v>
      </c>
      <c r="E2208" s="2" t="s">
        <v>40</v>
      </c>
      <c r="F2208" s="2" t="s">
        <v>166</v>
      </c>
      <c r="G2208" s="4"/>
      <c r="H2208" s="3">
        <v>162.10478749091101</v>
      </c>
      <c r="I2208" s="3">
        <v>162.10478749091101</v>
      </c>
      <c r="J2208" s="3">
        <v>162.10478749091101</v>
      </c>
      <c r="K2208" s="3">
        <v>162.10478749091101</v>
      </c>
      <c r="L2208" s="3">
        <v>162.10478749091101</v>
      </c>
      <c r="M2208" s="3">
        <v>162.10478749091101</v>
      </c>
      <c r="N2208" s="3">
        <v>162.10478749091101</v>
      </c>
      <c r="O2208" s="3">
        <v>162.10478749091101</v>
      </c>
      <c r="P2208" s="3">
        <v>162.10478749091101</v>
      </c>
      <c r="Q2208" s="3">
        <v>162.10478749091101</v>
      </c>
      <c r="R2208" s="3">
        <v>129.68382999272899</v>
      </c>
      <c r="S2208" s="3">
        <v>129.68382999272899</v>
      </c>
      <c r="T2208" s="3">
        <v>129.68382999272899</v>
      </c>
      <c r="U2208" s="3">
        <v>129.68382999272899</v>
      </c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  <c r="AL2208" s="4"/>
      <c r="AM2208" s="4"/>
      <c r="AN2208" s="4"/>
      <c r="AO2208" s="4"/>
    </row>
    <row r="2209" spans="1:41" x14ac:dyDescent="0.25">
      <c r="A2209" s="48" t="str">
        <f t="shared" si="10"/>
        <v>DIC5</v>
      </c>
      <c r="B2209" s="2" t="s">
        <v>4</v>
      </c>
      <c r="C2209" s="2" t="s">
        <v>2</v>
      </c>
      <c r="D2209" s="2" t="s">
        <v>27</v>
      </c>
      <c r="E2209" s="2" t="s">
        <v>40</v>
      </c>
      <c r="F2209" s="2" t="s">
        <v>188</v>
      </c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3">
        <v>71.594564313267895</v>
      </c>
      <c r="V2209" s="3">
        <v>239.956935989568</v>
      </c>
      <c r="W2209" s="3">
        <v>239.956935989568</v>
      </c>
      <c r="X2209" s="3">
        <v>239.956935989568</v>
      </c>
      <c r="Y2209" s="3">
        <v>239.956935989568</v>
      </c>
      <c r="Z2209" s="3">
        <v>239.956935989568</v>
      </c>
      <c r="AA2209" s="3">
        <v>239.956935989568</v>
      </c>
      <c r="AB2209" s="3">
        <v>239.956935989568</v>
      </c>
      <c r="AC2209" s="3">
        <v>239.956935989568</v>
      </c>
      <c r="AD2209" s="3">
        <v>239.956935989568</v>
      </c>
      <c r="AE2209" s="3">
        <v>239.956935989568</v>
      </c>
      <c r="AF2209" s="3">
        <v>239.956935989568</v>
      </c>
      <c r="AG2209" s="3">
        <v>239.956935989568</v>
      </c>
      <c r="AH2209" s="3">
        <v>239.956935989568</v>
      </c>
      <c r="AI2209" s="3">
        <v>239.956935989568</v>
      </c>
      <c r="AJ2209" s="3">
        <v>239.956935989568</v>
      </c>
      <c r="AK2209" s="3">
        <v>239.956935989568</v>
      </c>
      <c r="AL2209" s="3">
        <v>239.956935989568</v>
      </c>
      <c r="AM2209" s="3">
        <v>239.956935989568</v>
      </c>
      <c r="AN2209" s="4"/>
      <c r="AO2209" s="4"/>
    </row>
    <row r="2210" spans="1:41" x14ac:dyDescent="0.25">
      <c r="A2210" s="48" t="str">
        <f t="shared" si="10"/>
        <v>DIC5</v>
      </c>
      <c r="B2210" s="2" t="s">
        <v>4</v>
      </c>
      <c r="C2210" s="2" t="s">
        <v>2</v>
      </c>
      <c r="D2210" s="2" t="s">
        <v>27</v>
      </c>
      <c r="E2210" s="2" t="s">
        <v>137</v>
      </c>
      <c r="F2210" s="2" t="s">
        <v>274</v>
      </c>
      <c r="G2210" s="4"/>
      <c r="H2210" s="3">
        <v>725.94331494783296</v>
      </c>
      <c r="I2210" s="3">
        <v>687.14174095357703</v>
      </c>
      <c r="J2210" s="3">
        <v>653.74184851934297</v>
      </c>
      <c r="K2210" s="3">
        <v>620.341956085108</v>
      </c>
      <c r="L2210" s="3">
        <v>586.94206365087405</v>
      </c>
      <c r="M2210" s="3">
        <v>540.42444277121899</v>
      </c>
      <c r="N2210" s="3">
        <v>493.90682189156399</v>
      </c>
      <c r="O2210" s="3">
        <v>457.018772100734</v>
      </c>
      <c r="P2210" s="3">
        <v>420.13072230990502</v>
      </c>
      <c r="Q2210" s="3">
        <v>383.242672519076</v>
      </c>
      <c r="R2210" s="3">
        <v>245.283872209186</v>
      </c>
      <c r="S2210" s="3">
        <v>245.283872209186</v>
      </c>
      <c r="T2210" s="3">
        <v>245.283872209186</v>
      </c>
      <c r="U2210" s="3">
        <v>173.68930789591801</v>
      </c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  <c r="AL2210" s="4"/>
      <c r="AM2210" s="4"/>
      <c r="AN2210" s="4"/>
      <c r="AO2210" s="4"/>
    </row>
    <row r="2211" spans="1:41" x14ac:dyDescent="0.25">
      <c r="A2211" s="48" t="str">
        <f t="shared" si="10"/>
        <v>DIC5</v>
      </c>
      <c r="B2211" s="2" t="s">
        <v>4</v>
      </c>
      <c r="C2211" s="2" t="s">
        <v>2</v>
      </c>
      <c r="D2211" s="2" t="s">
        <v>27</v>
      </c>
      <c r="E2211" s="2" t="s">
        <v>41</v>
      </c>
      <c r="F2211" s="2" t="s">
        <v>189</v>
      </c>
      <c r="G2211" s="4"/>
      <c r="H2211" s="3">
        <v>7.7547723613739503</v>
      </c>
      <c r="I2211" s="3">
        <v>2.43678076346509</v>
      </c>
      <c r="J2211" s="3">
        <v>5.3637996561782897</v>
      </c>
      <c r="K2211" s="3">
        <v>8.3605891025349397</v>
      </c>
      <c r="L2211" s="3">
        <v>11.427149102534999</v>
      </c>
      <c r="M2211" s="3">
        <v>14.5634796561786</v>
      </c>
      <c r="N2211" s="3">
        <v>17.769580763465601</v>
      </c>
      <c r="O2211" s="3">
        <v>20.914959760683502</v>
      </c>
      <c r="P2211" s="3">
        <v>24.1215792592924</v>
      </c>
      <c r="Q2211" s="3">
        <v>27.389439259292299</v>
      </c>
      <c r="R2211" s="3">
        <v>30.7185397606832</v>
      </c>
      <c r="S2211" s="3">
        <v>34.108880763465102</v>
      </c>
      <c r="T2211" s="3">
        <v>37.620979489676898</v>
      </c>
      <c r="U2211" s="3">
        <v>41.186248852782697</v>
      </c>
      <c r="V2211" s="3">
        <v>44.804688852782803</v>
      </c>
      <c r="W2211" s="3">
        <v>48.476299489676997</v>
      </c>
      <c r="X2211" s="3">
        <v>52.201080763465299</v>
      </c>
      <c r="Y2211" s="3">
        <v>56.1520280991585</v>
      </c>
      <c r="Z2211" s="3">
        <v>60.159271767005002</v>
      </c>
      <c r="AA2211" s="3">
        <v>64.222811767005098</v>
      </c>
      <c r="AB2211" s="3">
        <v>68.342648099158595</v>
      </c>
      <c r="AC2211" s="3">
        <v>72.5187807634656</v>
      </c>
      <c r="AD2211" s="3">
        <v>76.664485984783894</v>
      </c>
      <c r="AE2211" s="3">
        <v>80.8625885954431</v>
      </c>
      <c r="AF2211" s="3">
        <v>85.113088595443003</v>
      </c>
      <c r="AG2211" s="3">
        <v>89.415985984783802</v>
      </c>
      <c r="AH2211" s="3">
        <v>93.771280763465398</v>
      </c>
      <c r="AI2211" s="3">
        <v>97.936045471243204</v>
      </c>
      <c r="AJ2211" s="3">
        <v>102.153327825132</v>
      </c>
      <c r="AK2211" s="3">
        <v>106.423127825132</v>
      </c>
      <c r="AL2211" s="3">
        <v>110.745445471243</v>
      </c>
      <c r="AM2211" s="3">
        <v>115.120280763465</v>
      </c>
      <c r="AN2211" s="4"/>
      <c r="AO2211" s="4"/>
    </row>
    <row r="2212" spans="1:41" x14ac:dyDescent="0.25">
      <c r="A2212" s="48" t="str">
        <f t="shared" si="10"/>
        <v>DIC5</v>
      </c>
      <c r="B2212" s="2" t="s">
        <v>4</v>
      </c>
      <c r="C2212" s="2" t="s">
        <v>2</v>
      </c>
      <c r="D2212" s="2" t="s">
        <v>27</v>
      </c>
      <c r="E2212" s="2" t="s">
        <v>41</v>
      </c>
      <c r="F2212" s="2" t="s">
        <v>270</v>
      </c>
      <c r="G2212" s="4"/>
      <c r="H2212" s="3">
        <v>19.101209326837601</v>
      </c>
      <c r="I2212" s="3">
        <v>20.333545412439999</v>
      </c>
      <c r="J2212" s="3">
        <v>20.333545412439999</v>
      </c>
      <c r="K2212" s="3">
        <v>20.333545412439999</v>
      </c>
      <c r="L2212" s="3">
        <v>20.333545412439999</v>
      </c>
      <c r="M2212" s="3">
        <v>20.333545412439999</v>
      </c>
      <c r="N2212" s="3">
        <v>20.333545412439999</v>
      </c>
      <c r="O2212" s="3">
        <v>20.333545412439999</v>
      </c>
      <c r="P2212" s="3">
        <v>20.333545412439999</v>
      </c>
      <c r="Q2212" s="3">
        <v>20.333545412439999</v>
      </c>
      <c r="R2212" s="3">
        <v>20.333545412439999</v>
      </c>
      <c r="S2212" s="3">
        <v>20.333545412439999</v>
      </c>
      <c r="T2212" s="3">
        <v>20.333545412439999</v>
      </c>
      <c r="U2212" s="3">
        <v>20.333545412439999</v>
      </c>
      <c r="V2212" s="3">
        <v>20.333545412439999</v>
      </c>
      <c r="W2212" s="3">
        <v>20.333545412439999</v>
      </c>
      <c r="X2212" s="3">
        <v>20.333545412439999</v>
      </c>
      <c r="Y2212" s="3">
        <v>20.333545412439999</v>
      </c>
      <c r="Z2212" s="3">
        <v>20.333545412439999</v>
      </c>
      <c r="AA2212" s="3">
        <v>20.333545412439999</v>
      </c>
      <c r="AB2212" s="3">
        <v>20.333545412439999</v>
      </c>
      <c r="AC2212" s="3">
        <v>20.333545412439999</v>
      </c>
      <c r="AD2212" s="3">
        <v>20.333545412439999</v>
      </c>
      <c r="AE2212" s="3">
        <v>20.333545412439999</v>
      </c>
      <c r="AF2212" s="3">
        <v>20.333545412439999</v>
      </c>
      <c r="AG2212" s="3">
        <v>20.333545412439999</v>
      </c>
      <c r="AH2212" s="3">
        <v>20.333545412439999</v>
      </c>
      <c r="AI2212" s="3">
        <v>20.333545412439999</v>
      </c>
      <c r="AJ2212" s="3">
        <v>20.333545412439999</v>
      </c>
      <c r="AK2212" s="3">
        <v>20.333545412439999</v>
      </c>
      <c r="AL2212" s="3">
        <v>20.333545412439999</v>
      </c>
      <c r="AM2212" s="3">
        <v>20.333545412439999</v>
      </c>
      <c r="AN2212" s="4"/>
      <c r="AO2212" s="4"/>
    </row>
    <row r="2213" spans="1:41" x14ac:dyDescent="0.25">
      <c r="A2213" s="48" t="str">
        <f t="shared" si="10"/>
        <v>DIC5</v>
      </c>
      <c r="B2213" s="2" t="s">
        <v>4</v>
      </c>
      <c r="C2213" s="2" t="s">
        <v>2</v>
      </c>
      <c r="D2213" s="2" t="s">
        <v>27</v>
      </c>
      <c r="E2213" s="2" t="s">
        <v>41</v>
      </c>
      <c r="F2213" s="2" t="s">
        <v>271</v>
      </c>
      <c r="G2213" s="4"/>
      <c r="H2213" s="3">
        <v>32.274518311788398</v>
      </c>
      <c r="I2213" s="3">
        <v>36.910473824094701</v>
      </c>
      <c r="J2213" s="3">
        <v>36.910473824094701</v>
      </c>
      <c r="K2213" s="3">
        <v>36.910473824094701</v>
      </c>
      <c r="L2213" s="3">
        <v>36.910473824094701</v>
      </c>
      <c r="M2213" s="3">
        <v>36.910473824094701</v>
      </c>
      <c r="N2213" s="3">
        <v>36.910473824094701</v>
      </c>
      <c r="O2213" s="3">
        <v>36.910473824094701</v>
      </c>
      <c r="P2213" s="3">
        <v>36.910473824094701</v>
      </c>
      <c r="Q2213" s="3">
        <v>36.910473824094701</v>
      </c>
      <c r="R2213" s="3">
        <v>36.910473824094701</v>
      </c>
      <c r="S2213" s="3">
        <v>36.910473824094701</v>
      </c>
      <c r="T2213" s="3">
        <v>36.910473824094701</v>
      </c>
      <c r="U2213" s="3">
        <v>36.910473824094701</v>
      </c>
      <c r="V2213" s="3">
        <v>36.910473824094701</v>
      </c>
      <c r="W2213" s="3">
        <v>36.910473824094701</v>
      </c>
      <c r="X2213" s="3">
        <v>36.910473824094701</v>
      </c>
      <c r="Y2213" s="3">
        <v>36.910473824094701</v>
      </c>
      <c r="Z2213" s="3">
        <v>36.910473824094701</v>
      </c>
      <c r="AA2213" s="3">
        <v>36.910473824094701</v>
      </c>
      <c r="AB2213" s="3">
        <v>36.910473824094701</v>
      </c>
      <c r="AC2213" s="3">
        <v>36.910473824094701</v>
      </c>
      <c r="AD2213" s="3">
        <v>36.910473824094701</v>
      </c>
      <c r="AE2213" s="3">
        <v>36.910473824094701</v>
      </c>
      <c r="AF2213" s="3">
        <v>36.910473824094701</v>
      </c>
      <c r="AG2213" s="3">
        <v>36.910473824094701</v>
      </c>
      <c r="AH2213" s="3">
        <v>36.910473824094701</v>
      </c>
      <c r="AI2213" s="3">
        <v>36.910473824094701</v>
      </c>
      <c r="AJ2213" s="3">
        <v>36.910473824094701</v>
      </c>
      <c r="AK2213" s="3">
        <v>36.910473824094701</v>
      </c>
      <c r="AL2213" s="3">
        <v>36.910473824094701</v>
      </c>
      <c r="AM2213" s="3">
        <v>36.910473824094701</v>
      </c>
      <c r="AN2213" s="4"/>
      <c r="AO2213" s="4"/>
    </row>
    <row r="2214" spans="1:41" x14ac:dyDescent="0.25">
      <c r="A2214" s="48" t="str">
        <f t="shared" si="10"/>
        <v>DIC5</v>
      </c>
      <c r="B2214" s="2" t="s">
        <v>4</v>
      </c>
      <c r="C2214" s="2" t="s">
        <v>2</v>
      </c>
      <c r="D2214" s="2" t="s">
        <v>27</v>
      </c>
      <c r="E2214" s="2" t="s">
        <v>42</v>
      </c>
      <c r="F2214" s="2" t="s">
        <v>163</v>
      </c>
      <c r="G2214" s="4"/>
      <c r="H2214" s="3">
        <v>108.583327726555</v>
      </c>
      <c r="I2214" s="3">
        <v>106.599073423948</v>
      </c>
      <c r="J2214" s="3">
        <v>100.097719969564</v>
      </c>
      <c r="K2214" s="3">
        <v>93.596366515180407</v>
      </c>
      <c r="L2214" s="3">
        <v>54.426828558147299</v>
      </c>
      <c r="M2214" s="3">
        <v>51.504170169832697</v>
      </c>
      <c r="N2214" s="3">
        <v>51.504170169832697</v>
      </c>
      <c r="O2214" s="3">
        <v>51.504170169832697</v>
      </c>
      <c r="P2214" s="3">
        <v>5.8598140261059601</v>
      </c>
      <c r="Q2214" s="3">
        <v>5.5023366949619597</v>
      </c>
      <c r="R2214" s="3">
        <v>2.7553410897176001</v>
      </c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  <c r="AL2214" s="4"/>
      <c r="AM2214" s="4"/>
      <c r="AN2214" s="4"/>
      <c r="AO2214" s="4"/>
    </row>
    <row r="2215" spans="1:41" x14ac:dyDescent="0.25">
      <c r="A2215" s="48" t="str">
        <f t="shared" si="10"/>
        <v>DIC5</v>
      </c>
      <c r="B2215" s="2" t="s">
        <v>4</v>
      </c>
      <c r="C2215" s="2" t="s">
        <v>2</v>
      </c>
      <c r="D2215" s="2" t="s">
        <v>27</v>
      </c>
      <c r="E2215" s="2" t="s">
        <v>42</v>
      </c>
      <c r="F2215" s="2" t="s">
        <v>164</v>
      </c>
      <c r="G2215" s="4"/>
      <c r="H2215" s="4"/>
      <c r="I2215" s="4"/>
      <c r="J2215" s="4"/>
      <c r="K2215" s="4"/>
      <c r="L2215" s="4"/>
      <c r="M2215" s="3">
        <v>4.2173237210894001</v>
      </c>
      <c r="N2215" s="3">
        <v>3.9923997892979699</v>
      </c>
      <c r="O2215" s="3">
        <v>0.454843686645441</v>
      </c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  <c r="AL2215" s="4"/>
      <c r="AM2215" s="4"/>
      <c r="AN2215" s="4"/>
      <c r="AO2215" s="4"/>
    </row>
    <row r="2216" spans="1:41" x14ac:dyDescent="0.25">
      <c r="A2216" s="48" t="str">
        <f t="shared" si="10"/>
        <v>DIC5</v>
      </c>
      <c r="B2216" s="2" t="s">
        <v>4</v>
      </c>
      <c r="C2216" s="2" t="s">
        <v>2</v>
      </c>
      <c r="D2216" s="2" t="s">
        <v>27</v>
      </c>
      <c r="E2216" s="2" t="s">
        <v>42</v>
      </c>
      <c r="F2216" s="2" t="s">
        <v>167</v>
      </c>
      <c r="G2216" s="4"/>
      <c r="H2216" s="3">
        <v>5.3745045379355103</v>
      </c>
      <c r="I2216" s="3">
        <v>5.0787114532931703</v>
      </c>
      <c r="J2216" s="3">
        <v>4.8554713894121404</v>
      </c>
      <c r="K2216" s="3">
        <v>4.63223132553113</v>
      </c>
      <c r="L2216" s="3">
        <v>4.4089912616501099</v>
      </c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  <c r="AL2216" s="4"/>
      <c r="AM2216" s="4"/>
      <c r="AN2216" s="4"/>
      <c r="AO2216" s="4"/>
    </row>
    <row r="2217" spans="1:41" x14ac:dyDescent="0.25">
      <c r="A2217" s="48" t="str">
        <f t="shared" si="10"/>
        <v>DIC5</v>
      </c>
      <c r="B2217" s="2" t="s">
        <v>4</v>
      </c>
      <c r="C2217" s="2" t="s">
        <v>2</v>
      </c>
      <c r="D2217" s="2" t="s">
        <v>27</v>
      </c>
      <c r="E2217" s="2" t="s">
        <v>42</v>
      </c>
      <c r="F2217" s="2" t="s">
        <v>190</v>
      </c>
      <c r="G2217" s="4"/>
      <c r="H2217" s="4"/>
      <c r="I2217" s="4"/>
      <c r="J2217" s="3">
        <v>5.0969106289006296</v>
      </c>
      <c r="K2217" s="3">
        <v>11.824015504461601</v>
      </c>
      <c r="L2217" s="3">
        <v>51.219333525375703</v>
      </c>
      <c r="M2217" s="3">
        <v>54.336228096955097</v>
      </c>
      <c r="N2217" s="3">
        <v>54.563749314154499</v>
      </c>
      <c r="O2217" s="3">
        <v>58.103014056570998</v>
      </c>
      <c r="P2217" s="3">
        <v>104.20391820682499</v>
      </c>
      <c r="Q2217" s="3">
        <v>104.56309553796901</v>
      </c>
      <c r="R2217" s="3">
        <v>107.311786823332</v>
      </c>
      <c r="S2217" s="3">
        <v>110.068819273285</v>
      </c>
      <c r="T2217" s="3">
        <v>110.069925606992</v>
      </c>
      <c r="U2217" s="3">
        <v>110.071008773846</v>
      </c>
      <c r="V2217" s="3">
        <v>110.072068773846</v>
      </c>
      <c r="W2217" s="3">
        <v>110.073105606992</v>
      </c>
      <c r="X2217" s="3">
        <v>110.07411927328501</v>
      </c>
      <c r="Y2217" s="3">
        <v>110.075138848406</v>
      </c>
      <c r="Z2217" s="3">
        <v>110.076128635966</v>
      </c>
      <c r="AA2217" s="3">
        <v>110.07708863596601</v>
      </c>
      <c r="AB2217" s="3">
        <v>110.078018848406</v>
      </c>
      <c r="AC2217" s="3">
        <v>110.078919273285</v>
      </c>
      <c r="AD2217" s="3">
        <v>110.080704289877</v>
      </c>
      <c r="AE2217" s="3">
        <v>110.082466798173</v>
      </c>
      <c r="AF2217" s="3">
        <v>110.084206798173</v>
      </c>
      <c r="AG2217" s="3">
        <v>110.085924289877</v>
      </c>
      <c r="AH2217" s="3">
        <v>110.087619273285</v>
      </c>
      <c r="AI2217" s="3">
        <v>110.090050688614</v>
      </c>
      <c r="AJ2217" s="3">
        <v>110.09246639627899</v>
      </c>
      <c r="AK2217" s="3">
        <v>110.094866396279</v>
      </c>
      <c r="AL2217" s="3">
        <v>110.09725068861501</v>
      </c>
      <c r="AM2217" s="3">
        <v>110.099619273285</v>
      </c>
      <c r="AN2217" s="4"/>
      <c r="AO2217" s="4"/>
    </row>
    <row r="2218" spans="1:41" x14ac:dyDescent="0.25">
      <c r="A2218" s="48" t="str">
        <f t="shared" si="10"/>
        <v>DIC5</v>
      </c>
      <c r="B2218" s="2" t="s">
        <v>4</v>
      </c>
      <c r="C2218" s="2" t="s">
        <v>2</v>
      </c>
      <c r="D2218" s="2" t="s">
        <v>27</v>
      </c>
      <c r="E2218" s="2" t="s">
        <v>138</v>
      </c>
      <c r="F2218" s="2" t="s">
        <v>273</v>
      </c>
      <c r="G2218" s="4"/>
      <c r="H2218" s="3">
        <v>108.583327726555</v>
      </c>
      <c r="I2218" s="3">
        <v>106.599073423948</v>
      </c>
      <c r="J2218" s="3">
        <v>100.097719969564</v>
      </c>
      <c r="K2218" s="3">
        <v>93.596366515180407</v>
      </c>
      <c r="L2218" s="3">
        <v>54.426828558147299</v>
      </c>
      <c r="M2218" s="3">
        <v>51.504170169832697</v>
      </c>
      <c r="N2218" s="3">
        <v>51.504170169832697</v>
      </c>
      <c r="O2218" s="3">
        <v>51.504170169832697</v>
      </c>
      <c r="P2218" s="3">
        <v>5.8598140261059601</v>
      </c>
      <c r="Q2218" s="3">
        <v>5.5023366949619597</v>
      </c>
      <c r="R2218" s="3">
        <v>2.7553410897176001</v>
      </c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  <c r="AL2218" s="4"/>
      <c r="AM2218" s="4"/>
      <c r="AN2218" s="4"/>
      <c r="AO2218" s="4"/>
    </row>
    <row r="2219" spans="1:41" x14ac:dyDescent="0.25">
      <c r="A2219" s="48" t="str">
        <f t="shared" si="10"/>
        <v>DIC5</v>
      </c>
      <c r="B2219" s="2" t="s">
        <v>4</v>
      </c>
      <c r="C2219" s="2" t="s">
        <v>2</v>
      </c>
      <c r="D2219" s="2" t="s">
        <v>27</v>
      </c>
      <c r="E2219" s="2" t="s">
        <v>139</v>
      </c>
      <c r="F2219" s="2" t="s">
        <v>275</v>
      </c>
      <c r="G2219" s="4"/>
      <c r="H2219" s="3">
        <v>5.6352908998762903</v>
      </c>
      <c r="I2219" s="3">
        <v>5.3251450871105197</v>
      </c>
      <c r="J2219" s="3">
        <v>5.09107277558918</v>
      </c>
      <c r="K2219" s="3">
        <v>4.8570004640678297</v>
      </c>
      <c r="L2219" s="3">
        <v>4.62292815254649</v>
      </c>
      <c r="M2219" s="3">
        <v>4.3888558410251504</v>
      </c>
      <c r="N2219" s="3">
        <v>4.1547835295038098</v>
      </c>
      <c r="O2219" s="3">
        <v>0.47334364229729903</v>
      </c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  <c r="AL2219" s="4"/>
      <c r="AM2219" s="4"/>
      <c r="AN2219" s="4"/>
      <c r="AO2219" s="4"/>
    </row>
    <row r="2220" spans="1:41" x14ac:dyDescent="0.25">
      <c r="A2220" s="48" t="str">
        <f t="shared" si="10"/>
        <v>DIC5</v>
      </c>
      <c r="B2220" s="2" t="s">
        <v>4</v>
      </c>
      <c r="C2220" s="2" t="s">
        <v>2</v>
      </c>
      <c r="D2220" s="2" t="s">
        <v>27</v>
      </c>
      <c r="E2220" s="2" t="s">
        <v>140</v>
      </c>
      <c r="F2220" s="2" t="s">
        <v>278</v>
      </c>
      <c r="G2220" s="4"/>
      <c r="H2220" s="3">
        <v>7.6261793933805194E-2</v>
      </c>
      <c r="I2220" s="3">
        <v>7.4876163330034495E-2</v>
      </c>
      <c r="J2220" s="3">
        <v>7.4922840149444794E-2</v>
      </c>
      <c r="K2220" s="3">
        <v>7.4969516968854996E-2</v>
      </c>
      <c r="L2220" s="3">
        <v>7.5016193788265295E-2</v>
      </c>
      <c r="M2220" s="3">
        <v>6.9307107423537101E-2</v>
      </c>
      <c r="N2220" s="3">
        <v>6.3598021058808796E-2</v>
      </c>
      <c r="O2220" s="3">
        <v>5.8900117824654999E-2</v>
      </c>
      <c r="P2220" s="3">
        <v>5.4202214590501202E-2</v>
      </c>
      <c r="Q2220" s="3">
        <v>5.0308158339698601E-2</v>
      </c>
      <c r="R2220" s="3">
        <v>4.6414102088896E-2</v>
      </c>
      <c r="S2220" s="3">
        <v>4.2520045838093302E-2</v>
      </c>
      <c r="T2220" s="3">
        <v>3.9788271493942498E-2</v>
      </c>
      <c r="U2220" s="3">
        <v>3.7056497149791701E-2</v>
      </c>
      <c r="V2220" s="3">
        <v>1.79651735218327E-2</v>
      </c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  <c r="AL2220" s="4"/>
      <c r="AM2220" s="4"/>
      <c r="AN2220" s="4"/>
      <c r="AO2220" s="4"/>
    </row>
    <row r="2221" spans="1:41" x14ac:dyDescent="0.25">
      <c r="A2221" s="48" t="str">
        <f t="shared" si="10"/>
        <v>DIC5</v>
      </c>
      <c r="B2221" s="2" t="s">
        <v>4</v>
      </c>
      <c r="C2221" s="2" t="s">
        <v>2</v>
      </c>
      <c r="D2221" s="2" t="s">
        <v>27</v>
      </c>
      <c r="E2221" s="2" t="s">
        <v>43</v>
      </c>
      <c r="F2221" s="2" t="s">
        <v>192</v>
      </c>
      <c r="G2221" s="4"/>
      <c r="H2221" s="4"/>
      <c r="I2221" s="4"/>
      <c r="J2221" s="4"/>
      <c r="K2221" s="4"/>
      <c r="L2221" s="4"/>
      <c r="M2221" s="4"/>
      <c r="N2221" s="4"/>
      <c r="O2221" s="4"/>
      <c r="P2221" s="3">
        <v>16.1227197359112</v>
      </c>
      <c r="Q2221" s="3">
        <v>16.703412204788702</v>
      </c>
      <c r="R2221" s="3">
        <v>17.269996321008598</v>
      </c>
      <c r="S2221" s="3">
        <v>17.766103365811599</v>
      </c>
      <c r="T2221" s="3">
        <v>18.151995145663498</v>
      </c>
      <c r="U2221" s="3">
        <v>18.570143181192002</v>
      </c>
      <c r="V2221" s="3">
        <v>19.107050616583798</v>
      </c>
      <c r="W2221" s="3">
        <v>19.480612057377101</v>
      </c>
      <c r="X2221" s="3">
        <v>19.847734886280598</v>
      </c>
      <c r="Y2221" s="3">
        <v>20.2914961679746</v>
      </c>
      <c r="Z2221" s="3">
        <v>20.737286808821601</v>
      </c>
      <c r="AA2221" s="3">
        <v>21.185106808821601</v>
      </c>
      <c r="AB2221" s="3">
        <v>21.6349561679746</v>
      </c>
      <c r="AC2221" s="3">
        <v>22.086834886280499</v>
      </c>
      <c r="AD2221" s="3">
        <v>22.6874309338594</v>
      </c>
      <c r="AE2221" s="3">
        <v>23.2885389576488</v>
      </c>
      <c r="AF2221" s="3">
        <v>23.890158957648801</v>
      </c>
      <c r="AG2221" s="3">
        <v>24.492290933859401</v>
      </c>
      <c r="AH2221" s="3">
        <v>25.094934886280502</v>
      </c>
      <c r="AI2221" s="3">
        <v>25.784553322467101</v>
      </c>
      <c r="AJ2221" s="3">
        <v>26.473712540560399</v>
      </c>
      <c r="AK2221" s="3">
        <v>27.1624125405604</v>
      </c>
      <c r="AL2221" s="3">
        <v>27.8506533224671</v>
      </c>
      <c r="AM2221" s="3">
        <v>28.538434886280498</v>
      </c>
      <c r="AN2221" s="4"/>
      <c r="AO2221" s="4"/>
    </row>
    <row r="2222" spans="1:41" x14ac:dyDescent="0.25">
      <c r="A2222" s="48" t="str">
        <f t="shared" ref="A2222:A2252" si="11">+"DIC5"</f>
        <v>DIC5</v>
      </c>
      <c r="B2222" s="2" t="s">
        <v>4</v>
      </c>
      <c r="C2222" s="2" t="s">
        <v>2</v>
      </c>
      <c r="D2222" s="2" t="s">
        <v>27</v>
      </c>
      <c r="E2222" s="2" t="s">
        <v>43</v>
      </c>
      <c r="F2222" s="2" t="s">
        <v>267</v>
      </c>
      <c r="G2222" s="4"/>
      <c r="H2222" s="3">
        <v>21.911949182429201</v>
      </c>
      <c r="I2222" s="3">
        <v>21.911949182429201</v>
      </c>
      <c r="J2222" s="3">
        <v>21.911949182429201</v>
      </c>
      <c r="K2222" s="3">
        <v>21.911949182429201</v>
      </c>
      <c r="L2222" s="3">
        <v>21.911949182429201</v>
      </c>
      <c r="M2222" s="3">
        <v>21.911949182429201</v>
      </c>
      <c r="N2222" s="3">
        <v>21.911949182429201</v>
      </c>
      <c r="O2222" s="3">
        <v>21.911949182429201</v>
      </c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I2222" s="4"/>
      <c r="AJ2222" s="4"/>
      <c r="AK2222" s="4"/>
      <c r="AL2222" s="4"/>
      <c r="AM2222" s="4"/>
      <c r="AN2222" s="4"/>
      <c r="AO2222" s="4"/>
    </row>
    <row r="2223" spans="1:41" x14ac:dyDescent="0.25">
      <c r="A2223" s="48" t="str">
        <f t="shared" si="11"/>
        <v>DIC5</v>
      </c>
      <c r="B2223" s="2" t="s">
        <v>4</v>
      </c>
      <c r="C2223" s="2" t="s">
        <v>2</v>
      </c>
      <c r="D2223" s="2" t="s">
        <v>27</v>
      </c>
      <c r="E2223" s="2" t="s">
        <v>43</v>
      </c>
      <c r="F2223" s="2" t="s">
        <v>268</v>
      </c>
      <c r="G2223" s="4"/>
      <c r="H2223" s="3">
        <v>0.34307320723463097</v>
      </c>
      <c r="I2223" s="3">
        <v>0.324735989766188</v>
      </c>
      <c r="J2223" s="3">
        <v>0.30895155042669498</v>
      </c>
      <c r="K2223" s="3">
        <v>0.293167111087202</v>
      </c>
      <c r="L2223" s="3">
        <v>0.27738267174770898</v>
      </c>
      <c r="M2223" s="3">
        <v>0.25539893133781899</v>
      </c>
      <c r="N2223" s="3">
        <v>0.23341519092792901</v>
      </c>
      <c r="O2223" s="3">
        <v>0.21598228495609101</v>
      </c>
      <c r="P2223" s="3">
        <v>0.19854937898425201</v>
      </c>
      <c r="Q2223" s="3">
        <v>0.18111647301241299</v>
      </c>
      <c r="R2223" s="3">
        <v>0.115918588943521</v>
      </c>
      <c r="S2223" s="3">
        <v>0.115918588943521</v>
      </c>
      <c r="T2223" s="3">
        <v>0.115918588943521</v>
      </c>
      <c r="U2223" s="3">
        <v>8.2083747718646502E-2</v>
      </c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  <c r="AL2223" s="4"/>
      <c r="AM2223" s="4"/>
      <c r="AN2223" s="4"/>
      <c r="AO2223" s="4"/>
    </row>
    <row r="2224" spans="1:41" x14ac:dyDescent="0.25">
      <c r="A2224" s="48" t="str">
        <f t="shared" si="11"/>
        <v>DIC5</v>
      </c>
      <c r="B2224" s="2" t="s">
        <v>4</v>
      </c>
      <c r="C2224" s="2" t="s">
        <v>2</v>
      </c>
      <c r="D2224" s="2" t="s">
        <v>27</v>
      </c>
      <c r="E2224" s="2" t="s">
        <v>43</v>
      </c>
      <c r="F2224" s="2" t="s">
        <v>269</v>
      </c>
      <c r="G2224" s="4"/>
      <c r="H2224" s="3">
        <v>0.2616498060113</v>
      </c>
      <c r="I2224" s="3">
        <v>0.2616498060113</v>
      </c>
      <c r="J2224" s="3">
        <v>0.2616498060113</v>
      </c>
      <c r="K2224" s="3">
        <v>0.2616498060113</v>
      </c>
      <c r="L2224" s="3">
        <v>0.2616498060113</v>
      </c>
      <c r="M2224" s="3">
        <v>0.2616498060113</v>
      </c>
      <c r="N2224" s="3">
        <v>0.236978843116226</v>
      </c>
      <c r="O2224" s="3">
        <v>0.21174401656946901</v>
      </c>
      <c r="P2224" s="3">
        <v>0.18650919002271299</v>
      </c>
      <c r="Q2224" s="3">
        <v>0.16244377052360601</v>
      </c>
      <c r="R2224" s="3">
        <v>0.138378351024499</v>
      </c>
      <c r="S2224" s="3">
        <v>0.114312931525392</v>
      </c>
      <c r="T2224" s="3">
        <v>0.101858322770013</v>
      </c>
      <c r="U2224" s="3">
        <v>8.9403714014633803E-2</v>
      </c>
      <c r="V2224" s="3">
        <v>4.8600263414239498E-3</v>
      </c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  <c r="AL2224" s="4"/>
      <c r="AM2224" s="4"/>
      <c r="AN2224" s="4"/>
      <c r="AO2224" s="4"/>
    </row>
    <row r="2225" spans="1:41" x14ac:dyDescent="0.25">
      <c r="A2225" s="48" t="str">
        <f t="shared" si="11"/>
        <v>DIC5</v>
      </c>
      <c r="B2225" s="2" t="s">
        <v>4</v>
      </c>
      <c r="C2225" s="2" t="s">
        <v>2</v>
      </c>
      <c r="D2225" s="2" t="s">
        <v>27</v>
      </c>
      <c r="E2225" s="2" t="s">
        <v>43</v>
      </c>
      <c r="F2225" s="2" t="s">
        <v>270</v>
      </c>
      <c r="G2225" s="4"/>
      <c r="H2225" s="3">
        <v>6.4628151857721097</v>
      </c>
      <c r="I2225" s="3">
        <v>6.8797710042090197</v>
      </c>
      <c r="J2225" s="3">
        <v>6.8797710042090197</v>
      </c>
      <c r="K2225" s="3">
        <v>6.8797710042090197</v>
      </c>
      <c r="L2225" s="3">
        <v>6.8797710042090197</v>
      </c>
      <c r="M2225" s="3">
        <v>6.8797710042090197</v>
      </c>
      <c r="N2225" s="3">
        <v>6.8797710042090197</v>
      </c>
      <c r="O2225" s="3">
        <v>6.8797710042090197</v>
      </c>
      <c r="P2225" s="3">
        <v>6.8797710042090197</v>
      </c>
      <c r="Q2225" s="3">
        <v>6.8797710042090197</v>
      </c>
      <c r="R2225" s="3">
        <v>6.8797710042090197</v>
      </c>
      <c r="S2225" s="3">
        <v>6.8797710042090197</v>
      </c>
      <c r="T2225" s="3">
        <v>6.8797710042090197</v>
      </c>
      <c r="U2225" s="3">
        <v>6.8797710042090197</v>
      </c>
      <c r="V2225" s="3">
        <v>6.8797710042090197</v>
      </c>
      <c r="W2225" s="3">
        <v>6.8797710042090197</v>
      </c>
      <c r="X2225" s="3">
        <v>6.8797710042090197</v>
      </c>
      <c r="Y2225" s="3">
        <v>6.8797710042090197</v>
      </c>
      <c r="Z2225" s="3">
        <v>6.8797710042090197</v>
      </c>
      <c r="AA2225" s="3">
        <v>6.8797710042090197</v>
      </c>
      <c r="AB2225" s="3">
        <v>6.8797710042090197</v>
      </c>
      <c r="AC2225" s="3">
        <v>6.8797710042090197</v>
      </c>
      <c r="AD2225" s="3">
        <v>6.8797710042090197</v>
      </c>
      <c r="AE2225" s="3">
        <v>6.8797710042090197</v>
      </c>
      <c r="AF2225" s="3">
        <v>6.8797710042090197</v>
      </c>
      <c r="AG2225" s="3">
        <v>6.8797710042090197</v>
      </c>
      <c r="AH2225" s="3">
        <v>6.8797710042090197</v>
      </c>
      <c r="AI2225" s="3">
        <v>6.8797710042090197</v>
      </c>
      <c r="AJ2225" s="3">
        <v>6.8797710042090197</v>
      </c>
      <c r="AK2225" s="3">
        <v>6.8797710042090197</v>
      </c>
      <c r="AL2225" s="3">
        <v>6.8797710042090197</v>
      </c>
      <c r="AM2225" s="3">
        <v>6.8797710042090197</v>
      </c>
      <c r="AN2225" s="4"/>
      <c r="AO2225" s="4"/>
    </row>
    <row r="2226" spans="1:41" x14ac:dyDescent="0.25">
      <c r="A2226" s="48" t="str">
        <f t="shared" si="11"/>
        <v>DIC5</v>
      </c>
      <c r="B2226" s="2" t="s">
        <v>4</v>
      </c>
      <c r="C2226" s="2" t="s">
        <v>2</v>
      </c>
      <c r="D2226" s="2" t="s">
        <v>27</v>
      </c>
      <c r="E2226" s="2" t="s">
        <v>43</v>
      </c>
      <c r="F2226" s="2" t="s">
        <v>271</v>
      </c>
      <c r="G2226" s="4"/>
      <c r="H2226" s="3">
        <v>4.5076142893559199</v>
      </c>
      <c r="I2226" s="3">
        <v>5.1550941095104399</v>
      </c>
      <c r="J2226" s="3">
        <v>5.1550941095104399</v>
      </c>
      <c r="K2226" s="3">
        <v>5.1550941095104399</v>
      </c>
      <c r="L2226" s="3">
        <v>5.1550941095104399</v>
      </c>
      <c r="M2226" s="3">
        <v>5.1550941095104399</v>
      </c>
      <c r="N2226" s="3">
        <v>5.1550941095104399</v>
      </c>
      <c r="O2226" s="3">
        <v>5.1550941095104399</v>
      </c>
      <c r="P2226" s="3">
        <v>5.1550941095104399</v>
      </c>
      <c r="Q2226" s="3">
        <v>5.1550941095104399</v>
      </c>
      <c r="R2226" s="3">
        <v>5.1550941095104399</v>
      </c>
      <c r="S2226" s="3">
        <v>5.1550941095104399</v>
      </c>
      <c r="T2226" s="3">
        <v>5.1550941095104399</v>
      </c>
      <c r="U2226" s="3">
        <v>5.1550941095104399</v>
      </c>
      <c r="V2226" s="3">
        <v>5.1550941095104399</v>
      </c>
      <c r="W2226" s="3">
        <v>5.1550941095104399</v>
      </c>
      <c r="X2226" s="3">
        <v>5.1550941095104399</v>
      </c>
      <c r="Y2226" s="3">
        <v>5.1550941095104399</v>
      </c>
      <c r="Z2226" s="3">
        <v>5.1550941095104399</v>
      </c>
      <c r="AA2226" s="3">
        <v>5.1550941095104399</v>
      </c>
      <c r="AB2226" s="3">
        <v>5.1550941095104399</v>
      </c>
      <c r="AC2226" s="3">
        <v>5.1550941095104399</v>
      </c>
      <c r="AD2226" s="3">
        <v>5.1550941095104399</v>
      </c>
      <c r="AE2226" s="3">
        <v>5.1550941095104399</v>
      </c>
      <c r="AF2226" s="3">
        <v>5.1550941095104399</v>
      </c>
      <c r="AG2226" s="3">
        <v>5.1550941095104399</v>
      </c>
      <c r="AH2226" s="3">
        <v>5.1550941095104399</v>
      </c>
      <c r="AI2226" s="3">
        <v>5.1550941095104399</v>
      </c>
      <c r="AJ2226" s="3">
        <v>5.1550941095104399</v>
      </c>
      <c r="AK2226" s="3">
        <v>5.1550941095104399</v>
      </c>
      <c r="AL2226" s="3">
        <v>5.1550941095104399</v>
      </c>
      <c r="AM2226" s="3">
        <v>5.1550941095104399</v>
      </c>
      <c r="AN2226" s="4"/>
      <c r="AO2226" s="4"/>
    </row>
    <row r="2227" spans="1:41" x14ac:dyDescent="0.25">
      <c r="A2227" s="48" t="str">
        <f t="shared" si="11"/>
        <v>DIC5</v>
      </c>
      <c r="B2227" s="2" t="s">
        <v>4</v>
      </c>
      <c r="C2227" s="2" t="s">
        <v>2</v>
      </c>
      <c r="D2227" s="2" t="s">
        <v>27</v>
      </c>
      <c r="E2227" s="2" t="s">
        <v>44</v>
      </c>
      <c r="F2227" s="2" t="s">
        <v>165</v>
      </c>
      <c r="G2227" s="4"/>
      <c r="H2227" s="3">
        <v>103.762595287991</v>
      </c>
      <c r="I2227" s="3">
        <v>92.842506461171396</v>
      </c>
      <c r="J2227" s="3">
        <v>81.328617925394198</v>
      </c>
      <c r="K2227" s="3">
        <v>69.814729389617</v>
      </c>
      <c r="L2227" s="3">
        <v>58.300840853839802</v>
      </c>
      <c r="M2227" s="3">
        <v>45.959686641081198</v>
      </c>
      <c r="N2227" s="3">
        <v>33.618532428322503</v>
      </c>
      <c r="O2227" s="3">
        <v>68.648571442188398</v>
      </c>
      <c r="P2227" s="3">
        <v>66.018227534463705</v>
      </c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  <c r="AL2227" s="4"/>
      <c r="AM2227" s="4"/>
      <c r="AN2227" s="4"/>
      <c r="AO2227" s="4"/>
    </row>
    <row r="2228" spans="1:41" x14ac:dyDescent="0.25">
      <c r="A2228" s="48" t="str">
        <f t="shared" si="11"/>
        <v>DIC5</v>
      </c>
      <c r="B2228" s="2" t="s">
        <v>4</v>
      </c>
      <c r="C2228" s="2" t="s">
        <v>2</v>
      </c>
      <c r="D2228" s="2" t="s">
        <v>27</v>
      </c>
      <c r="E2228" s="2" t="s">
        <v>44</v>
      </c>
      <c r="F2228" s="2" t="s">
        <v>379</v>
      </c>
      <c r="G2228" s="4"/>
      <c r="H2228" s="3">
        <v>6.7813839476223396</v>
      </c>
      <c r="I2228" s="3">
        <v>4.8991316584858202</v>
      </c>
      <c r="J2228" s="3">
        <v>3.7107154043542998</v>
      </c>
      <c r="K2228" s="3">
        <v>2.5222991502227798</v>
      </c>
      <c r="L2228" s="3">
        <v>1.3338828960912601</v>
      </c>
      <c r="M2228" s="4"/>
      <c r="N2228" s="4"/>
      <c r="O2228" s="3">
        <v>13.3828561490462</v>
      </c>
      <c r="P2228" s="3">
        <v>11.9457137338667</v>
      </c>
      <c r="Q2228" s="3">
        <v>10.5751699325383</v>
      </c>
      <c r="R2228" s="3">
        <v>9.2046261312099205</v>
      </c>
      <c r="S2228" s="3">
        <v>7.8340823298815199</v>
      </c>
      <c r="T2228" s="3">
        <v>7.1247829624514596</v>
      </c>
      <c r="U2228" s="3">
        <v>6.41548359502141</v>
      </c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  <c r="AL2228" s="4"/>
      <c r="AM2228" s="4"/>
      <c r="AN2228" s="4"/>
      <c r="AO2228" s="4"/>
    </row>
    <row r="2229" spans="1:41" x14ac:dyDescent="0.25">
      <c r="A2229" s="48" t="str">
        <f t="shared" si="11"/>
        <v>DIC5</v>
      </c>
      <c r="B2229" s="2" t="s">
        <v>4</v>
      </c>
      <c r="C2229" s="2" t="s">
        <v>2</v>
      </c>
      <c r="D2229" s="2" t="s">
        <v>27</v>
      </c>
      <c r="E2229" s="2" t="s">
        <v>44</v>
      </c>
      <c r="F2229" s="2" t="s">
        <v>168</v>
      </c>
      <c r="G2229" s="4"/>
      <c r="H2229" s="3">
        <v>54.034929163636903</v>
      </c>
      <c r="I2229" s="3">
        <v>54.034929163636903</v>
      </c>
      <c r="J2229" s="3">
        <v>54.034929163636903</v>
      </c>
      <c r="K2229" s="3">
        <v>54.034929163636903</v>
      </c>
      <c r="L2229" s="3">
        <v>54.034929163636903</v>
      </c>
      <c r="M2229" s="3">
        <v>54.034929163636903</v>
      </c>
      <c r="N2229" s="3">
        <v>54.034929163636903</v>
      </c>
      <c r="O2229" s="3">
        <v>10.806985832727401</v>
      </c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  <c r="AL2229" s="4"/>
      <c r="AM2229" s="4"/>
      <c r="AN2229" s="4"/>
      <c r="AO2229" s="4"/>
    </row>
    <row r="2230" spans="1:41" x14ac:dyDescent="0.25">
      <c r="A2230" s="48" t="str">
        <f t="shared" si="11"/>
        <v>DIC5</v>
      </c>
      <c r="B2230" s="2" t="s">
        <v>4</v>
      </c>
      <c r="C2230" s="2" t="s">
        <v>2</v>
      </c>
      <c r="D2230" s="2" t="s">
        <v>27</v>
      </c>
      <c r="E2230" s="2" t="s">
        <v>44</v>
      </c>
      <c r="F2230" s="2" t="s">
        <v>169</v>
      </c>
      <c r="G2230" s="4"/>
      <c r="H2230" s="3">
        <v>21.013583563636601</v>
      </c>
      <c r="I2230" s="3">
        <v>21.013583563636601</v>
      </c>
      <c r="J2230" s="3">
        <v>21.013583563636601</v>
      </c>
      <c r="K2230" s="3">
        <v>21.013583563636601</v>
      </c>
      <c r="L2230" s="3">
        <v>21.013583563636601</v>
      </c>
      <c r="M2230" s="3">
        <v>20.624623753073799</v>
      </c>
      <c r="N2230" s="3">
        <v>18.9117670118398</v>
      </c>
      <c r="O2230" s="3">
        <v>4.2027167127273097</v>
      </c>
      <c r="P2230" s="3">
        <v>4.2027167127273097</v>
      </c>
      <c r="Q2230" s="3">
        <v>4.2027167127273097</v>
      </c>
      <c r="R2230" s="3">
        <v>4.2027167127273097</v>
      </c>
      <c r="S2230" s="3">
        <v>4.2027167127273097</v>
      </c>
      <c r="T2230" s="3">
        <v>4.2027167127273097</v>
      </c>
      <c r="U2230" s="3">
        <v>4.2027167127273097</v>
      </c>
      <c r="V2230" s="3">
        <v>3.19328934183621</v>
      </c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  <c r="AL2230" s="4"/>
      <c r="AM2230" s="4"/>
      <c r="AN2230" s="4"/>
      <c r="AO2230" s="4"/>
    </row>
    <row r="2231" spans="1:41" x14ac:dyDescent="0.25">
      <c r="A2231" s="48" t="str">
        <f t="shared" si="11"/>
        <v>DIC5</v>
      </c>
      <c r="B2231" s="2" t="s">
        <v>4</v>
      </c>
      <c r="C2231" s="2" t="s">
        <v>2</v>
      </c>
      <c r="D2231" s="2" t="s">
        <v>27</v>
      </c>
      <c r="E2231" s="2" t="s">
        <v>44</v>
      </c>
      <c r="F2231" s="2" t="s">
        <v>193</v>
      </c>
      <c r="G2231" s="4"/>
      <c r="H2231" s="3">
        <v>316.01069266378897</v>
      </c>
      <c r="I2231" s="3">
        <v>397.69743532491401</v>
      </c>
      <c r="J2231" s="3">
        <v>412.02990571877899</v>
      </c>
      <c r="K2231" s="3">
        <v>424.73221050868801</v>
      </c>
      <c r="L2231" s="3">
        <v>437.43451529859698</v>
      </c>
      <c r="M2231" s="3">
        <v>451.49851221800901</v>
      </c>
      <c r="N2231" s="3">
        <v>465.552523172002</v>
      </c>
      <c r="O2231" s="3">
        <v>475.07662163911198</v>
      </c>
      <c r="P2231" s="3">
        <v>489.95109379474297</v>
      </c>
      <c r="Q2231" s="3">
        <v>557.33986513053605</v>
      </c>
      <c r="R2231" s="3">
        <v>558.71040893186398</v>
      </c>
      <c r="S2231" s="3">
        <v>560.08095273319202</v>
      </c>
      <c r="T2231" s="3">
        <v>560.79025210062298</v>
      </c>
      <c r="U2231" s="3">
        <v>561.499551468052</v>
      </c>
      <c r="V2231" s="3">
        <v>568.924462433965</v>
      </c>
      <c r="W2231" s="3">
        <v>572.11775177580103</v>
      </c>
      <c r="X2231" s="3">
        <v>572.11775177580103</v>
      </c>
      <c r="Y2231" s="3">
        <v>572.11775177580103</v>
      </c>
      <c r="Z2231" s="3">
        <v>572.11775177580103</v>
      </c>
      <c r="AA2231" s="3">
        <v>572.11775177580103</v>
      </c>
      <c r="AB2231" s="3">
        <v>572.11775177580103</v>
      </c>
      <c r="AC2231" s="3">
        <v>572.11775177580103</v>
      </c>
      <c r="AD2231" s="3">
        <v>572.11775177580103</v>
      </c>
      <c r="AE2231" s="3">
        <v>572.11775177580103</v>
      </c>
      <c r="AF2231" s="3">
        <v>572.11775177580103</v>
      </c>
      <c r="AG2231" s="3">
        <v>572.11775177580103</v>
      </c>
      <c r="AH2231" s="3">
        <v>572.11775177580103</v>
      </c>
      <c r="AI2231" s="3">
        <v>572.11775177580103</v>
      </c>
      <c r="AJ2231" s="3">
        <v>572.11775177580103</v>
      </c>
      <c r="AK2231" s="3">
        <v>572.11775177580103</v>
      </c>
      <c r="AL2231" s="3">
        <v>572.11775177580103</v>
      </c>
      <c r="AM2231" s="3">
        <v>572.11775177580103</v>
      </c>
      <c r="AN2231" s="4"/>
      <c r="AO2231" s="4"/>
    </row>
    <row r="2232" spans="1:41" x14ac:dyDescent="0.25">
      <c r="A2232" s="48" t="str">
        <f t="shared" si="11"/>
        <v>DIC5</v>
      </c>
      <c r="B2232" s="2" t="s">
        <v>4</v>
      </c>
      <c r="C2232" s="2" t="s">
        <v>2</v>
      </c>
      <c r="D2232" s="2" t="s">
        <v>27</v>
      </c>
      <c r="E2232" s="2" t="s">
        <v>141</v>
      </c>
      <c r="F2232" s="2" t="s">
        <v>276</v>
      </c>
      <c r="G2232" s="4"/>
      <c r="H2232" s="3">
        <v>161.39696045939101</v>
      </c>
      <c r="I2232" s="3">
        <v>150.12592010172199</v>
      </c>
      <c r="J2232" s="3">
        <v>138.241996406731</v>
      </c>
      <c r="K2232" s="3">
        <v>126.358072711739</v>
      </c>
      <c r="L2232" s="3">
        <v>114.47414901674701</v>
      </c>
      <c r="M2232" s="3">
        <v>101.73637285044001</v>
      </c>
      <c r="N2232" s="3">
        <v>88.998596684131797</v>
      </c>
      <c r="O2232" s="3">
        <v>80.200685590428805</v>
      </c>
      <c r="P2232" s="3">
        <v>66.420570344199305</v>
      </c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  <c r="AL2232" s="4"/>
      <c r="AM2232" s="4"/>
      <c r="AN2232" s="4"/>
      <c r="AO2232" s="4"/>
    </row>
    <row r="2233" spans="1:41" x14ac:dyDescent="0.25">
      <c r="A2233" s="48" t="str">
        <f t="shared" si="11"/>
        <v>DIC5</v>
      </c>
      <c r="B2233" s="2" t="s">
        <v>4</v>
      </c>
      <c r="C2233" s="2" t="s">
        <v>2</v>
      </c>
      <c r="D2233" s="2" t="s">
        <v>27</v>
      </c>
      <c r="E2233" s="2" t="s">
        <v>142</v>
      </c>
      <c r="F2233" s="2" t="s">
        <v>277</v>
      </c>
      <c r="G2233" s="4"/>
      <c r="H2233" s="3">
        <v>28.626267253061499</v>
      </c>
      <c r="I2233" s="3">
        <v>26.6821975993237</v>
      </c>
      <c r="J2233" s="3">
        <v>25.454751103973301</v>
      </c>
      <c r="K2233" s="3">
        <v>24.227304608622902</v>
      </c>
      <c r="L2233" s="3">
        <v>22.999858113272602</v>
      </c>
      <c r="M2233" s="3">
        <v>21.217403185293499</v>
      </c>
      <c r="N2233" s="3">
        <v>19.434948257314399</v>
      </c>
      <c r="O2233" s="3">
        <v>17.950606878863201</v>
      </c>
      <c r="P2233" s="3">
        <v>16.4662655004119</v>
      </c>
      <c r="Q2233" s="3">
        <v>15.0507099828764</v>
      </c>
      <c r="R2233" s="3">
        <v>13.6351544653409</v>
      </c>
      <c r="S2233" s="3">
        <v>12.2195989478054</v>
      </c>
      <c r="T2233" s="3">
        <v>11.487004606656299</v>
      </c>
      <c r="U2233" s="3">
        <v>10.7544102655073</v>
      </c>
      <c r="V2233" s="3">
        <v>3.19328934183621</v>
      </c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  <c r="AL2233" s="4"/>
      <c r="AM2233" s="4"/>
      <c r="AN2233" s="4"/>
      <c r="AO2233" s="4"/>
    </row>
    <row r="2234" spans="1:41" x14ac:dyDescent="0.25">
      <c r="A2234" s="48" t="str">
        <f t="shared" si="11"/>
        <v>DIC5</v>
      </c>
      <c r="B2234" s="2" t="s">
        <v>4</v>
      </c>
      <c r="C2234" s="2" t="s">
        <v>2</v>
      </c>
      <c r="D2234" s="2" t="s">
        <v>27</v>
      </c>
      <c r="E2234" s="2" t="s">
        <v>143</v>
      </c>
      <c r="F2234" s="2" t="s">
        <v>265</v>
      </c>
      <c r="G2234" s="4"/>
      <c r="H2234" s="3">
        <v>344.38187853250997</v>
      </c>
      <c r="I2234" s="3">
        <v>366.600064244284</v>
      </c>
      <c r="J2234" s="3">
        <v>366.600064244284</v>
      </c>
      <c r="K2234" s="3">
        <v>366.600064244284</v>
      </c>
      <c r="L2234" s="3">
        <v>366.600064244284</v>
      </c>
      <c r="M2234" s="3">
        <v>366.600064244284</v>
      </c>
      <c r="N2234" s="3">
        <v>366.600064244284</v>
      </c>
      <c r="O2234" s="3">
        <v>366.600064244284</v>
      </c>
      <c r="P2234" s="3">
        <v>366.600064244284</v>
      </c>
      <c r="Q2234" s="3">
        <v>366.600064244284</v>
      </c>
      <c r="R2234" s="3">
        <v>366.600064244284</v>
      </c>
      <c r="S2234" s="3">
        <v>366.600064244284</v>
      </c>
      <c r="T2234" s="3">
        <v>366.600064244284</v>
      </c>
      <c r="U2234" s="3">
        <v>366.600064244284</v>
      </c>
      <c r="V2234" s="3">
        <v>366.600064244284</v>
      </c>
      <c r="W2234" s="3">
        <v>366.600064244284</v>
      </c>
      <c r="X2234" s="3">
        <v>366.600064244284</v>
      </c>
      <c r="Y2234" s="3">
        <v>366.600064244284</v>
      </c>
      <c r="Z2234" s="3">
        <v>366.600064244284</v>
      </c>
      <c r="AA2234" s="3">
        <v>366.600064244284</v>
      </c>
      <c r="AB2234" s="3">
        <v>366.600064244284</v>
      </c>
      <c r="AC2234" s="3">
        <v>366.600064244284</v>
      </c>
      <c r="AD2234" s="3">
        <v>366.600064244284</v>
      </c>
      <c r="AE2234" s="3">
        <v>366.600064244284</v>
      </c>
      <c r="AF2234" s="3">
        <v>366.600064244284</v>
      </c>
      <c r="AG2234" s="3">
        <v>366.600064244284</v>
      </c>
      <c r="AH2234" s="3">
        <v>366.600064244284</v>
      </c>
      <c r="AI2234" s="3">
        <v>366.600064244284</v>
      </c>
      <c r="AJ2234" s="3">
        <v>366.600064244284</v>
      </c>
      <c r="AK2234" s="3">
        <v>366.600064244284</v>
      </c>
      <c r="AL2234" s="3">
        <v>366.600064244284</v>
      </c>
      <c r="AM2234" s="3">
        <v>366.600064244284</v>
      </c>
      <c r="AN2234" s="4"/>
      <c r="AO2234" s="4"/>
    </row>
    <row r="2235" spans="1:41" x14ac:dyDescent="0.25">
      <c r="A2235" s="48" t="str">
        <f t="shared" si="11"/>
        <v>DIC5</v>
      </c>
      <c r="B2235" s="2" t="s">
        <v>4</v>
      </c>
      <c r="C2235" s="2" t="s">
        <v>2</v>
      </c>
      <c r="D2235" s="2" t="s">
        <v>27</v>
      </c>
      <c r="E2235" s="2" t="s">
        <v>144</v>
      </c>
      <c r="F2235" s="2" t="s">
        <v>266</v>
      </c>
      <c r="G2235" s="4"/>
      <c r="H2235" s="3">
        <v>485.68953965939698</v>
      </c>
      <c r="I2235" s="3">
        <v>555.45464279437101</v>
      </c>
      <c r="J2235" s="3">
        <v>555.45464279437101</v>
      </c>
      <c r="K2235" s="3">
        <v>555.45464279437101</v>
      </c>
      <c r="L2235" s="3">
        <v>555.45464279437101</v>
      </c>
      <c r="M2235" s="3">
        <v>555.45464279437101</v>
      </c>
      <c r="N2235" s="3">
        <v>555.45464279437101</v>
      </c>
      <c r="O2235" s="3">
        <v>555.45464279437101</v>
      </c>
      <c r="P2235" s="3">
        <v>555.45464279437101</v>
      </c>
      <c r="Q2235" s="3">
        <v>555.45464279437101</v>
      </c>
      <c r="R2235" s="3">
        <v>555.45464279437101</v>
      </c>
      <c r="S2235" s="3">
        <v>555.45464279437101</v>
      </c>
      <c r="T2235" s="3">
        <v>555.45464279437101</v>
      </c>
      <c r="U2235" s="3">
        <v>555.45464279437101</v>
      </c>
      <c r="V2235" s="3">
        <v>555.45464279437101</v>
      </c>
      <c r="W2235" s="3">
        <v>555.45464279437101</v>
      </c>
      <c r="X2235" s="3">
        <v>555.45464279437101</v>
      </c>
      <c r="Y2235" s="3">
        <v>555.45464279437101</v>
      </c>
      <c r="Z2235" s="3">
        <v>555.45464279437101</v>
      </c>
      <c r="AA2235" s="3">
        <v>555.45464279437101</v>
      </c>
      <c r="AB2235" s="3">
        <v>555.45464279437101</v>
      </c>
      <c r="AC2235" s="3">
        <v>555.45464279437101</v>
      </c>
      <c r="AD2235" s="3">
        <v>555.45464279437101</v>
      </c>
      <c r="AE2235" s="3">
        <v>555.45464279437101</v>
      </c>
      <c r="AF2235" s="3">
        <v>555.45464279437101</v>
      </c>
      <c r="AG2235" s="3">
        <v>555.45464279437101</v>
      </c>
      <c r="AH2235" s="3">
        <v>555.45464279437101</v>
      </c>
      <c r="AI2235" s="3">
        <v>555.45464279437101</v>
      </c>
      <c r="AJ2235" s="3">
        <v>555.45464279437101</v>
      </c>
      <c r="AK2235" s="3">
        <v>555.45464279437101</v>
      </c>
      <c r="AL2235" s="3">
        <v>555.45464279437101</v>
      </c>
      <c r="AM2235" s="3">
        <v>555.45464279437101</v>
      </c>
      <c r="AN2235" s="4"/>
      <c r="AO2235" s="4"/>
    </row>
    <row r="2236" spans="1:41" x14ac:dyDescent="0.25">
      <c r="A2236" s="48" t="str">
        <f t="shared" si="11"/>
        <v>DIC5</v>
      </c>
      <c r="B2236" s="2" t="s">
        <v>4</v>
      </c>
      <c r="C2236" s="2" t="s">
        <v>2</v>
      </c>
      <c r="D2236" s="2" t="s">
        <v>27</v>
      </c>
      <c r="E2236" s="2" t="s">
        <v>45</v>
      </c>
      <c r="F2236" s="2" t="s">
        <v>194</v>
      </c>
      <c r="G2236" s="4"/>
      <c r="H2236" s="3">
        <v>68.678696673107595</v>
      </c>
      <c r="I2236" s="3">
        <v>55.498016951083997</v>
      </c>
      <c r="J2236" s="3">
        <v>31.1103063456471</v>
      </c>
      <c r="K2236" s="3">
        <v>50.743687576035803</v>
      </c>
      <c r="L2236" s="3">
        <v>48.366522888511597</v>
      </c>
      <c r="M2236" s="3">
        <v>12.341605085613899</v>
      </c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  <c r="AL2236" s="4"/>
      <c r="AM2236" s="4"/>
      <c r="AN2236" s="4"/>
      <c r="AO2236" s="4"/>
    </row>
    <row r="2237" spans="1:41" x14ac:dyDescent="0.25">
      <c r="A2237" s="48" t="str">
        <f t="shared" si="11"/>
        <v>DIC5</v>
      </c>
      <c r="B2237" s="2" t="s">
        <v>4</v>
      </c>
      <c r="C2237" s="2" t="s">
        <v>2</v>
      </c>
      <c r="D2237" s="2" t="s">
        <v>27</v>
      </c>
      <c r="E2237" s="2" t="s">
        <v>46</v>
      </c>
      <c r="F2237" s="2" t="s">
        <v>195</v>
      </c>
      <c r="G2237" s="4"/>
      <c r="H2237" s="3">
        <v>366.97814570935401</v>
      </c>
      <c r="I2237" s="3">
        <v>360.271978383001</v>
      </c>
      <c r="J2237" s="3">
        <v>338.29940961720303</v>
      </c>
      <c r="K2237" s="3">
        <v>316.32684085140397</v>
      </c>
      <c r="L2237" s="3">
        <v>183.94588781998701</v>
      </c>
      <c r="M2237" s="3">
        <v>174.068204216602</v>
      </c>
      <c r="N2237" s="3">
        <v>174.068204216602</v>
      </c>
      <c r="O2237" s="3">
        <v>174.068204216602</v>
      </c>
      <c r="P2237" s="3">
        <v>19.804363437059401</v>
      </c>
      <c r="Q2237" s="3">
        <v>18.596200352882001</v>
      </c>
      <c r="R2237" s="3">
        <v>9.3122027577541999</v>
      </c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  <c r="AL2237" s="4"/>
      <c r="AM2237" s="4"/>
      <c r="AN2237" s="4"/>
      <c r="AO2237" s="4"/>
    </row>
    <row r="2238" spans="1:41" x14ac:dyDescent="0.25">
      <c r="A2238" s="48" t="str">
        <f t="shared" si="11"/>
        <v>DIC5</v>
      </c>
      <c r="B2238" s="2" t="s">
        <v>4</v>
      </c>
      <c r="C2238" s="2" t="s">
        <v>2</v>
      </c>
      <c r="D2238" s="2" t="s">
        <v>27</v>
      </c>
      <c r="E2238" s="2" t="s">
        <v>47</v>
      </c>
      <c r="F2238" s="2" t="s">
        <v>196</v>
      </c>
      <c r="G2238" s="4"/>
      <c r="H2238" s="3">
        <v>727.99808370307301</v>
      </c>
      <c r="I2238" s="3">
        <v>689.086682591113</v>
      </c>
      <c r="J2238" s="3">
        <v>655.59225239616205</v>
      </c>
      <c r="K2238" s="3">
        <v>622.09782220121099</v>
      </c>
      <c r="L2238" s="3">
        <v>588.60339200626004</v>
      </c>
      <c r="M2238" s="3">
        <v>541.95410388484697</v>
      </c>
      <c r="N2238" s="3">
        <v>495.30481576343402</v>
      </c>
      <c r="O2238" s="3">
        <v>458.31235504878902</v>
      </c>
      <c r="P2238" s="3">
        <v>421.31989433414299</v>
      </c>
      <c r="Q2238" s="3">
        <v>384.32743361949798</v>
      </c>
      <c r="R2238" s="3">
        <v>245.97814354745901</v>
      </c>
      <c r="S2238" s="3">
        <v>245.97814354745901</v>
      </c>
      <c r="T2238" s="3">
        <v>245.97814354745901</v>
      </c>
      <c r="U2238" s="3">
        <v>174.18093218067301</v>
      </c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  <c r="AL2238" s="4"/>
      <c r="AM2238" s="4"/>
      <c r="AN2238" s="4"/>
      <c r="AO2238" s="4"/>
    </row>
    <row r="2239" spans="1:41" x14ac:dyDescent="0.25">
      <c r="A2239" s="48" t="str">
        <f t="shared" si="11"/>
        <v>DIC5</v>
      </c>
      <c r="B2239" s="2" t="s">
        <v>4</v>
      </c>
      <c r="C2239" s="2" t="s">
        <v>2</v>
      </c>
      <c r="D2239" s="2" t="s">
        <v>27</v>
      </c>
      <c r="E2239" s="2" t="s">
        <v>48</v>
      </c>
      <c r="F2239" s="2" t="s">
        <v>197</v>
      </c>
      <c r="G2239" s="4"/>
      <c r="H2239" s="3">
        <v>7.2846848137516496</v>
      </c>
      <c r="I2239" s="3">
        <v>6.8837623889034303</v>
      </c>
      <c r="J2239" s="3">
        <v>6.5811794267538302</v>
      </c>
      <c r="K2239" s="3">
        <v>6.2785964646042203</v>
      </c>
      <c r="L2239" s="3">
        <v>5.9760135024546202</v>
      </c>
      <c r="M2239" s="3">
        <v>5.67343054030502</v>
      </c>
      <c r="N2239" s="3">
        <v>5.3708475781554199</v>
      </c>
      <c r="O2239" s="3">
        <v>0.61188664507181301</v>
      </c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  <c r="AL2239" s="4"/>
      <c r="AM2239" s="4"/>
      <c r="AN2239" s="4"/>
      <c r="AO2239" s="4"/>
    </row>
    <row r="2240" spans="1:41" x14ac:dyDescent="0.25">
      <c r="A2240" s="48" t="str">
        <f t="shared" si="11"/>
        <v>DIC5</v>
      </c>
      <c r="B2240" s="2" t="s">
        <v>4</v>
      </c>
      <c r="C2240" s="2" t="s">
        <v>2</v>
      </c>
      <c r="D2240" s="2" t="s">
        <v>27</v>
      </c>
      <c r="E2240" s="2" t="s">
        <v>49</v>
      </c>
      <c r="F2240" s="2" t="s">
        <v>198</v>
      </c>
      <c r="G2240" s="4"/>
      <c r="H2240" s="3">
        <v>166.218276552454</v>
      </c>
      <c r="I2240" s="3">
        <v>154.61054306185801</v>
      </c>
      <c r="J2240" s="3">
        <v>142.371617931918</v>
      </c>
      <c r="K2240" s="3">
        <v>130.13269280197801</v>
      </c>
      <c r="L2240" s="3">
        <v>117.893767672038</v>
      </c>
      <c r="M2240" s="3">
        <v>104.77548344011601</v>
      </c>
      <c r="N2240" s="3">
        <v>91.657199208193504</v>
      </c>
      <c r="O2240" s="3">
        <v>82.596473311654904</v>
      </c>
      <c r="P2240" s="3">
        <v>68.404712819989498</v>
      </c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  <c r="AL2240" s="4"/>
      <c r="AM2240" s="4"/>
      <c r="AN2240" s="4"/>
      <c r="AO2240" s="4"/>
    </row>
    <row r="2241" spans="1:41" x14ac:dyDescent="0.25">
      <c r="A2241" s="48" t="str">
        <f t="shared" si="11"/>
        <v>DIC5</v>
      </c>
      <c r="B2241" s="2" t="s">
        <v>4</v>
      </c>
      <c r="C2241" s="2" t="s">
        <v>2</v>
      </c>
      <c r="D2241" s="2" t="s">
        <v>27</v>
      </c>
      <c r="E2241" s="2" t="s">
        <v>50</v>
      </c>
      <c r="F2241" s="2" t="s">
        <v>199</v>
      </c>
      <c r="G2241" s="4"/>
      <c r="H2241" s="3">
        <v>30.106735962689498</v>
      </c>
      <c r="I2241" s="3">
        <v>28.0621245838901</v>
      </c>
      <c r="J2241" s="3">
        <v>26.771198064649699</v>
      </c>
      <c r="K2241" s="3">
        <v>25.480271545409199</v>
      </c>
      <c r="L2241" s="3">
        <v>24.189345026168699</v>
      </c>
      <c r="M2241" s="3">
        <v>22.314706624743099</v>
      </c>
      <c r="N2241" s="3">
        <v>20.440068223317599</v>
      </c>
      <c r="O2241" s="3">
        <v>18.878960951996699</v>
      </c>
      <c r="P2241" s="3">
        <v>17.317853680675899</v>
      </c>
      <c r="Q2241" s="3">
        <v>15.8290896783622</v>
      </c>
      <c r="R2241" s="3">
        <v>14.340325676048501</v>
      </c>
      <c r="S2241" s="3">
        <v>12.8515616737348</v>
      </c>
      <c r="T2241" s="3">
        <v>12.081079647497999</v>
      </c>
      <c r="U2241" s="3">
        <v>11.3105976212613</v>
      </c>
      <c r="V2241" s="3">
        <v>3.3584371380747</v>
      </c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  <c r="AL2241" s="4"/>
      <c r="AM2241" s="4"/>
      <c r="AN2241" s="4"/>
      <c r="AO2241" s="4"/>
    </row>
    <row r="2242" spans="1:41" x14ac:dyDescent="0.25">
      <c r="A2242" s="48" t="str">
        <f t="shared" si="11"/>
        <v>DIC5</v>
      </c>
      <c r="B2242" s="2" t="s">
        <v>4</v>
      </c>
      <c r="C2242" s="2" t="s">
        <v>2</v>
      </c>
      <c r="D2242" s="2" t="s">
        <v>27</v>
      </c>
      <c r="E2242" s="2" t="s">
        <v>51</v>
      </c>
      <c r="F2242" s="2" t="s">
        <v>200</v>
      </c>
      <c r="G2242" s="4"/>
      <c r="H2242" s="3">
        <v>14.052567579841901</v>
      </c>
      <c r="I2242" s="3">
        <v>13.797240938600201</v>
      </c>
      <c r="J2242" s="3">
        <v>13.805841957869999</v>
      </c>
      <c r="K2242" s="3">
        <v>13.8144429771398</v>
      </c>
      <c r="L2242" s="3">
        <v>13.8230439964096</v>
      </c>
      <c r="M2242" s="3">
        <v>12.771045114385799</v>
      </c>
      <c r="N2242" s="3">
        <v>11.719046232361899</v>
      </c>
      <c r="O2242" s="3">
        <v>10.853375504253799</v>
      </c>
      <c r="P2242" s="3">
        <v>9.9877047761457707</v>
      </c>
      <c r="Q2242" s="3">
        <v>9.2701568953339493</v>
      </c>
      <c r="R2242" s="3">
        <v>8.5526090145221207</v>
      </c>
      <c r="S2242" s="3">
        <v>7.8350611337103002</v>
      </c>
      <c r="T2242" s="3">
        <v>7.3316839955147497</v>
      </c>
      <c r="U2242" s="3">
        <v>6.8283068573192001</v>
      </c>
      <c r="V2242" s="3">
        <v>3.3103970150278901</v>
      </c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  <c r="AL2242" s="4"/>
      <c r="AM2242" s="4"/>
      <c r="AN2242" s="4"/>
      <c r="AO2242" s="4"/>
    </row>
    <row r="2243" spans="1:41" x14ac:dyDescent="0.25">
      <c r="A2243" s="48" t="str">
        <f t="shared" si="11"/>
        <v>DIC5</v>
      </c>
      <c r="B2243" s="2" t="s">
        <v>4</v>
      </c>
      <c r="C2243" s="2" t="s">
        <v>2</v>
      </c>
      <c r="D2243" s="2" t="s">
        <v>27</v>
      </c>
      <c r="E2243" s="2" t="s">
        <v>60</v>
      </c>
      <c r="F2243" s="2" t="s">
        <v>270</v>
      </c>
      <c r="G2243" s="4"/>
      <c r="H2243" s="3">
        <v>11.6330673343898</v>
      </c>
      <c r="I2243" s="3">
        <v>12.3835878075762</v>
      </c>
      <c r="J2243" s="3">
        <v>12.3835878075762</v>
      </c>
      <c r="K2243" s="3">
        <v>12.3835878075762</v>
      </c>
      <c r="L2243" s="3">
        <v>12.3835878075762</v>
      </c>
      <c r="M2243" s="3">
        <v>12.3835878075762</v>
      </c>
      <c r="N2243" s="3">
        <v>12.3835878075762</v>
      </c>
      <c r="O2243" s="3">
        <v>12.3835878075762</v>
      </c>
      <c r="P2243" s="3">
        <v>12.3835878075762</v>
      </c>
      <c r="Q2243" s="3">
        <v>12.3835878075762</v>
      </c>
      <c r="R2243" s="3">
        <v>12.3835878075762</v>
      </c>
      <c r="S2243" s="3">
        <v>12.3835878075762</v>
      </c>
      <c r="T2243" s="3">
        <v>12.3835878075762</v>
      </c>
      <c r="U2243" s="3">
        <v>12.3835878075762</v>
      </c>
      <c r="V2243" s="3">
        <v>12.3835878075762</v>
      </c>
      <c r="W2243" s="3">
        <v>12.3835878075762</v>
      </c>
      <c r="X2243" s="3">
        <v>12.3835878075762</v>
      </c>
      <c r="Y2243" s="3">
        <v>12.3835878075762</v>
      </c>
      <c r="Z2243" s="3">
        <v>12.3835878075762</v>
      </c>
      <c r="AA2243" s="3">
        <v>12.3835878075762</v>
      </c>
      <c r="AB2243" s="3">
        <v>12.3835878075762</v>
      </c>
      <c r="AC2243" s="3">
        <v>12.3835878075762</v>
      </c>
      <c r="AD2243" s="3">
        <v>12.3835878075762</v>
      </c>
      <c r="AE2243" s="3">
        <v>12.3835878075762</v>
      </c>
      <c r="AF2243" s="3">
        <v>12.3835878075762</v>
      </c>
      <c r="AG2243" s="3">
        <v>12.3835878075762</v>
      </c>
      <c r="AH2243" s="3">
        <v>12.3835878075762</v>
      </c>
      <c r="AI2243" s="3">
        <v>12.3835878075762</v>
      </c>
      <c r="AJ2243" s="3">
        <v>12.3835878075762</v>
      </c>
      <c r="AK2243" s="3">
        <v>12.3835878075762</v>
      </c>
      <c r="AL2243" s="3">
        <v>12.3835878075762</v>
      </c>
      <c r="AM2243" s="3">
        <v>12.3835878075762</v>
      </c>
      <c r="AN2243" s="4"/>
      <c r="AO2243" s="4"/>
    </row>
    <row r="2244" spans="1:41" x14ac:dyDescent="0.25">
      <c r="A2244" s="48" t="str">
        <f t="shared" si="11"/>
        <v>DIC5</v>
      </c>
      <c r="B2244" s="2" t="s">
        <v>4</v>
      </c>
      <c r="C2244" s="2" t="s">
        <v>2</v>
      </c>
      <c r="D2244" s="2" t="s">
        <v>27</v>
      </c>
      <c r="E2244" s="2" t="s">
        <v>61</v>
      </c>
      <c r="F2244" s="2" t="s">
        <v>271</v>
      </c>
      <c r="G2244" s="4"/>
      <c r="H2244" s="3">
        <v>13.117157582025699</v>
      </c>
      <c r="I2244" s="3">
        <v>15.001323858675301</v>
      </c>
      <c r="J2244" s="3">
        <v>15.001323858675301</v>
      </c>
      <c r="K2244" s="3">
        <v>15.001323858675301</v>
      </c>
      <c r="L2244" s="3">
        <v>15.001323858675301</v>
      </c>
      <c r="M2244" s="3">
        <v>15.001323858675301</v>
      </c>
      <c r="N2244" s="3">
        <v>15.001323858675301</v>
      </c>
      <c r="O2244" s="3">
        <v>15.001323858675301</v>
      </c>
      <c r="P2244" s="3">
        <v>15.001323858675301</v>
      </c>
      <c r="Q2244" s="3">
        <v>15.001323858675301</v>
      </c>
      <c r="R2244" s="3">
        <v>15.001323858675301</v>
      </c>
      <c r="S2244" s="3">
        <v>15.001323858675301</v>
      </c>
      <c r="T2244" s="3">
        <v>15.001323858675301</v>
      </c>
      <c r="U2244" s="3">
        <v>15.001323858675301</v>
      </c>
      <c r="V2244" s="3">
        <v>15.001323858675301</v>
      </c>
      <c r="W2244" s="3">
        <v>15.001323858675301</v>
      </c>
      <c r="X2244" s="3">
        <v>15.001323858675301</v>
      </c>
      <c r="Y2244" s="3">
        <v>15.001323858675301</v>
      </c>
      <c r="Z2244" s="3">
        <v>15.001323858675301</v>
      </c>
      <c r="AA2244" s="3">
        <v>15.001323858675301</v>
      </c>
      <c r="AB2244" s="3">
        <v>15.001323858675301</v>
      </c>
      <c r="AC2244" s="3">
        <v>15.001323858675301</v>
      </c>
      <c r="AD2244" s="3">
        <v>15.001323858675301</v>
      </c>
      <c r="AE2244" s="3">
        <v>15.001323858675301</v>
      </c>
      <c r="AF2244" s="3">
        <v>15.001323858675301</v>
      </c>
      <c r="AG2244" s="3">
        <v>15.001323858675301</v>
      </c>
      <c r="AH2244" s="3">
        <v>15.001323858675301</v>
      </c>
      <c r="AI2244" s="3">
        <v>15.001323858675301</v>
      </c>
      <c r="AJ2244" s="3">
        <v>15.001323858675301</v>
      </c>
      <c r="AK2244" s="3">
        <v>15.001323858675301</v>
      </c>
      <c r="AL2244" s="3">
        <v>15.001323858675301</v>
      </c>
      <c r="AM2244" s="3">
        <v>15.001323858675301</v>
      </c>
      <c r="AN2244" s="4"/>
      <c r="AO2244" s="4"/>
    </row>
    <row r="2245" spans="1:41" x14ac:dyDescent="0.25">
      <c r="A2245" s="48" t="str">
        <f t="shared" si="11"/>
        <v>DIC5</v>
      </c>
      <c r="B2245" s="2" t="s">
        <v>4</v>
      </c>
      <c r="C2245" s="2" t="s">
        <v>2</v>
      </c>
      <c r="D2245" s="2" t="s">
        <v>27</v>
      </c>
      <c r="E2245" s="2" t="s">
        <v>145</v>
      </c>
      <c r="F2245" s="2" t="s">
        <v>219</v>
      </c>
      <c r="G2245" s="4"/>
      <c r="H2245" s="3">
        <v>1.8895118399999999</v>
      </c>
      <c r="I2245" s="3">
        <v>2.0114158296774201</v>
      </c>
      <c r="J2245" s="3">
        <v>2.0114158296774201</v>
      </c>
      <c r="K2245" s="3">
        <v>2.0114158296774201</v>
      </c>
      <c r="L2245" s="3">
        <v>2.0114158296774201</v>
      </c>
      <c r="M2245" s="3">
        <v>2.0114158296774201</v>
      </c>
      <c r="N2245" s="3">
        <v>2.0114158296774201</v>
      </c>
      <c r="O2245" s="3">
        <v>2.0114158296774201</v>
      </c>
      <c r="P2245" s="3">
        <v>2.0114158296774201</v>
      </c>
      <c r="Q2245" s="3">
        <v>2.0114158296774201</v>
      </c>
      <c r="R2245" s="3">
        <v>2.0114158296774201</v>
      </c>
      <c r="S2245" s="3">
        <v>2.0114158296774201</v>
      </c>
      <c r="T2245" s="3">
        <v>2.0114158296774201</v>
      </c>
      <c r="U2245" s="3">
        <v>2.0114158296774201</v>
      </c>
      <c r="V2245" s="3">
        <v>2.0114158296774201</v>
      </c>
      <c r="W2245" s="3">
        <v>2.0114158296774201</v>
      </c>
      <c r="X2245" s="3">
        <v>2.0114158296774201</v>
      </c>
      <c r="Y2245" s="3">
        <v>2.0114158296774201</v>
      </c>
      <c r="Z2245" s="3">
        <v>2.0114158296774201</v>
      </c>
      <c r="AA2245" s="3">
        <v>2.0114158296774201</v>
      </c>
      <c r="AB2245" s="3">
        <v>2.0114158296774201</v>
      </c>
      <c r="AC2245" s="3">
        <v>2.0114158296774201</v>
      </c>
      <c r="AD2245" s="3">
        <v>2.0114158296774201</v>
      </c>
      <c r="AE2245" s="3">
        <v>2.0114158296774201</v>
      </c>
      <c r="AF2245" s="3">
        <v>2.0114158296774201</v>
      </c>
      <c r="AG2245" s="3">
        <v>2.0114158296774201</v>
      </c>
      <c r="AH2245" s="3">
        <v>2.0114158296774201</v>
      </c>
      <c r="AI2245" s="3">
        <v>2.0114158296774201</v>
      </c>
      <c r="AJ2245" s="3">
        <v>2.0114158296774201</v>
      </c>
      <c r="AK2245" s="3">
        <v>2.0114158296774201</v>
      </c>
      <c r="AL2245" s="3">
        <v>2.0114158296774201</v>
      </c>
      <c r="AM2245" s="3">
        <v>2.0114158296774201</v>
      </c>
      <c r="AN2245" s="4"/>
      <c r="AO2245" s="4"/>
    </row>
    <row r="2246" spans="1:41" x14ac:dyDescent="0.25">
      <c r="A2246" s="48" t="str">
        <f t="shared" si="11"/>
        <v>DIC5</v>
      </c>
      <c r="B2246" s="2" t="s">
        <v>4</v>
      </c>
      <c r="C2246" s="2" t="s">
        <v>2</v>
      </c>
      <c r="D2246" s="2" t="s">
        <v>27</v>
      </c>
      <c r="E2246" s="2" t="s">
        <v>146</v>
      </c>
      <c r="F2246" s="2" t="s">
        <v>220</v>
      </c>
      <c r="G2246" s="4"/>
      <c r="H2246" s="3">
        <v>1.29074340983606</v>
      </c>
      <c r="I2246" s="3">
        <v>1.47614754098361</v>
      </c>
      <c r="J2246" s="3">
        <v>1.47614754098361</v>
      </c>
      <c r="K2246" s="3">
        <v>1.47614754098361</v>
      </c>
      <c r="L2246" s="3">
        <v>1.47614754098361</v>
      </c>
      <c r="M2246" s="3">
        <v>1.47614754098361</v>
      </c>
      <c r="N2246" s="3">
        <v>1.47614754098361</v>
      </c>
      <c r="O2246" s="3">
        <v>1.47614754098361</v>
      </c>
      <c r="P2246" s="3">
        <v>1.47614754098361</v>
      </c>
      <c r="Q2246" s="3">
        <v>1.47614754098361</v>
      </c>
      <c r="R2246" s="3">
        <v>1.47614754098361</v>
      </c>
      <c r="S2246" s="3">
        <v>1.47614754098361</v>
      </c>
      <c r="T2246" s="3">
        <v>1.47614754098361</v>
      </c>
      <c r="U2246" s="3">
        <v>1.47614754098361</v>
      </c>
      <c r="V2246" s="3">
        <v>1.47614754098361</v>
      </c>
      <c r="W2246" s="3">
        <v>1.47614754098361</v>
      </c>
      <c r="X2246" s="3">
        <v>1.47614754098361</v>
      </c>
      <c r="Y2246" s="3">
        <v>1.47614754098361</v>
      </c>
      <c r="Z2246" s="3">
        <v>1.47614754098361</v>
      </c>
      <c r="AA2246" s="3">
        <v>1.47614754098361</v>
      </c>
      <c r="AB2246" s="3">
        <v>1.47614754098361</v>
      </c>
      <c r="AC2246" s="3">
        <v>1.47614754098361</v>
      </c>
      <c r="AD2246" s="3">
        <v>1.47614754098361</v>
      </c>
      <c r="AE2246" s="3">
        <v>1.47614754098361</v>
      </c>
      <c r="AF2246" s="3">
        <v>1.47614754098361</v>
      </c>
      <c r="AG2246" s="3">
        <v>1.47614754098361</v>
      </c>
      <c r="AH2246" s="3">
        <v>1.47614754098361</v>
      </c>
      <c r="AI2246" s="3">
        <v>1.47614754098361</v>
      </c>
      <c r="AJ2246" s="3">
        <v>1.47614754098361</v>
      </c>
      <c r="AK2246" s="3">
        <v>1.47614754098361</v>
      </c>
      <c r="AL2246" s="3">
        <v>1.47614754098361</v>
      </c>
      <c r="AM2246" s="3">
        <v>1.47614754098361</v>
      </c>
      <c r="AN2246" s="4"/>
      <c r="AO2246" s="4"/>
    </row>
    <row r="2247" spans="1:41" x14ac:dyDescent="0.25">
      <c r="A2247" s="48" t="str">
        <f t="shared" si="11"/>
        <v>DIC5</v>
      </c>
      <c r="B2247" s="2" t="s">
        <v>4</v>
      </c>
      <c r="C2247" s="2" t="s">
        <v>8</v>
      </c>
      <c r="D2247" s="2" t="s">
        <v>28</v>
      </c>
      <c r="E2247" s="2" t="s">
        <v>2</v>
      </c>
      <c r="F2247" s="2" t="s">
        <v>2</v>
      </c>
      <c r="G2247" s="4"/>
      <c r="H2247" s="3">
        <v>1</v>
      </c>
      <c r="I2247" s="3">
        <v>0.89285714285714302</v>
      </c>
      <c r="J2247" s="3">
        <v>0.79719387755102</v>
      </c>
      <c r="K2247" s="3">
        <v>0.71178024781341098</v>
      </c>
      <c r="L2247" s="3">
        <v>0.63551807840483099</v>
      </c>
      <c r="M2247" s="3">
        <v>0.56742685571859897</v>
      </c>
      <c r="N2247" s="3">
        <v>0.50663112117732101</v>
      </c>
      <c r="O2247" s="3">
        <v>0.45234921533689298</v>
      </c>
      <c r="P2247" s="3">
        <v>0.40388322797936899</v>
      </c>
      <c r="Q2247" s="3">
        <v>0.36061002498158001</v>
      </c>
      <c r="R2247" s="3">
        <v>0.32197323659069599</v>
      </c>
      <c r="S2247" s="3">
        <v>0.28747610409883601</v>
      </c>
      <c r="T2247" s="3">
        <v>0.25667509294538898</v>
      </c>
      <c r="U2247" s="3">
        <v>0.22917419012981199</v>
      </c>
      <c r="V2247" s="3">
        <v>0.20461981261590301</v>
      </c>
      <c r="W2247" s="3">
        <v>0.18269626126419899</v>
      </c>
      <c r="X2247" s="3">
        <v>0.163121661843035</v>
      </c>
      <c r="Y2247" s="3">
        <v>0.14564434093128101</v>
      </c>
      <c r="Z2247" s="3">
        <v>0.130039590117215</v>
      </c>
      <c r="AA2247" s="3">
        <v>0.11610677689037099</v>
      </c>
      <c r="AB2247" s="3">
        <v>0.10366676508068801</v>
      </c>
      <c r="AC2247" s="3">
        <v>9.2559611679185902E-2</v>
      </c>
      <c r="AD2247" s="3">
        <v>8.2642510427844595E-2</v>
      </c>
      <c r="AE2247" s="3">
        <v>7.3787955739146899E-2</v>
      </c>
      <c r="AF2247" s="3">
        <v>6.5882103338524095E-2</v>
      </c>
      <c r="AG2247" s="3">
        <v>5.8823306552253603E-2</v>
      </c>
      <c r="AH2247" s="3">
        <v>5.2520809421654997E-2</v>
      </c>
      <c r="AI2247" s="3">
        <v>4.6893579840763401E-2</v>
      </c>
      <c r="AJ2247" s="3">
        <v>4.1869267714967302E-2</v>
      </c>
      <c r="AK2247" s="3">
        <v>3.7383274745506498E-2</v>
      </c>
      <c r="AL2247" s="3">
        <v>3.3377923879916498E-2</v>
      </c>
      <c r="AM2247" s="3">
        <v>2.9801717749925499E-2</v>
      </c>
      <c r="AN2247" s="4"/>
      <c r="AO2247" s="4"/>
    </row>
    <row r="2248" spans="1:41" x14ac:dyDescent="0.25">
      <c r="A2248" s="48" t="str">
        <f t="shared" si="11"/>
        <v>DIC5</v>
      </c>
      <c r="B2248" s="2" t="s">
        <v>4</v>
      </c>
      <c r="C2248" s="2" t="s">
        <v>9</v>
      </c>
      <c r="D2248" s="2" t="s">
        <v>29</v>
      </c>
      <c r="E2248" s="2" t="s">
        <v>160</v>
      </c>
      <c r="F2248" s="2" t="s">
        <v>2</v>
      </c>
      <c r="G2248" s="3">
        <v>0</v>
      </c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  <c r="AL2248" s="4"/>
      <c r="AM2248" s="4"/>
      <c r="AN2248" s="4"/>
      <c r="AO2248" s="4"/>
    </row>
    <row r="2249" spans="1:41" x14ac:dyDescent="0.25">
      <c r="A2249" s="48" t="str">
        <f t="shared" si="11"/>
        <v>DIC5</v>
      </c>
      <c r="B2249" s="2" t="s">
        <v>4</v>
      </c>
      <c r="C2249" s="2" t="s">
        <v>10</v>
      </c>
      <c r="D2249" s="2" t="s">
        <v>29</v>
      </c>
      <c r="E2249" s="2" t="s">
        <v>160</v>
      </c>
      <c r="F2249" s="2" t="s">
        <v>2</v>
      </c>
      <c r="G2249" s="3">
        <v>0</v>
      </c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  <c r="AL2249" s="4"/>
      <c r="AM2249" s="4"/>
      <c r="AN2249" s="4"/>
      <c r="AO2249" s="4"/>
    </row>
    <row r="2250" spans="1:41" x14ac:dyDescent="0.25">
      <c r="A2250" s="48" t="str">
        <f t="shared" si="11"/>
        <v>DIC5</v>
      </c>
      <c r="B2250" s="2" t="s">
        <v>4</v>
      </c>
      <c r="C2250" s="2" t="s">
        <v>11</v>
      </c>
      <c r="D2250" s="2" t="s">
        <v>29</v>
      </c>
      <c r="E2250" s="2" t="s">
        <v>160</v>
      </c>
      <c r="F2250" s="2" t="s">
        <v>2</v>
      </c>
      <c r="G2250" s="3">
        <v>0</v>
      </c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  <c r="AL2250" s="4"/>
      <c r="AM2250" s="4"/>
      <c r="AN2250" s="4"/>
      <c r="AO2250" s="4"/>
    </row>
    <row r="2251" spans="1:41" x14ac:dyDescent="0.25">
      <c r="A2251" s="48" t="str">
        <f t="shared" si="11"/>
        <v>DIC5</v>
      </c>
      <c r="B2251" s="2" t="s">
        <v>4</v>
      </c>
      <c r="C2251" s="2" t="s">
        <v>12</v>
      </c>
      <c r="D2251" s="2" t="s">
        <v>30</v>
      </c>
      <c r="E2251" s="2" t="s">
        <v>2</v>
      </c>
      <c r="F2251" s="2" t="s">
        <v>2</v>
      </c>
      <c r="G2251" s="4"/>
      <c r="H2251" s="3">
        <v>1832.4564252830901</v>
      </c>
      <c r="I2251" s="3">
        <v>1855.1086226833199</v>
      </c>
      <c r="J2251" s="3">
        <v>2746.0793805499502</v>
      </c>
      <c r="K2251" s="3">
        <v>3535.2433550650399</v>
      </c>
      <c r="L2251" s="3">
        <v>5154.0289744591</v>
      </c>
      <c r="M2251" s="3">
        <v>6327.6751674464704</v>
      </c>
      <c r="N2251" s="3">
        <v>7375.5969827772497</v>
      </c>
      <c r="O2251" s="3">
        <v>8148.0386126779003</v>
      </c>
      <c r="P2251" s="3">
        <v>10439.8763741897</v>
      </c>
      <c r="Q2251" s="3">
        <v>11945.6162761666</v>
      </c>
      <c r="R2251" s="3">
        <v>13454.941569094501</v>
      </c>
      <c r="S2251" s="3">
        <v>14141.209667364799</v>
      </c>
      <c r="T2251" s="3">
        <v>14584.8487806678</v>
      </c>
      <c r="U2251" s="3">
        <v>15689.452914703401</v>
      </c>
      <c r="V2251" s="3">
        <v>17922.025299740399</v>
      </c>
      <c r="W2251" s="3">
        <v>18488.792379011</v>
      </c>
      <c r="X2251" s="3">
        <v>18999.514223034999</v>
      </c>
      <c r="Y2251" s="3">
        <v>19417.686775538001</v>
      </c>
      <c r="Z2251" s="3">
        <v>19838.3388825002</v>
      </c>
      <c r="AA2251" s="3">
        <v>20259.586514610801</v>
      </c>
      <c r="AB2251" s="3">
        <v>20681.490357340001</v>
      </c>
      <c r="AC2251" s="3">
        <v>21104.010250475701</v>
      </c>
      <c r="AD2251" s="3">
        <v>21567.170641612101</v>
      </c>
      <c r="AE2251" s="3">
        <v>22030.5035726772</v>
      </c>
      <c r="AF2251" s="3">
        <v>22494.855892523501</v>
      </c>
      <c r="AG2251" s="3">
        <v>22967.174027757199</v>
      </c>
      <c r="AH2251" s="3">
        <v>23440.197998462601</v>
      </c>
      <c r="AI2251" s="3">
        <v>23961.989594824401</v>
      </c>
      <c r="AJ2251" s="3">
        <v>24484.6562070365</v>
      </c>
      <c r="AK2251" s="3">
        <v>25008.140074524999</v>
      </c>
      <c r="AL2251" s="3">
        <v>25532.383436715601</v>
      </c>
      <c r="AM2251" s="3">
        <v>26057.328533034201</v>
      </c>
      <c r="AN2251" s="4"/>
      <c r="AO2251" s="4"/>
    </row>
    <row r="2252" spans="1:41" x14ac:dyDescent="0.25">
      <c r="A2252" s="48" t="str">
        <f t="shared" si="11"/>
        <v>DIC5</v>
      </c>
      <c r="B2252" s="2" t="s">
        <v>4</v>
      </c>
      <c r="C2252" s="2" t="s">
        <v>12</v>
      </c>
      <c r="D2252" s="2" t="s">
        <v>29</v>
      </c>
      <c r="E2252" s="2" t="s">
        <v>160</v>
      </c>
      <c r="F2252" s="2" t="s">
        <v>2</v>
      </c>
      <c r="G2252" s="3">
        <v>80929.778910311099</v>
      </c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  <c r="AL2252" s="4"/>
      <c r="AM2252" s="4"/>
      <c r="AN2252" s="4"/>
      <c r="AO2252" s="4"/>
    </row>
  </sheetData>
  <autoFilter ref="B2:AO759" xr:uid="{00000000-0001-0000-0000-000000000000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D821-745D-42A7-BDD3-58CAAF9053D8}">
  <dimension ref="A1:AP299"/>
  <sheetViews>
    <sheetView showGridLines="0" tabSelected="1" topLeftCell="C162" zoomScale="85" zoomScaleNormal="85" workbookViewId="0">
      <selection activeCell="J188" sqref="J188:AO194"/>
    </sheetView>
  </sheetViews>
  <sheetFormatPr baseColWidth="10" defaultRowHeight="15" x14ac:dyDescent="0.25"/>
  <cols>
    <col min="4" max="4" width="11.42578125" style="39"/>
    <col min="6" max="6" width="10.140625" style="17" customWidth="1"/>
    <col min="7" max="7" width="14.85546875" style="17" customWidth="1"/>
    <col min="8" max="8" width="13.7109375" customWidth="1"/>
    <col min="9" max="9" width="19.85546875" customWidth="1"/>
    <col min="10" max="10" width="14.7109375" customWidth="1"/>
  </cols>
  <sheetData>
    <row r="1" spans="5:18" x14ac:dyDescent="0.25">
      <c r="E1" s="16" t="s">
        <v>345</v>
      </c>
      <c r="F1" s="14" t="str">
        <f>+"DIC5"</f>
        <v>DIC5</v>
      </c>
      <c r="G1" s="14"/>
      <c r="L1" s="25"/>
      <c r="M1" s="26" t="s">
        <v>334</v>
      </c>
      <c r="N1" s="26" t="s">
        <v>335</v>
      </c>
    </row>
    <row r="2" spans="5:18" x14ac:dyDescent="0.25">
      <c r="L2" s="25"/>
      <c r="M2" s="26"/>
      <c r="N2" s="26" t="s">
        <v>336</v>
      </c>
    </row>
    <row r="3" spans="5:18" ht="15.75" x14ac:dyDescent="0.25">
      <c r="I3" s="9" t="s">
        <v>320</v>
      </c>
      <c r="J3" s="10" t="s">
        <v>321</v>
      </c>
      <c r="L3" s="25"/>
      <c r="M3" s="26" t="s">
        <v>337</v>
      </c>
      <c r="N3" s="26" t="s">
        <v>338</v>
      </c>
    </row>
    <row r="4" spans="5:18" ht="15.75" x14ac:dyDescent="0.25">
      <c r="I4" s="9" t="s">
        <v>322</v>
      </c>
      <c r="J4" s="11" t="s">
        <v>323</v>
      </c>
      <c r="L4" s="26" t="s">
        <v>37</v>
      </c>
      <c r="M4" s="28">
        <v>1.01</v>
      </c>
      <c r="N4" s="29">
        <v>55.54</v>
      </c>
    </row>
    <row r="5" spans="5:18" x14ac:dyDescent="0.25">
      <c r="I5" s="9" t="s">
        <v>324</v>
      </c>
      <c r="J5" s="8" t="s">
        <v>325</v>
      </c>
      <c r="L5" s="26" t="s">
        <v>42</v>
      </c>
      <c r="M5" s="28">
        <v>6.09</v>
      </c>
      <c r="N5" s="29">
        <v>77.84</v>
      </c>
    </row>
    <row r="6" spans="5:18" x14ac:dyDescent="0.25">
      <c r="I6" s="9" t="s">
        <v>326</v>
      </c>
      <c r="J6" s="8" t="s">
        <v>327</v>
      </c>
      <c r="L6" s="26" t="s">
        <v>44</v>
      </c>
      <c r="M6" s="27">
        <v>6.09</v>
      </c>
      <c r="N6" s="30">
        <v>77.84</v>
      </c>
    </row>
    <row r="7" spans="5:18" x14ac:dyDescent="0.25">
      <c r="I7" s="9" t="s">
        <v>328</v>
      </c>
      <c r="J7" s="8" t="s">
        <v>329</v>
      </c>
      <c r="L7" s="26" t="s">
        <v>40</v>
      </c>
      <c r="M7" s="31">
        <v>6.09</v>
      </c>
      <c r="N7" s="32">
        <v>77.84</v>
      </c>
    </row>
    <row r="8" spans="5:18" ht="15.75" x14ac:dyDescent="0.25">
      <c r="I8" s="9" t="s">
        <v>330</v>
      </c>
      <c r="J8" s="11" t="s">
        <v>331</v>
      </c>
      <c r="L8" s="26" t="s">
        <v>38</v>
      </c>
      <c r="M8" s="28">
        <v>5.33</v>
      </c>
      <c r="N8" s="29">
        <v>69.19</v>
      </c>
      <c r="P8" s="16" t="s">
        <v>348</v>
      </c>
      <c r="Q8" s="21">
        <f>+SUM(J38:AO44)</f>
        <v>139.20362159838515</v>
      </c>
      <c r="R8">
        <v>139.20362159838515</v>
      </c>
    </row>
    <row r="9" spans="5:18" ht="15.75" x14ac:dyDescent="0.25">
      <c r="I9" s="9" t="s">
        <v>332</v>
      </c>
      <c r="J9" s="11" t="s">
        <v>333</v>
      </c>
      <c r="L9" s="26" t="s">
        <v>34</v>
      </c>
      <c r="M9" s="27">
        <v>5.67</v>
      </c>
      <c r="N9" s="30">
        <v>75.17</v>
      </c>
    </row>
    <row r="10" spans="5:18" x14ac:dyDescent="0.25">
      <c r="L10" s="26" t="s">
        <v>41</v>
      </c>
      <c r="M10" s="31">
        <v>4.71</v>
      </c>
      <c r="N10" s="32">
        <v>87.74</v>
      </c>
      <c r="Q10" s="7" t="s">
        <v>349</v>
      </c>
    </row>
    <row r="11" spans="5:18" x14ac:dyDescent="0.25">
      <c r="L11" s="26" t="s">
        <v>43</v>
      </c>
      <c r="M11" s="28">
        <v>4.0599999999999996</v>
      </c>
      <c r="N11" s="29">
        <v>47.29</v>
      </c>
    </row>
    <row r="12" spans="5:18" x14ac:dyDescent="0.25">
      <c r="L12" s="26" t="s">
        <v>39</v>
      </c>
      <c r="M12" s="27">
        <v>5.46</v>
      </c>
      <c r="N12" s="30">
        <v>78.28</v>
      </c>
    </row>
    <row r="13" spans="5:18" x14ac:dyDescent="0.25">
      <c r="L13" s="26" t="s">
        <v>32</v>
      </c>
      <c r="M13" s="27">
        <v>4.76</v>
      </c>
      <c r="N13" s="30">
        <v>56.34</v>
      </c>
    </row>
    <row r="14" spans="5:18" x14ac:dyDescent="0.25">
      <c r="L14" s="26" t="s">
        <v>339</v>
      </c>
      <c r="M14" s="31">
        <v>4.1900000000000004</v>
      </c>
      <c r="N14" s="32">
        <v>40.78</v>
      </c>
    </row>
    <row r="21" spans="1:42" ht="18.75" x14ac:dyDescent="0.3">
      <c r="I21" s="34" t="s">
        <v>340</v>
      </c>
    </row>
    <row r="22" spans="1:42" x14ac:dyDescent="0.25">
      <c r="I22" s="2" t="s">
        <v>26</v>
      </c>
    </row>
    <row r="23" spans="1:42" x14ac:dyDescent="0.25">
      <c r="B23" s="16" t="s">
        <v>352</v>
      </c>
      <c r="J23">
        <f>+MATCH(J24,Resultados_Dic3!$B$2:$AO$2)</f>
        <v>7</v>
      </c>
      <c r="K23">
        <f>+MATCH(K24,Resultados_Dic3!$B$2:$AO$2)</f>
        <v>8</v>
      </c>
      <c r="L23">
        <f>+MATCH(L24,Resultados_Dic3!$B$2:$AO$2)</f>
        <v>9</v>
      </c>
      <c r="M23">
        <f>+MATCH(M24,Resultados_Dic3!$B$2:$AO$2)</f>
        <v>10</v>
      </c>
      <c r="N23">
        <f>+MATCH(N24,Resultados_Dic3!$B$2:$AO$2)</f>
        <v>11</v>
      </c>
      <c r="O23">
        <f>+MATCH(O24,Resultados_Dic3!$B$2:$AO$2)</f>
        <v>12</v>
      </c>
      <c r="P23">
        <f>+MATCH(P24,Resultados_Dic3!$B$2:$AO$2)</f>
        <v>13</v>
      </c>
      <c r="Q23">
        <f>+MATCH(Q24,Resultados_Dic3!$B$2:$AO$2)</f>
        <v>14</v>
      </c>
      <c r="R23">
        <f>+MATCH(R24,Resultados_Dic3!$B$2:$AO$2)</f>
        <v>15</v>
      </c>
      <c r="S23">
        <f>+MATCH(S24,Resultados_Dic3!$B$2:$AO$2)</f>
        <v>16</v>
      </c>
      <c r="T23">
        <f>+MATCH(T24,Resultados_Dic3!$B$2:$AO$2)</f>
        <v>17</v>
      </c>
      <c r="U23">
        <f>+MATCH(U24,Resultados_Dic3!$B$2:$AO$2)</f>
        <v>18</v>
      </c>
      <c r="V23">
        <f>+MATCH(V24,Resultados_Dic3!$B$2:$AO$2)</f>
        <v>19</v>
      </c>
      <c r="W23">
        <f>+MATCH(W24,Resultados_Dic3!$B$2:$AO$2)</f>
        <v>20</v>
      </c>
      <c r="X23">
        <f>+MATCH(X24,Resultados_Dic3!$B$2:$AO$2)</f>
        <v>21</v>
      </c>
      <c r="Y23">
        <f>+MATCH(Y24,Resultados_Dic3!$B$2:$AO$2)</f>
        <v>22</v>
      </c>
      <c r="Z23">
        <f>+MATCH(Z24,Resultados_Dic3!$B$2:$AO$2)</f>
        <v>23</v>
      </c>
      <c r="AA23">
        <f>+MATCH(AA24,Resultados_Dic3!$B$2:$AO$2)</f>
        <v>24</v>
      </c>
      <c r="AB23">
        <f>+MATCH(AB24,Resultados_Dic3!$B$2:$AO$2)</f>
        <v>25</v>
      </c>
      <c r="AC23">
        <f>+MATCH(AC24,Resultados_Dic3!$B$2:$AO$2)</f>
        <v>26</v>
      </c>
      <c r="AD23">
        <f>+MATCH(AD24,Resultados_Dic3!$B$2:$AO$2)</f>
        <v>27</v>
      </c>
      <c r="AE23">
        <f>+MATCH(AE24,Resultados_Dic3!$B$2:$AO$2)</f>
        <v>28</v>
      </c>
      <c r="AF23">
        <f>+MATCH(AF24,Resultados_Dic3!$B$2:$AO$2)</f>
        <v>29</v>
      </c>
      <c r="AG23">
        <f>+MATCH(AG24,Resultados_Dic3!$B$2:$AO$2)</f>
        <v>30</v>
      </c>
      <c r="AH23">
        <f>+MATCH(AH24,Resultados_Dic3!$B$2:$AO$2)</f>
        <v>31</v>
      </c>
      <c r="AI23">
        <f>+MATCH(AI24,Resultados_Dic3!$B$2:$AO$2)</f>
        <v>32</v>
      </c>
      <c r="AJ23">
        <f>+MATCH(AJ24,Resultados_Dic3!$B$2:$AO$2)</f>
        <v>33</v>
      </c>
      <c r="AK23">
        <f>+MATCH(AK24,Resultados_Dic3!$B$2:$AO$2)</f>
        <v>34</v>
      </c>
      <c r="AL23">
        <f>+MATCH(AL24,Resultados_Dic3!$B$2:$AO$2)</f>
        <v>35</v>
      </c>
      <c r="AM23">
        <f>+MATCH(AM24,Resultados_Dic3!$B$2:$AO$2)</f>
        <v>36</v>
      </c>
      <c r="AN23">
        <f>+MATCH(AN24,Resultados_Dic3!$B$2:$AO$2)</f>
        <v>37</v>
      </c>
      <c r="AO23">
        <f>+MATCH(AO24,Resultados_Dic3!$B$2:$AO$2)</f>
        <v>38</v>
      </c>
    </row>
    <row r="24" spans="1:42" x14ac:dyDescent="0.25">
      <c r="J24" s="5">
        <v>2019</v>
      </c>
      <c r="K24" s="5">
        <v>2020</v>
      </c>
      <c r="L24" s="5">
        <v>2021</v>
      </c>
      <c r="M24" s="5">
        <v>2022</v>
      </c>
      <c r="N24" s="5">
        <v>2023</v>
      </c>
      <c r="O24" s="5">
        <v>2024</v>
      </c>
      <c r="P24" s="5">
        <v>2025</v>
      </c>
      <c r="Q24" s="5">
        <v>2026</v>
      </c>
      <c r="R24" s="5">
        <v>2027</v>
      </c>
      <c r="S24" s="5">
        <v>2028</v>
      </c>
      <c r="T24" s="5">
        <v>2029</v>
      </c>
      <c r="U24" s="5">
        <v>2030</v>
      </c>
      <c r="V24" s="5">
        <v>2031</v>
      </c>
      <c r="W24" s="5">
        <v>2032</v>
      </c>
      <c r="X24" s="5">
        <v>2033</v>
      </c>
      <c r="Y24" s="5">
        <v>2034</v>
      </c>
      <c r="Z24" s="5">
        <v>2035</v>
      </c>
      <c r="AA24" s="5">
        <v>2036</v>
      </c>
      <c r="AB24" s="5">
        <v>2037</v>
      </c>
      <c r="AC24" s="5">
        <v>2038</v>
      </c>
      <c r="AD24" s="5">
        <v>2039</v>
      </c>
      <c r="AE24" s="5">
        <v>2040</v>
      </c>
      <c r="AF24" s="5">
        <v>2041</v>
      </c>
      <c r="AG24" s="5">
        <v>2042</v>
      </c>
      <c r="AH24" s="5">
        <v>2043</v>
      </c>
      <c r="AI24" s="5">
        <v>2044</v>
      </c>
      <c r="AJ24" s="5">
        <v>2045</v>
      </c>
      <c r="AK24" s="5">
        <v>2046</v>
      </c>
      <c r="AL24" s="5">
        <v>2047</v>
      </c>
      <c r="AM24" s="5">
        <v>2048</v>
      </c>
      <c r="AN24" s="5">
        <v>2049</v>
      </c>
      <c r="AO24" s="5">
        <v>2050</v>
      </c>
    </row>
    <row r="25" spans="1:42" x14ac:dyDescent="0.25">
      <c r="A25" s="2" t="s">
        <v>170</v>
      </c>
      <c r="B25" s="21">
        <f>+J25+J38</f>
        <v>69.405454641302455</v>
      </c>
      <c r="C25" s="21">
        <f>+K25+K38</f>
        <v>56.085296966460398</v>
      </c>
      <c r="F25" s="17" t="str">
        <f>+$F$1</f>
        <v>DIC5</v>
      </c>
      <c r="H25" s="24" t="s">
        <v>45</v>
      </c>
      <c r="I25" s="2" t="s">
        <v>170</v>
      </c>
      <c r="J25" s="21">
        <f>+SUMIFS(Resultados_Dic3!H$3:H$99980,Resultados_Dic3!$F$3:$F$99980,Produccion_PJ!$I25,Resultados_Dic3!$D$3:$D$99980,Produccion_PJ!$I$22,Resultados_Dic3!$E$3:$E$99980,Produccion_PJ!$H25,Resultados_Dic3!$A$3:$A$99980,Produccion_PJ!$F25)</f>
        <v>68.678696673107595</v>
      </c>
      <c r="K25" s="21">
        <f>+SUMIFS(Resultados_Dic3!I$3:I$99980,Resultados_Dic3!$F$3:$F$99980,Produccion_PJ!$I25,Resultados_Dic3!$D$3:$D$99980,Produccion_PJ!$I$22,Resultados_Dic3!$E$3:$E$99980,Produccion_PJ!$H25,Resultados_Dic3!$A$3:$A$99980,Produccion_PJ!$F25)</f>
        <v>55.498016951083997</v>
      </c>
      <c r="L25" s="21">
        <f>+SUMIFS(Resultados_Dic3!J$3:J$99980,Resultados_Dic3!$F$3:$F$99980,Produccion_PJ!$I25,Resultados_Dic3!$D$3:$D$99980,Produccion_PJ!$I$22,Resultados_Dic3!$E$3:$E$99980,Produccion_PJ!$H25,Resultados_Dic3!$A$3:$A$99980,Produccion_PJ!$F25)</f>
        <v>31.1103063456471</v>
      </c>
      <c r="M25" s="21">
        <f>+SUMIFS(Resultados_Dic3!K$3:K$99980,Resultados_Dic3!$F$3:$F$99980,Produccion_PJ!$I25,Resultados_Dic3!$D$3:$D$99980,Produccion_PJ!$I$22,Resultados_Dic3!$E$3:$E$99980,Produccion_PJ!$H25,Resultados_Dic3!$A$3:$A$99980,Produccion_PJ!$F25)</f>
        <v>50.743687576035803</v>
      </c>
      <c r="N25" s="21">
        <f>+SUMIFS(Resultados_Dic3!L$3:L$99980,Resultados_Dic3!$F$3:$F$99980,Produccion_PJ!$I25,Resultados_Dic3!$D$3:$D$99980,Produccion_PJ!$I$22,Resultados_Dic3!$E$3:$E$99980,Produccion_PJ!$H25,Resultados_Dic3!$A$3:$A$99980,Produccion_PJ!$F25)</f>
        <v>48.366522888511597</v>
      </c>
      <c r="O25" s="21">
        <f>+SUMIFS(Resultados_Dic3!M$3:M$99980,Resultados_Dic3!$F$3:$F$99980,Produccion_PJ!$I25,Resultados_Dic3!$D$3:$D$99980,Produccion_PJ!$I$22,Resultados_Dic3!$E$3:$E$99980,Produccion_PJ!$H25,Resultados_Dic3!$A$3:$A$99980,Produccion_PJ!$F25)</f>
        <v>12.341605085613899</v>
      </c>
      <c r="P25" s="21">
        <f>+SUMIFS(Resultados_Dic3!N$3:N$99980,Resultados_Dic3!$F$3:$F$99980,Produccion_PJ!$I25,Resultados_Dic3!$D$3:$D$99980,Produccion_PJ!$I$22,Resultados_Dic3!$E$3:$E$99980,Produccion_PJ!$H25,Resultados_Dic3!$A$3:$A$99980,Produccion_PJ!$F25)</f>
        <v>0</v>
      </c>
      <c r="Q25" s="21">
        <f>+SUMIFS(Resultados_Dic3!O$3:O$99980,Resultados_Dic3!$F$3:$F$99980,Produccion_PJ!$I25,Resultados_Dic3!$D$3:$D$99980,Produccion_PJ!$I$22,Resultados_Dic3!$E$3:$E$99980,Produccion_PJ!$H25,Resultados_Dic3!$A$3:$A$99980,Produccion_PJ!$F25)</f>
        <v>0</v>
      </c>
      <c r="R25" s="21">
        <f>+SUMIFS(Resultados_Dic3!P$3:P$99980,Resultados_Dic3!$F$3:$F$99980,Produccion_PJ!$I25,Resultados_Dic3!$D$3:$D$99980,Produccion_PJ!$I$22,Resultados_Dic3!$E$3:$E$99980,Produccion_PJ!$H25,Resultados_Dic3!$A$3:$A$99980,Produccion_PJ!$F25)</f>
        <v>0</v>
      </c>
      <c r="S25" s="21">
        <f>+SUMIFS(Resultados_Dic3!Q$3:Q$99980,Resultados_Dic3!$F$3:$F$99980,Produccion_PJ!$I25,Resultados_Dic3!$D$3:$D$99980,Produccion_PJ!$I$22,Resultados_Dic3!$E$3:$E$99980,Produccion_PJ!$H25,Resultados_Dic3!$A$3:$A$99980,Produccion_PJ!$F25)</f>
        <v>0</v>
      </c>
      <c r="T25" s="21">
        <f>+SUMIFS(Resultados_Dic3!R$3:R$99980,Resultados_Dic3!$F$3:$F$99980,Produccion_PJ!$I25,Resultados_Dic3!$D$3:$D$99980,Produccion_PJ!$I$22,Resultados_Dic3!$E$3:$E$99980,Produccion_PJ!$H25,Resultados_Dic3!$A$3:$A$99980,Produccion_PJ!$F25)</f>
        <v>0</v>
      </c>
      <c r="U25" s="21">
        <f>+SUMIFS(Resultados_Dic3!S$3:S$99980,Resultados_Dic3!$F$3:$F$99980,Produccion_PJ!$I25,Resultados_Dic3!$D$3:$D$99980,Produccion_PJ!$I$22,Resultados_Dic3!$E$3:$E$99980,Produccion_PJ!$H25,Resultados_Dic3!$A$3:$A$99980,Produccion_PJ!$F25)</f>
        <v>0</v>
      </c>
      <c r="V25" s="21">
        <f>+SUMIFS(Resultados_Dic3!T$3:T$99980,Resultados_Dic3!$F$3:$F$99980,Produccion_PJ!$I25,Resultados_Dic3!$D$3:$D$99980,Produccion_PJ!$I$22,Resultados_Dic3!$E$3:$E$99980,Produccion_PJ!$H25,Resultados_Dic3!$A$3:$A$99980,Produccion_PJ!$F25)</f>
        <v>0</v>
      </c>
      <c r="W25" s="21">
        <f>+SUMIFS(Resultados_Dic3!U$3:U$99980,Resultados_Dic3!$F$3:$F$99980,Produccion_PJ!$I25,Resultados_Dic3!$D$3:$D$99980,Produccion_PJ!$I$22,Resultados_Dic3!$E$3:$E$99980,Produccion_PJ!$H25,Resultados_Dic3!$A$3:$A$99980,Produccion_PJ!$F25)</f>
        <v>0</v>
      </c>
      <c r="X25" s="21">
        <f>+SUMIFS(Resultados_Dic3!V$3:V$99980,Resultados_Dic3!$F$3:$F$99980,Produccion_PJ!$I25,Resultados_Dic3!$D$3:$D$99980,Produccion_PJ!$I$22,Resultados_Dic3!$E$3:$E$99980,Produccion_PJ!$H25,Resultados_Dic3!$A$3:$A$99980,Produccion_PJ!$F25)</f>
        <v>0</v>
      </c>
      <c r="Y25" s="21">
        <f>+SUMIFS(Resultados_Dic3!W$3:W$99980,Resultados_Dic3!$F$3:$F$99980,Produccion_PJ!$I25,Resultados_Dic3!$D$3:$D$99980,Produccion_PJ!$I$22,Resultados_Dic3!$E$3:$E$99980,Produccion_PJ!$H25,Resultados_Dic3!$A$3:$A$99980,Produccion_PJ!$F25)</f>
        <v>0</v>
      </c>
      <c r="Z25" s="21">
        <f>+SUMIFS(Resultados_Dic3!X$3:X$99980,Resultados_Dic3!$F$3:$F$99980,Produccion_PJ!$I25,Resultados_Dic3!$D$3:$D$99980,Produccion_PJ!$I$22,Resultados_Dic3!$E$3:$E$99980,Produccion_PJ!$H25,Resultados_Dic3!$A$3:$A$99980,Produccion_PJ!$F25)</f>
        <v>0</v>
      </c>
      <c r="AA25" s="21">
        <f>+SUMIFS(Resultados_Dic3!Y$3:Y$99980,Resultados_Dic3!$F$3:$F$99980,Produccion_PJ!$I25,Resultados_Dic3!$D$3:$D$99980,Produccion_PJ!$I$22,Resultados_Dic3!$E$3:$E$99980,Produccion_PJ!$H25,Resultados_Dic3!$A$3:$A$99980,Produccion_PJ!$F25)</f>
        <v>0</v>
      </c>
      <c r="AB25" s="21">
        <f>+SUMIFS(Resultados_Dic3!Z$3:Z$99980,Resultados_Dic3!$F$3:$F$99980,Produccion_PJ!$I25,Resultados_Dic3!$D$3:$D$99980,Produccion_PJ!$I$22,Resultados_Dic3!$E$3:$E$99980,Produccion_PJ!$H25,Resultados_Dic3!$A$3:$A$99980,Produccion_PJ!$F25)</f>
        <v>0</v>
      </c>
      <c r="AC25" s="21">
        <f>+SUMIFS(Resultados_Dic3!AA$3:AA$99980,Resultados_Dic3!$F$3:$F$99980,Produccion_PJ!$I25,Resultados_Dic3!$D$3:$D$99980,Produccion_PJ!$I$22,Resultados_Dic3!$E$3:$E$99980,Produccion_PJ!$H25,Resultados_Dic3!$A$3:$A$99980,Produccion_PJ!$F25)</f>
        <v>0</v>
      </c>
      <c r="AD25" s="21">
        <f>+SUMIFS(Resultados_Dic3!AB$3:AB$99980,Resultados_Dic3!$F$3:$F$99980,Produccion_PJ!$I25,Resultados_Dic3!$D$3:$D$99980,Produccion_PJ!$I$22,Resultados_Dic3!$E$3:$E$99980,Produccion_PJ!$H25,Resultados_Dic3!$A$3:$A$99980,Produccion_PJ!$F25)</f>
        <v>0</v>
      </c>
      <c r="AE25" s="21">
        <f>+SUMIFS(Resultados_Dic3!AC$3:AC$99980,Resultados_Dic3!$F$3:$F$99980,Produccion_PJ!$I25,Resultados_Dic3!$D$3:$D$99980,Produccion_PJ!$I$22,Resultados_Dic3!$E$3:$E$99980,Produccion_PJ!$H25,Resultados_Dic3!$A$3:$A$99980,Produccion_PJ!$F25)</f>
        <v>0</v>
      </c>
      <c r="AF25" s="21">
        <f>+SUMIFS(Resultados_Dic3!AD$3:AD$99980,Resultados_Dic3!$F$3:$F$99980,Produccion_PJ!$I25,Resultados_Dic3!$D$3:$D$99980,Produccion_PJ!$I$22,Resultados_Dic3!$E$3:$E$99980,Produccion_PJ!$H25,Resultados_Dic3!$A$3:$A$99980,Produccion_PJ!$F25)</f>
        <v>0</v>
      </c>
      <c r="AG25" s="21">
        <f>+SUMIFS(Resultados_Dic3!AE$3:AE$99980,Resultados_Dic3!$F$3:$F$99980,Produccion_PJ!$I25,Resultados_Dic3!$D$3:$D$99980,Produccion_PJ!$I$22,Resultados_Dic3!$E$3:$E$99980,Produccion_PJ!$H25,Resultados_Dic3!$A$3:$A$99980,Produccion_PJ!$F25)</f>
        <v>0</v>
      </c>
      <c r="AH25" s="21">
        <f>+SUMIFS(Resultados_Dic3!AF$3:AF$99980,Resultados_Dic3!$F$3:$F$99980,Produccion_PJ!$I25,Resultados_Dic3!$D$3:$D$99980,Produccion_PJ!$I$22,Resultados_Dic3!$E$3:$E$99980,Produccion_PJ!$H25,Resultados_Dic3!$A$3:$A$99980,Produccion_PJ!$F25)</f>
        <v>0</v>
      </c>
      <c r="AI25" s="21">
        <f>+SUMIFS(Resultados_Dic3!AG$3:AG$99980,Resultados_Dic3!$F$3:$F$99980,Produccion_PJ!$I25,Resultados_Dic3!$D$3:$D$99980,Produccion_PJ!$I$22,Resultados_Dic3!$E$3:$E$99980,Produccion_PJ!$H25,Resultados_Dic3!$A$3:$A$99980,Produccion_PJ!$F25)</f>
        <v>0</v>
      </c>
      <c r="AJ25" s="21">
        <f>+SUMIFS(Resultados_Dic3!AH$3:AH$99980,Resultados_Dic3!$F$3:$F$99980,Produccion_PJ!$I25,Resultados_Dic3!$D$3:$D$99980,Produccion_PJ!$I$22,Resultados_Dic3!$E$3:$E$99980,Produccion_PJ!$H25,Resultados_Dic3!$A$3:$A$99980,Produccion_PJ!$F25)</f>
        <v>0</v>
      </c>
      <c r="AK25" s="21">
        <f>+SUMIFS(Resultados_Dic3!AI$3:AI$99980,Resultados_Dic3!$F$3:$F$99980,Produccion_PJ!$I25,Resultados_Dic3!$D$3:$D$99980,Produccion_PJ!$I$22,Resultados_Dic3!$E$3:$E$99980,Produccion_PJ!$H25,Resultados_Dic3!$A$3:$A$99980,Produccion_PJ!$F25)</f>
        <v>0</v>
      </c>
      <c r="AL25" s="21">
        <f>+SUMIFS(Resultados_Dic3!AJ$3:AJ$99980,Resultados_Dic3!$F$3:$F$99980,Produccion_PJ!$I25,Resultados_Dic3!$D$3:$D$99980,Produccion_PJ!$I$22,Resultados_Dic3!$E$3:$E$99980,Produccion_PJ!$H25,Resultados_Dic3!$A$3:$A$99980,Produccion_PJ!$F25)</f>
        <v>0</v>
      </c>
      <c r="AM25" s="21">
        <f>+SUMIFS(Resultados_Dic3!AK$3:AK$99980,Resultados_Dic3!$F$3:$F$99980,Produccion_PJ!$I25,Resultados_Dic3!$D$3:$D$99980,Produccion_PJ!$I$22,Resultados_Dic3!$E$3:$E$99980,Produccion_PJ!$H25,Resultados_Dic3!$A$3:$A$99980,Produccion_PJ!$F25)</f>
        <v>0</v>
      </c>
      <c r="AN25" s="21">
        <f>+SUMIFS(Resultados_Dic3!AL$3:AL$99980,Resultados_Dic3!$F$3:$F$99980,Produccion_PJ!$I25,Resultados_Dic3!$D$3:$D$99980,Produccion_PJ!$I$22,Resultados_Dic3!$E$3:$E$99980,Produccion_PJ!$H25,Resultados_Dic3!$A$3:$A$99980,Produccion_PJ!$F25)</f>
        <v>0</v>
      </c>
      <c r="AO25" s="21">
        <f>+SUMIFS(Resultados_Dic3!AM$3:AM$99980,Resultados_Dic3!$F$3:$F$99980,Produccion_PJ!$I25,Resultados_Dic3!$D$3:$D$99980,Produccion_PJ!$I$22,Resultados_Dic3!$E$3:$E$99980,Produccion_PJ!$H25,Resultados_Dic3!$A$3:$A$99980,Produccion_PJ!$F25)</f>
        <v>0</v>
      </c>
      <c r="AP25" s="21"/>
    </row>
    <row r="26" spans="1:42" x14ac:dyDescent="0.25">
      <c r="A26" s="2" t="s">
        <v>171</v>
      </c>
      <c r="B26" s="21">
        <f t="shared" ref="B26:C31" si="0">+J26+J39</f>
        <v>370.86150844725057</v>
      </c>
      <c r="C26" s="21">
        <f t="shared" si="0"/>
        <v>364.08437645825006</v>
      </c>
      <c r="F26" s="17" t="str">
        <f t="shared" ref="F26:F31" si="1">+$F$1</f>
        <v>DIC5</v>
      </c>
      <c r="H26" s="24" t="s">
        <v>46</v>
      </c>
      <c r="I26" s="2" t="s">
        <v>171</v>
      </c>
      <c r="J26" s="21">
        <f>+SUMIFS(Resultados_Dic3!H$3:H$99980,Resultados_Dic3!$F$3:$F$99980,Produccion_PJ!$I26,Resultados_Dic3!$D$3:$D$99980,Produccion_PJ!$I$22,Resultados_Dic3!$E$3:$E$99980,Produccion_PJ!$H26,Resultados_Dic3!$A$3:$A$99980,Produccion_PJ!$F26)</f>
        <v>366.97814570935401</v>
      </c>
      <c r="K26" s="21">
        <f>+SUMIFS(Resultados_Dic3!I$3:I$99980,Resultados_Dic3!$F$3:$F$99980,Produccion_PJ!$I26,Resultados_Dic3!$D$3:$D$99980,Produccion_PJ!$I$22,Resultados_Dic3!$E$3:$E$99980,Produccion_PJ!$H26,Resultados_Dic3!$A$3:$A$99980,Produccion_PJ!$F26)</f>
        <v>360.271978383001</v>
      </c>
      <c r="L26" s="21">
        <f>+SUMIFS(Resultados_Dic3!J$3:J$99980,Resultados_Dic3!$F$3:$F$99980,Produccion_PJ!$I26,Resultados_Dic3!$D$3:$D$99980,Produccion_PJ!$I$22,Resultados_Dic3!$E$3:$E$99980,Produccion_PJ!$H26,Resultados_Dic3!$A$3:$A$99980,Produccion_PJ!$F26)</f>
        <v>338.29940961720303</v>
      </c>
      <c r="M26" s="21">
        <f>+SUMIFS(Resultados_Dic3!K$3:K$99980,Resultados_Dic3!$F$3:$F$99980,Produccion_PJ!$I26,Resultados_Dic3!$D$3:$D$99980,Produccion_PJ!$I$22,Resultados_Dic3!$E$3:$E$99980,Produccion_PJ!$H26,Resultados_Dic3!$A$3:$A$99980,Produccion_PJ!$F26)</f>
        <v>316.32684085140397</v>
      </c>
      <c r="N26" s="21">
        <f>+SUMIFS(Resultados_Dic3!L$3:L$99980,Resultados_Dic3!$F$3:$F$99980,Produccion_PJ!$I26,Resultados_Dic3!$D$3:$D$99980,Produccion_PJ!$I$22,Resultados_Dic3!$E$3:$E$99980,Produccion_PJ!$H26,Resultados_Dic3!$A$3:$A$99980,Produccion_PJ!$F26)</f>
        <v>183.94588781998701</v>
      </c>
      <c r="O26" s="21">
        <f>+SUMIFS(Resultados_Dic3!M$3:M$99980,Resultados_Dic3!$F$3:$F$99980,Produccion_PJ!$I26,Resultados_Dic3!$D$3:$D$99980,Produccion_PJ!$I$22,Resultados_Dic3!$E$3:$E$99980,Produccion_PJ!$H26,Resultados_Dic3!$A$3:$A$99980,Produccion_PJ!$F26)</f>
        <v>174.068204216602</v>
      </c>
      <c r="P26" s="21">
        <f>+SUMIFS(Resultados_Dic3!N$3:N$99980,Resultados_Dic3!$F$3:$F$99980,Produccion_PJ!$I26,Resultados_Dic3!$D$3:$D$99980,Produccion_PJ!$I$22,Resultados_Dic3!$E$3:$E$99980,Produccion_PJ!$H26,Resultados_Dic3!$A$3:$A$99980,Produccion_PJ!$F26)</f>
        <v>174.068204216602</v>
      </c>
      <c r="Q26" s="21">
        <f>+SUMIFS(Resultados_Dic3!O$3:O$99980,Resultados_Dic3!$F$3:$F$99980,Produccion_PJ!$I26,Resultados_Dic3!$D$3:$D$99980,Produccion_PJ!$I$22,Resultados_Dic3!$E$3:$E$99980,Produccion_PJ!$H26,Resultados_Dic3!$A$3:$A$99980,Produccion_PJ!$F26)</f>
        <v>174.068204216602</v>
      </c>
      <c r="R26" s="21">
        <f>+SUMIFS(Resultados_Dic3!P$3:P$99980,Resultados_Dic3!$F$3:$F$99980,Produccion_PJ!$I26,Resultados_Dic3!$D$3:$D$99980,Produccion_PJ!$I$22,Resultados_Dic3!$E$3:$E$99980,Produccion_PJ!$H26,Resultados_Dic3!$A$3:$A$99980,Produccion_PJ!$F26)</f>
        <v>19.804363437059401</v>
      </c>
      <c r="S26" s="21">
        <f>+SUMIFS(Resultados_Dic3!Q$3:Q$99980,Resultados_Dic3!$F$3:$F$99980,Produccion_PJ!$I26,Resultados_Dic3!$D$3:$D$99980,Produccion_PJ!$I$22,Resultados_Dic3!$E$3:$E$99980,Produccion_PJ!$H26,Resultados_Dic3!$A$3:$A$99980,Produccion_PJ!$F26)</f>
        <v>18.596200352882001</v>
      </c>
      <c r="T26" s="21">
        <f>+SUMIFS(Resultados_Dic3!R$3:R$99980,Resultados_Dic3!$F$3:$F$99980,Produccion_PJ!$I26,Resultados_Dic3!$D$3:$D$99980,Produccion_PJ!$I$22,Resultados_Dic3!$E$3:$E$99980,Produccion_PJ!$H26,Resultados_Dic3!$A$3:$A$99980,Produccion_PJ!$F26)</f>
        <v>9.3122027577541999</v>
      </c>
      <c r="U26" s="21">
        <f>+SUMIFS(Resultados_Dic3!S$3:S$99980,Resultados_Dic3!$F$3:$F$99980,Produccion_PJ!$I26,Resultados_Dic3!$D$3:$D$99980,Produccion_PJ!$I$22,Resultados_Dic3!$E$3:$E$99980,Produccion_PJ!$H26,Resultados_Dic3!$A$3:$A$99980,Produccion_PJ!$F26)</f>
        <v>0</v>
      </c>
      <c r="V26" s="21">
        <f>+SUMIFS(Resultados_Dic3!T$3:T$99980,Resultados_Dic3!$F$3:$F$99980,Produccion_PJ!$I26,Resultados_Dic3!$D$3:$D$99980,Produccion_PJ!$I$22,Resultados_Dic3!$E$3:$E$99980,Produccion_PJ!$H26,Resultados_Dic3!$A$3:$A$99980,Produccion_PJ!$F26)</f>
        <v>0</v>
      </c>
      <c r="W26" s="21">
        <f>+SUMIFS(Resultados_Dic3!U$3:U$99980,Resultados_Dic3!$F$3:$F$99980,Produccion_PJ!$I26,Resultados_Dic3!$D$3:$D$99980,Produccion_PJ!$I$22,Resultados_Dic3!$E$3:$E$99980,Produccion_PJ!$H26,Resultados_Dic3!$A$3:$A$99980,Produccion_PJ!$F26)</f>
        <v>0</v>
      </c>
      <c r="X26" s="21">
        <f>+SUMIFS(Resultados_Dic3!V$3:V$99980,Resultados_Dic3!$F$3:$F$99980,Produccion_PJ!$I26,Resultados_Dic3!$D$3:$D$99980,Produccion_PJ!$I$22,Resultados_Dic3!$E$3:$E$99980,Produccion_PJ!$H26,Resultados_Dic3!$A$3:$A$99980,Produccion_PJ!$F26)</f>
        <v>0</v>
      </c>
      <c r="Y26" s="21">
        <f>+SUMIFS(Resultados_Dic3!W$3:W$99980,Resultados_Dic3!$F$3:$F$99980,Produccion_PJ!$I26,Resultados_Dic3!$D$3:$D$99980,Produccion_PJ!$I$22,Resultados_Dic3!$E$3:$E$99980,Produccion_PJ!$H26,Resultados_Dic3!$A$3:$A$99980,Produccion_PJ!$F26)</f>
        <v>0</v>
      </c>
      <c r="Z26" s="21">
        <f>+SUMIFS(Resultados_Dic3!X$3:X$99980,Resultados_Dic3!$F$3:$F$99980,Produccion_PJ!$I26,Resultados_Dic3!$D$3:$D$99980,Produccion_PJ!$I$22,Resultados_Dic3!$E$3:$E$99980,Produccion_PJ!$H26,Resultados_Dic3!$A$3:$A$99980,Produccion_PJ!$F26)</f>
        <v>0</v>
      </c>
      <c r="AA26" s="21">
        <f>+SUMIFS(Resultados_Dic3!Y$3:Y$99980,Resultados_Dic3!$F$3:$F$99980,Produccion_PJ!$I26,Resultados_Dic3!$D$3:$D$99980,Produccion_PJ!$I$22,Resultados_Dic3!$E$3:$E$99980,Produccion_PJ!$H26,Resultados_Dic3!$A$3:$A$99980,Produccion_PJ!$F26)</f>
        <v>0</v>
      </c>
      <c r="AB26" s="21">
        <f>+SUMIFS(Resultados_Dic3!Z$3:Z$99980,Resultados_Dic3!$F$3:$F$99980,Produccion_PJ!$I26,Resultados_Dic3!$D$3:$D$99980,Produccion_PJ!$I$22,Resultados_Dic3!$E$3:$E$99980,Produccion_PJ!$H26,Resultados_Dic3!$A$3:$A$99980,Produccion_PJ!$F26)</f>
        <v>0</v>
      </c>
      <c r="AC26" s="21">
        <f>+SUMIFS(Resultados_Dic3!AA$3:AA$99980,Resultados_Dic3!$F$3:$F$99980,Produccion_PJ!$I26,Resultados_Dic3!$D$3:$D$99980,Produccion_PJ!$I$22,Resultados_Dic3!$E$3:$E$99980,Produccion_PJ!$H26,Resultados_Dic3!$A$3:$A$99980,Produccion_PJ!$F26)</f>
        <v>0</v>
      </c>
      <c r="AD26" s="21">
        <f>+SUMIFS(Resultados_Dic3!AB$3:AB$99980,Resultados_Dic3!$F$3:$F$99980,Produccion_PJ!$I26,Resultados_Dic3!$D$3:$D$99980,Produccion_PJ!$I$22,Resultados_Dic3!$E$3:$E$99980,Produccion_PJ!$H26,Resultados_Dic3!$A$3:$A$99980,Produccion_PJ!$F26)</f>
        <v>0</v>
      </c>
      <c r="AE26" s="21">
        <f>+SUMIFS(Resultados_Dic3!AC$3:AC$99980,Resultados_Dic3!$F$3:$F$99980,Produccion_PJ!$I26,Resultados_Dic3!$D$3:$D$99980,Produccion_PJ!$I$22,Resultados_Dic3!$E$3:$E$99980,Produccion_PJ!$H26,Resultados_Dic3!$A$3:$A$99980,Produccion_PJ!$F26)</f>
        <v>0</v>
      </c>
      <c r="AF26" s="21">
        <f>+SUMIFS(Resultados_Dic3!AD$3:AD$99980,Resultados_Dic3!$F$3:$F$99980,Produccion_PJ!$I26,Resultados_Dic3!$D$3:$D$99980,Produccion_PJ!$I$22,Resultados_Dic3!$E$3:$E$99980,Produccion_PJ!$H26,Resultados_Dic3!$A$3:$A$99980,Produccion_PJ!$F26)</f>
        <v>0</v>
      </c>
      <c r="AG26" s="21">
        <f>+SUMIFS(Resultados_Dic3!AE$3:AE$99980,Resultados_Dic3!$F$3:$F$99980,Produccion_PJ!$I26,Resultados_Dic3!$D$3:$D$99980,Produccion_PJ!$I$22,Resultados_Dic3!$E$3:$E$99980,Produccion_PJ!$H26,Resultados_Dic3!$A$3:$A$99980,Produccion_PJ!$F26)</f>
        <v>0</v>
      </c>
      <c r="AH26" s="21">
        <f>+SUMIFS(Resultados_Dic3!AF$3:AF$99980,Resultados_Dic3!$F$3:$F$99980,Produccion_PJ!$I26,Resultados_Dic3!$D$3:$D$99980,Produccion_PJ!$I$22,Resultados_Dic3!$E$3:$E$99980,Produccion_PJ!$H26,Resultados_Dic3!$A$3:$A$99980,Produccion_PJ!$F26)</f>
        <v>0</v>
      </c>
      <c r="AI26" s="21">
        <f>+SUMIFS(Resultados_Dic3!AG$3:AG$99980,Resultados_Dic3!$F$3:$F$99980,Produccion_PJ!$I26,Resultados_Dic3!$D$3:$D$99980,Produccion_PJ!$I$22,Resultados_Dic3!$E$3:$E$99980,Produccion_PJ!$H26,Resultados_Dic3!$A$3:$A$99980,Produccion_PJ!$F26)</f>
        <v>0</v>
      </c>
      <c r="AJ26" s="21">
        <f>+SUMIFS(Resultados_Dic3!AH$3:AH$99980,Resultados_Dic3!$F$3:$F$99980,Produccion_PJ!$I26,Resultados_Dic3!$D$3:$D$99980,Produccion_PJ!$I$22,Resultados_Dic3!$E$3:$E$99980,Produccion_PJ!$H26,Resultados_Dic3!$A$3:$A$99980,Produccion_PJ!$F26)</f>
        <v>0</v>
      </c>
      <c r="AK26" s="21">
        <f>+SUMIFS(Resultados_Dic3!AI$3:AI$99980,Resultados_Dic3!$F$3:$F$99980,Produccion_PJ!$I26,Resultados_Dic3!$D$3:$D$99980,Produccion_PJ!$I$22,Resultados_Dic3!$E$3:$E$99980,Produccion_PJ!$H26,Resultados_Dic3!$A$3:$A$99980,Produccion_PJ!$F26)</f>
        <v>0</v>
      </c>
      <c r="AL26" s="21">
        <f>+SUMIFS(Resultados_Dic3!AJ$3:AJ$99980,Resultados_Dic3!$F$3:$F$99980,Produccion_PJ!$I26,Resultados_Dic3!$D$3:$D$99980,Produccion_PJ!$I$22,Resultados_Dic3!$E$3:$E$99980,Produccion_PJ!$H26,Resultados_Dic3!$A$3:$A$99980,Produccion_PJ!$F26)</f>
        <v>0</v>
      </c>
      <c r="AM26" s="21">
        <f>+SUMIFS(Resultados_Dic3!AK$3:AK$99980,Resultados_Dic3!$F$3:$F$99980,Produccion_PJ!$I26,Resultados_Dic3!$D$3:$D$99980,Produccion_PJ!$I$22,Resultados_Dic3!$E$3:$E$99980,Produccion_PJ!$H26,Resultados_Dic3!$A$3:$A$99980,Produccion_PJ!$F26)</f>
        <v>0</v>
      </c>
      <c r="AN26" s="21">
        <f>+SUMIFS(Resultados_Dic3!AL$3:AL$99980,Resultados_Dic3!$F$3:$F$99980,Produccion_PJ!$I26,Resultados_Dic3!$D$3:$D$99980,Produccion_PJ!$I$22,Resultados_Dic3!$E$3:$E$99980,Produccion_PJ!$H26,Resultados_Dic3!$A$3:$A$99980,Produccion_PJ!$F26)</f>
        <v>0</v>
      </c>
      <c r="AO26" s="21">
        <f>+SUMIFS(Resultados_Dic3!AM$3:AM$99980,Resultados_Dic3!$F$3:$F$99980,Produccion_PJ!$I26,Resultados_Dic3!$D$3:$D$99980,Produccion_PJ!$I$22,Resultados_Dic3!$E$3:$E$99980,Produccion_PJ!$H26,Resultados_Dic3!$A$3:$A$99980,Produccion_PJ!$F26)</f>
        <v>0</v>
      </c>
      <c r="AP26" s="21"/>
    </row>
    <row r="27" spans="1:42" x14ac:dyDescent="0.25">
      <c r="A27" s="2" t="s">
        <v>172</v>
      </c>
      <c r="B27" s="21">
        <f t="shared" si="0"/>
        <v>738.91659896245164</v>
      </c>
      <c r="C27" s="21">
        <f t="shared" si="0"/>
        <v>699.42160465661436</v>
      </c>
      <c r="F27" s="17" t="str">
        <f t="shared" si="1"/>
        <v>DIC5</v>
      </c>
      <c r="H27" s="24" t="s">
        <v>47</v>
      </c>
      <c r="I27" s="2" t="s">
        <v>172</v>
      </c>
      <c r="J27" s="21">
        <f>+SUMIFS(Resultados_Dic3!H$3:H$99980,Resultados_Dic3!$F$3:$F$99980,Produccion_PJ!$I27,Resultados_Dic3!$D$3:$D$99980,Produccion_PJ!$I$22,Resultados_Dic3!$E$3:$E$99980,Produccion_PJ!$H27,Resultados_Dic3!$A$3:$A$99980,Produccion_PJ!$F27)</f>
        <v>727.99808370307301</v>
      </c>
      <c r="K27" s="21">
        <f>+SUMIFS(Resultados_Dic3!I$3:I$99980,Resultados_Dic3!$F$3:$F$99980,Produccion_PJ!$I27,Resultados_Dic3!$D$3:$D$99980,Produccion_PJ!$I$22,Resultados_Dic3!$E$3:$E$99980,Produccion_PJ!$H27,Resultados_Dic3!$A$3:$A$99980,Produccion_PJ!$F27)</f>
        <v>689.086682591113</v>
      </c>
      <c r="L27" s="21">
        <f>+SUMIFS(Resultados_Dic3!J$3:J$99980,Resultados_Dic3!$F$3:$F$99980,Produccion_PJ!$I27,Resultados_Dic3!$D$3:$D$99980,Produccion_PJ!$I$22,Resultados_Dic3!$E$3:$E$99980,Produccion_PJ!$H27,Resultados_Dic3!$A$3:$A$99980,Produccion_PJ!$F27)</f>
        <v>655.59225239616205</v>
      </c>
      <c r="M27" s="21">
        <f>+SUMIFS(Resultados_Dic3!K$3:K$99980,Resultados_Dic3!$F$3:$F$99980,Produccion_PJ!$I27,Resultados_Dic3!$D$3:$D$99980,Produccion_PJ!$I$22,Resultados_Dic3!$E$3:$E$99980,Produccion_PJ!$H27,Resultados_Dic3!$A$3:$A$99980,Produccion_PJ!$F27)</f>
        <v>622.09782220121099</v>
      </c>
      <c r="N27" s="21">
        <f>+SUMIFS(Resultados_Dic3!L$3:L$99980,Resultados_Dic3!$F$3:$F$99980,Produccion_PJ!$I27,Resultados_Dic3!$D$3:$D$99980,Produccion_PJ!$I$22,Resultados_Dic3!$E$3:$E$99980,Produccion_PJ!$H27,Resultados_Dic3!$A$3:$A$99980,Produccion_PJ!$F27)</f>
        <v>588.60339200626004</v>
      </c>
      <c r="O27" s="21">
        <f>+SUMIFS(Resultados_Dic3!M$3:M$99980,Resultados_Dic3!$F$3:$F$99980,Produccion_PJ!$I27,Resultados_Dic3!$D$3:$D$99980,Produccion_PJ!$I$22,Resultados_Dic3!$E$3:$E$99980,Produccion_PJ!$H27,Resultados_Dic3!$A$3:$A$99980,Produccion_PJ!$F27)</f>
        <v>541.95410388484697</v>
      </c>
      <c r="P27" s="21">
        <f>+SUMIFS(Resultados_Dic3!N$3:N$99980,Resultados_Dic3!$F$3:$F$99980,Produccion_PJ!$I27,Resultados_Dic3!$D$3:$D$99980,Produccion_PJ!$I$22,Resultados_Dic3!$E$3:$E$99980,Produccion_PJ!$H27,Resultados_Dic3!$A$3:$A$99980,Produccion_PJ!$F27)</f>
        <v>495.30481576343402</v>
      </c>
      <c r="Q27" s="21">
        <f>+SUMIFS(Resultados_Dic3!O$3:O$99980,Resultados_Dic3!$F$3:$F$99980,Produccion_PJ!$I27,Resultados_Dic3!$D$3:$D$99980,Produccion_PJ!$I$22,Resultados_Dic3!$E$3:$E$99980,Produccion_PJ!$H27,Resultados_Dic3!$A$3:$A$99980,Produccion_PJ!$F27)</f>
        <v>458.31235504878902</v>
      </c>
      <c r="R27" s="21">
        <f>+SUMIFS(Resultados_Dic3!P$3:P$99980,Resultados_Dic3!$F$3:$F$99980,Produccion_PJ!$I27,Resultados_Dic3!$D$3:$D$99980,Produccion_PJ!$I$22,Resultados_Dic3!$E$3:$E$99980,Produccion_PJ!$H27,Resultados_Dic3!$A$3:$A$99980,Produccion_PJ!$F27)</f>
        <v>421.31989433414299</v>
      </c>
      <c r="S27" s="21">
        <f>+SUMIFS(Resultados_Dic3!Q$3:Q$99980,Resultados_Dic3!$F$3:$F$99980,Produccion_PJ!$I27,Resultados_Dic3!$D$3:$D$99980,Produccion_PJ!$I$22,Resultados_Dic3!$E$3:$E$99980,Produccion_PJ!$H27,Resultados_Dic3!$A$3:$A$99980,Produccion_PJ!$F27)</f>
        <v>384.32743361949798</v>
      </c>
      <c r="T27" s="21">
        <f>+SUMIFS(Resultados_Dic3!R$3:R$99980,Resultados_Dic3!$F$3:$F$99980,Produccion_PJ!$I27,Resultados_Dic3!$D$3:$D$99980,Produccion_PJ!$I$22,Resultados_Dic3!$E$3:$E$99980,Produccion_PJ!$H27,Resultados_Dic3!$A$3:$A$99980,Produccion_PJ!$F27)</f>
        <v>245.97814354745901</v>
      </c>
      <c r="U27" s="21">
        <f>+SUMIFS(Resultados_Dic3!S$3:S$99980,Resultados_Dic3!$F$3:$F$99980,Produccion_PJ!$I27,Resultados_Dic3!$D$3:$D$99980,Produccion_PJ!$I$22,Resultados_Dic3!$E$3:$E$99980,Produccion_PJ!$H27,Resultados_Dic3!$A$3:$A$99980,Produccion_PJ!$F27)</f>
        <v>245.97814354745901</v>
      </c>
      <c r="V27" s="21">
        <f>+SUMIFS(Resultados_Dic3!T$3:T$99980,Resultados_Dic3!$F$3:$F$99980,Produccion_PJ!$I27,Resultados_Dic3!$D$3:$D$99980,Produccion_PJ!$I$22,Resultados_Dic3!$E$3:$E$99980,Produccion_PJ!$H27,Resultados_Dic3!$A$3:$A$99980,Produccion_PJ!$F27)</f>
        <v>245.97814354745901</v>
      </c>
      <c r="W27" s="21">
        <f>+SUMIFS(Resultados_Dic3!U$3:U$99980,Resultados_Dic3!$F$3:$F$99980,Produccion_PJ!$I27,Resultados_Dic3!$D$3:$D$99980,Produccion_PJ!$I$22,Resultados_Dic3!$E$3:$E$99980,Produccion_PJ!$H27,Resultados_Dic3!$A$3:$A$99980,Produccion_PJ!$F27)</f>
        <v>174.18093218067301</v>
      </c>
      <c r="X27" s="21">
        <f>+SUMIFS(Resultados_Dic3!V$3:V$99980,Resultados_Dic3!$F$3:$F$99980,Produccion_PJ!$I27,Resultados_Dic3!$D$3:$D$99980,Produccion_PJ!$I$22,Resultados_Dic3!$E$3:$E$99980,Produccion_PJ!$H27,Resultados_Dic3!$A$3:$A$99980,Produccion_PJ!$F27)</f>
        <v>0</v>
      </c>
      <c r="Y27" s="21">
        <f>+SUMIFS(Resultados_Dic3!W$3:W$99980,Resultados_Dic3!$F$3:$F$99980,Produccion_PJ!$I27,Resultados_Dic3!$D$3:$D$99980,Produccion_PJ!$I$22,Resultados_Dic3!$E$3:$E$99980,Produccion_PJ!$H27,Resultados_Dic3!$A$3:$A$99980,Produccion_PJ!$F27)</f>
        <v>0</v>
      </c>
      <c r="Z27" s="21">
        <f>+SUMIFS(Resultados_Dic3!X$3:X$99980,Resultados_Dic3!$F$3:$F$99980,Produccion_PJ!$I27,Resultados_Dic3!$D$3:$D$99980,Produccion_PJ!$I$22,Resultados_Dic3!$E$3:$E$99980,Produccion_PJ!$H27,Resultados_Dic3!$A$3:$A$99980,Produccion_PJ!$F27)</f>
        <v>0</v>
      </c>
      <c r="AA27" s="21">
        <f>+SUMIFS(Resultados_Dic3!Y$3:Y$99980,Resultados_Dic3!$F$3:$F$99980,Produccion_PJ!$I27,Resultados_Dic3!$D$3:$D$99980,Produccion_PJ!$I$22,Resultados_Dic3!$E$3:$E$99980,Produccion_PJ!$H27,Resultados_Dic3!$A$3:$A$99980,Produccion_PJ!$F27)</f>
        <v>0</v>
      </c>
      <c r="AB27" s="21">
        <f>+SUMIFS(Resultados_Dic3!Z$3:Z$99980,Resultados_Dic3!$F$3:$F$99980,Produccion_PJ!$I27,Resultados_Dic3!$D$3:$D$99980,Produccion_PJ!$I$22,Resultados_Dic3!$E$3:$E$99980,Produccion_PJ!$H27,Resultados_Dic3!$A$3:$A$99980,Produccion_PJ!$F27)</f>
        <v>0</v>
      </c>
      <c r="AC27" s="21">
        <f>+SUMIFS(Resultados_Dic3!AA$3:AA$99980,Resultados_Dic3!$F$3:$F$99980,Produccion_PJ!$I27,Resultados_Dic3!$D$3:$D$99980,Produccion_PJ!$I$22,Resultados_Dic3!$E$3:$E$99980,Produccion_PJ!$H27,Resultados_Dic3!$A$3:$A$99980,Produccion_PJ!$F27)</f>
        <v>0</v>
      </c>
      <c r="AD27" s="21">
        <f>+SUMIFS(Resultados_Dic3!AB$3:AB$99980,Resultados_Dic3!$F$3:$F$99980,Produccion_PJ!$I27,Resultados_Dic3!$D$3:$D$99980,Produccion_PJ!$I$22,Resultados_Dic3!$E$3:$E$99980,Produccion_PJ!$H27,Resultados_Dic3!$A$3:$A$99980,Produccion_PJ!$F27)</f>
        <v>0</v>
      </c>
      <c r="AE27" s="21">
        <f>+SUMIFS(Resultados_Dic3!AC$3:AC$99980,Resultados_Dic3!$F$3:$F$99980,Produccion_PJ!$I27,Resultados_Dic3!$D$3:$D$99980,Produccion_PJ!$I$22,Resultados_Dic3!$E$3:$E$99980,Produccion_PJ!$H27,Resultados_Dic3!$A$3:$A$99980,Produccion_PJ!$F27)</f>
        <v>0</v>
      </c>
      <c r="AF27" s="21">
        <f>+SUMIFS(Resultados_Dic3!AD$3:AD$99980,Resultados_Dic3!$F$3:$F$99980,Produccion_PJ!$I27,Resultados_Dic3!$D$3:$D$99980,Produccion_PJ!$I$22,Resultados_Dic3!$E$3:$E$99980,Produccion_PJ!$H27,Resultados_Dic3!$A$3:$A$99980,Produccion_PJ!$F27)</f>
        <v>0</v>
      </c>
      <c r="AG27" s="21">
        <f>+SUMIFS(Resultados_Dic3!AE$3:AE$99980,Resultados_Dic3!$F$3:$F$99980,Produccion_PJ!$I27,Resultados_Dic3!$D$3:$D$99980,Produccion_PJ!$I$22,Resultados_Dic3!$E$3:$E$99980,Produccion_PJ!$H27,Resultados_Dic3!$A$3:$A$99980,Produccion_PJ!$F27)</f>
        <v>0</v>
      </c>
      <c r="AH27" s="21">
        <f>+SUMIFS(Resultados_Dic3!AF$3:AF$99980,Resultados_Dic3!$F$3:$F$99980,Produccion_PJ!$I27,Resultados_Dic3!$D$3:$D$99980,Produccion_PJ!$I$22,Resultados_Dic3!$E$3:$E$99980,Produccion_PJ!$H27,Resultados_Dic3!$A$3:$A$99980,Produccion_PJ!$F27)</f>
        <v>0</v>
      </c>
      <c r="AI27" s="21">
        <f>+SUMIFS(Resultados_Dic3!AG$3:AG$99980,Resultados_Dic3!$F$3:$F$99980,Produccion_PJ!$I27,Resultados_Dic3!$D$3:$D$99980,Produccion_PJ!$I$22,Resultados_Dic3!$E$3:$E$99980,Produccion_PJ!$H27,Resultados_Dic3!$A$3:$A$99980,Produccion_PJ!$F27)</f>
        <v>0</v>
      </c>
      <c r="AJ27" s="21">
        <f>+SUMIFS(Resultados_Dic3!AH$3:AH$99980,Resultados_Dic3!$F$3:$F$99980,Produccion_PJ!$I27,Resultados_Dic3!$D$3:$D$99980,Produccion_PJ!$I$22,Resultados_Dic3!$E$3:$E$99980,Produccion_PJ!$H27,Resultados_Dic3!$A$3:$A$99980,Produccion_PJ!$F27)</f>
        <v>0</v>
      </c>
      <c r="AK27" s="21">
        <f>+SUMIFS(Resultados_Dic3!AI$3:AI$99980,Resultados_Dic3!$F$3:$F$99980,Produccion_PJ!$I27,Resultados_Dic3!$D$3:$D$99980,Produccion_PJ!$I$22,Resultados_Dic3!$E$3:$E$99980,Produccion_PJ!$H27,Resultados_Dic3!$A$3:$A$99980,Produccion_PJ!$F27)</f>
        <v>0</v>
      </c>
      <c r="AL27" s="21">
        <f>+SUMIFS(Resultados_Dic3!AJ$3:AJ$99980,Resultados_Dic3!$F$3:$F$99980,Produccion_PJ!$I27,Resultados_Dic3!$D$3:$D$99980,Produccion_PJ!$I$22,Resultados_Dic3!$E$3:$E$99980,Produccion_PJ!$H27,Resultados_Dic3!$A$3:$A$99980,Produccion_PJ!$F27)</f>
        <v>0</v>
      </c>
      <c r="AM27" s="21">
        <f>+SUMIFS(Resultados_Dic3!AK$3:AK$99980,Resultados_Dic3!$F$3:$F$99980,Produccion_PJ!$I27,Resultados_Dic3!$D$3:$D$99980,Produccion_PJ!$I$22,Resultados_Dic3!$E$3:$E$99980,Produccion_PJ!$H27,Resultados_Dic3!$A$3:$A$99980,Produccion_PJ!$F27)</f>
        <v>0</v>
      </c>
      <c r="AN27" s="21">
        <f>+SUMIFS(Resultados_Dic3!AL$3:AL$99980,Resultados_Dic3!$F$3:$F$99980,Produccion_PJ!$I27,Resultados_Dic3!$D$3:$D$99980,Produccion_PJ!$I$22,Resultados_Dic3!$E$3:$E$99980,Produccion_PJ!$H27,Resultados_Dic3!$A$3:$A$99980,Produccion_PJ!$F27)</f>
        <v>0</v>
      </c>
      <c r="AO27" s="21">
        <f>+SUMIFS(Resultados_Dic3!AM$3:AM$99980,Resultados_Dic3!$F$3:$F$99980,Produccion_PJ!$I27,Resultados_Dic3!$D$3:$D$99980,Produccion_PJ!$I$22,Resultados_Dic3!$E$3:$E$99980,Produccion_PJ!$H27,Resultados_Dic3!$A$3:$A$99980,Produccion_PJ!$F27)</f>
        <v>0</v>
      </c>
      <c r="AP27" s="21"/>
    </row>
    <row r="28" spans="1:42" x14ac:dyDescent="0.25">
      <c r="A28" s="2" t="s">
        <v>173</v>
      </c>
      <c r="B28" s="21">
        <f t="shared" si="0"/>
        <v>7.3617713484507732</v>
      </c>
      <c r="C28" s="21">
        <f t="shared" si="0"/>
        <v>6.9566063625028098</v>
      </c>
      <c r="F28" s="17" t="str">
        <f t="shared" si="1"/>
        <v>DIC5</v>
      </c>
      <c r="H28" s="24" t="s">
        <v>48</v>
      </c>
      <c r="I28" s="2" t="s">
        <v>173</v>
      </c>
      <c r="J28" s="21">
        <f>+SUMIFS(Resultados_Dic3!H$3:H$99980,Resultados_Dic3!$F$3:$F$99980,Produccion_PJ!$I28,Resultados_Dic3!$D$3:$D$99980,Produccion_PJ!$I$22,Resultados_Dic3!$E$3:$E$99980,Produccion_PJ!$H28,Resultados_Dic3!$A$3:$A$99980,Produccion_PJ!$F28)</f>
        <v>7.2846848137516496</v>
      </c>
      <c r="K28" s="21">
        <f>+SUMIFS(Resultados_Dic3!I$3:I$99980,Resultados_Dic3!$F$3:$F$99980,Produccion_PJ!$I28,Resultados_Dic3!$D$3:$D$99980,Produccion_PJ!$I$22,Resultados_Dic3!$E$3:$E$99980,Produccion_PJ!$H28,Resultados_Dic3!$A$3:$A$99980,Produccion_PJ!$F28)</f>
        <v>6.8837623889034303</v>
      </c>
      <c r="L28" s="21">
        <f>+SUMIFS(Resultados_Dic3!J$3:J$99980,Resultados_Dic3!$F$3:$F$99980,Produccion_PJ!$I28,Resultados_Dic3!$D$3:$D$99980,Produccion_PJ!$I$22,Resultados_Dic3!$E$3:$E$99980,Produccion_PJ!$H28,Resultados_Dic3!$A$3:$A$99980,Produccion_PJ!$F28)</f>
        <v>6.5811794267538302</v>
      </c>
      <c r="M28" s="21">
        <f>+SUMIFS(Resultados_Dic3!K$3:K$99980,Resultados_Dic3!$F$3:$F$99980,Produccion_PJ!$I28,Resultados_Dic3!$D$3:$D$99980,Produccion_PJ!$I$22,Resultados_Dic3!$E$3:$E$99980,Produccion_PJ!$H28,Resultados_Dic3!$A$3:$A$99980,Produccion_PJ!$F28)</f>
        <v>6.2785964646042203</v>
      </c>
      <c r="N28" s="21">
        <f>+SUMIFS(Resultados_Dic3!L$3:L$99980,Resultados_Dic3!$F$3:$F$99980,Produccion_PJ!$I28,Resultados_Dic3!$D$3:$D$99980,Produccion_PJ!$I$22,Resultados_Dic3!$E$3:$E$99980,Produccion_PJ!$H28,Resultados_Dic3!$A$3:$A$99980,Produccion_PJ!$F28)</f>
        <v>5.9760135024546202</v>
      </c>
      <c r="O28" s="21">
        <f>+SUMIFS(Resultados_Dic3!M$3:M$99980,Resultados_Dic3!$F$3:$F$99980,Produccion_PJ!$I28,Resultados_Dic3!$D$3:$D$99980,Produccion_PJ!$I$22,Resultados_Dic3!$E$3:$E$99980,Produccion_PJ!$H28,Resultados_Dic3!$A$3:$A$99980,Produccion_PJ!$F28)</f>
        <v>5.67343054030502</v>
      </c>
      <c r="P28" s="21">
        <f>+SUMIFS(Resultados_Dic3!N$3:N$99980,Resultados_Dic3!$F$3:$F$99980,Produccion_PJ!$I28,Resultados_Dic3!$D$3:$D$99980,Produccion_PJ!$I$22,Resultados_Dic3!$E$3:$E$99980,Produccion_PJ!$H28,Resultados_Dic3!$A$3:$A$99980,Produccion_PJ!$F28)</f>
        <v>5.3708475781554199</v>
      </c>
      <c r="Q28" s="21">
        <f>+SUMIFS(Resultados_Dic3!O$3:O$99980,Resultados_Dic3!$F$3:$F$99980,Produccion_PJ!$I28,Resultados_Dic3!$D$3:$D$99980,Produccion_PJ!$I$22,Resultados_Dic3!$E$3:$E$99980,Produccion_PJ!$H28,Resultados_Dic3!$A$3:$A$99980,Produccion_PJ!$F28)</f>
        <v>0.61188664507181301</v>
      </c>
      <c r="R28" s="21">
        <f>+SUMIFS(Resultados_Dic3!P$3:P$99980,Resultados_Dic3!$F$3:$F$99980,Produccion_PJ!$I28,Resultados_Dic3!$D$3:$D$99980,Produccion_PJ!$I$22,Resultados_Dic3!$E$3:$E$99980,Produccion_PJ!$H28,Resultados_Dic3!$A$3:$A$99980,Produccion_PJ!$F28)</f>
        <v>0</v>
      </c>
      <c r="S28" s="21">
        <f>+SUMIFS(Resultados_Dic3!Q$3:Q$99980,Resultados_Dic3!$F$3:$F$99980,Produccion_PJ!$I28,Resultados_Dic3!$D$3:$D$99980,Produccion_PJ!$I$22,Resultados_Dic3!$E$3:$E$99980,Produccion_PJ!$H28,Resultados_Dic3!$A$3:$A$99980,Produccion_PJ!$F28)</f>
        <v>0</v>
      </c>
      <c r="T28" s="21">
        <f>+SUMIFS(Resultados_Dic3!R$3:R$99980,Resultados_Dic3!$F$3:$F$99980,Produccion_PJ!$I28,Resultados_Dic3!$D$3:$D$99980,Produccion_PJ!$I$22,Resultados_Dic3!$E$3:$E$99980,Produccion_PJ!$H28,Resultados_Dic3!$A$3:$A$99980,Produccion_PJ!$F28)</f>
        <v>0</v>
      </c>
      <c r="U28" s="21">
        <f>+SUMIFS(Resultados_Dic3!S$3:S$99980,Resultados_Dic3!$F$3:$F$99980,Produccion_PJ!$I28,Resultados_Dic3!$D$3:$D$99980,Produccion_PJ!$I$22,Resultados_Dic3!$E$3:$E$99980,Produccion_PJ!$H28,Resultados_Dic3!$A$3:$A$99980,Produccion_PJ!$F28)</f>
        <v>0</v>
      </c>
      <c r="V28" s="21">
        <f>+SUMIFS(Resultados_Dic3!T$3:T$99980,Resultados_Dic3!$F$3:$F$99980,Produccion_PJ!$I28,Resultados_Dic3!$D$3:$D$99980,Produccion_PJ!$I$22,Resultados_Dic3!$E$3:$E$99980,Produccion_PJ!$H28,Resultados_Dic3!$A$3:$A$99980,Produccion_PJ!$F28)</f>
        <v>0</v>
      </c>
      <c r="W28" s="21">
        <f>+SUMIFS(Resultados_Dic3!U$3:U$99980,Resultados_Dic3!$F$3:$F$99980,Produccion_PJ!$I28,Resultados_Dic3!$D$3:$D$99980,Produccion_PJ!$I$22,Resultados_Dic3!$E$3:$E$99980,Produccion_PJ!$H28,Resultados_Dic3!$A$3:$A$99980,Produccion_PJ!$F28)</f>
        <v>0</v>
      </c>
      <c r="X28" s="21">
        <f>+SUMIFS(Resultados_Dic3!V$3:V$99980,Resultados_Dic3!$F$3:$F$99980,Produccion_PJ!$I28,Resultados_Dic3!$D$3:$D$99980,Produccion_PJ!$I$22,Resultados_Dic3!$E$3:$E$99980,Produccion_PJ!$H28,Resultados_Dic3!$A$3:$A$99980,Produccion_PJ!$F28)</f>
        <v>0</v>
      </c>
      <c r="Y28" s="21">
        <f>+SUMIFS(Resultados_Dic3!W$3:W$99980,Resultados_Dic3!$F$3:$F$99980,Produccion_PJ!$I28,Resultados_Dic3!$D$3:$D$99980,Produccion_PJ!$I$22,Resultados_Dic3!$E$3:$E$99980,Produccion_PJ!$H28,Resultados_Dic3!$A$3:$A$99980,Produccion_PJ!$F28)</f>
        <v>0</v>
      </c>
      <c r="Z28" s="21">
        <f>+SUMIFS(Resultados_Dic3!X$3:X$99980,Resultados_Dic3!$F$3:$F$99980,Produccion_PJ!$I28,Resultados_Dic3!$D$3:$D$99980,Produccion_PJ!$I$22,Resultados_Dic3!$E$3:$E$99980,Produccion_PJ!$H28,Resultados_Dic3!$A$3:$A$99980,Produccion_PJ!$F28)</f>
        <v>0</v>
      </c>
      <c r="AA28" s="21">
        <f>+SUMIFS(Resultados_Dic3!Y$3:Y$99980,Resultados_Dic3!$F$3:$F$99980,Produccion_PJ!$I28,Resultados_Dic3!$D$3:$D$99980,Produccion_PJ!$I$22,Resultados_Dic3!$E$3:$E$99980,Produccion_PJ!$H28,Resultados_Dic3!$A$3:$A$99980,Produccion_PJ!$F28)</f>
        <v>0</v>
      </c>
      <c r="AB28" s="21">
        <f>+SUMIFS(Resultados_Dic3!Z$3:Z$99980,Resultados_Dic3!$F$3:$F$99980,Produccion_PJ!$I28,Resultados_Dic3!$D$3:$D$99980,Produccion_PJ!$I$22,Resultados_Dic3!$E$3:$E$99980,Produccion_PJ!$H28,Resultados_Dic3!$A$3:$A$99980,Produccion_PJ!$F28)</f>
        <v>0</v>
      </c>
      <c r="AC28" s="21">
        <f>+SUMIFS(Resultados_Dic3!AA$3:AA$99980,Resultados_Dic3!$F$3:$F$99980,Produccion_PJ!$I28,Resultados_Dic3!$D$3:$D$99980,Produccion_PJ!$I$22,Resultados_Dic3!$E$3:$E$99980,Produccion_PJ!$H28,Resultados_Dic3!$A$3:$A$99980,Produccion_PJ!$F28)</f>
        <v>0</v>
      </c>
      <c r="AD28" s="21">
        <f>+SUMIFS(Resultados_Dic3!AB$3:AB$99980,Resultados_Dic3!$F$3:$F$99980,Produccion_PJ!$I28,Resultados_Dic3!$D$3:$D$99980,Produccion_PJ!$I$22,Resultados_Dic3!$E$3:$E$99980,Produccion_PJ!$H28,Resultados_Dic3!$A$3:$A$99980,Produccion_PJ!$F28)</f>
        <v>0</v>
      </c>
      <c r="AE28" s="21">
        <f>+SUMIFS(Resultados_Dic3!AC$3:AC$99980,Resultados_Dic3!$F$3:$F$99980,Produccion_PJ!$I28,Resultados_Dic3!$D$3:$D$99980,Produccion_PJ!$I$22,Resultados_Dic3!$E$3:$E$99980,Produccion_PJ!$H28,Resultados_Dic3!$A$3:$A$99980,Produccion_PJ!$F28)</f>
        <v>0</v>
      </c>
      <c r="AF28" s="21">
        <f>+SUMIFS(Resultados_Dic3!AD$3:AD$99980,Resultados_Dic3!$F$3:$F$99980,Produccion_PJ!$I28,Resultados_Dic3!$D$3:$D$99980,Produccion_PJ!$I$22,Resultados_Dic3!$E$3:$E$99980,Produccion_PJ!$H28,Resultados_Dic3!$A$3:$A$99980,Produccion_PJ!$F28)</f>
        <v>0</v>
      </c>
      <c r="AG28" s="21">
        <f>+SUMIFS(Resultados_Dic3!AE$3:AE$99980,Resultados_Dic3!$F$3:$F$99980,Produccion_PJ!$I28,Resultados_Dic3!$D$3:$D$99980,Produccion_PJ!$I$22,Resultados_Dic3!$E$3:$E$99980,Produccion_PJ!$H28,Resultados_Dic3!$A$3:$A$99980,Produccion_PJ!$F28)</f>
        <v>0</v>
      </c>
      <c r="AH28" s="21">
        <f>+SUMIFS(Resultados_Dic3!AF$3:AF$99980,Resultados_Dic3!$F$3:$F$99980,Produccion_PJ!$I28,Resultados_Dic3!$D$3:$D$99980,Produccion_PJ!$I$22,Resultados_Dic3!$E$3:$E$99980,Produccion_PJ!$H28,Resultados_Dic3!$A$3:$A$99980,Produccion_PJ!$F28)</f>
        <v>0</v>
      </c>
      <c r="AI28" s="21">
        <f>+SUMIFS(Resultados_Dic3!AG$3:AG$99980,Resultados_Dic3!$F$3:$F$99980,Produccion_PJ!$I28,Resultados_Dic3!$D$3:$D$99980,Produccion_PJ!$I$22,Resultados_Dic3!$E$3:$E$99980,Produccion_PJ!$H28,Resultados_Dic3!$A$3:$A$99980,Produccion_PJ!$F28)</f>
        <v>0</v>
      </c>
      <c r="AJ28" s="21">
        <f>+SUMIFS(Resultados_Dic3!AH$3:AH$99980,Resultados_Dic3!$F$3:$F$99980,Produccion_PJ!$I28,Resultados_Dic3!$D$3:$D$99980,Produccion_PJ!$I$22,Resultados_Dic3!$E$3:$E$99980,Produccion_PJ!$H28,Resultados_Dic3!$A$3:$A$99980,Produccion_PJ!$F28)</f>
        <v>0</v>
      </c>
      <c r="AK28" s="21">
        <f>+SUMIFS(Resultados_Dic3!AI$3:AI$99980,Resultados_Dic3!$F$3:$F$99980,Produccion_PJ!$I28,Resultados_Dic3!$D$3:$D$99980,Produccion_PJ!$I$22,Resultados_Dic3!$E$3:$E$99980,Produccion_PJ!$H28,Resultados_Dic3!$A$3:$A$99980,Produccion_PJ!$F28)</f>
        <v>0</v>
      </c>
      <c r="AL28" s="21">
        <f>+SUMIFS(Resultados_Dic3!AJ$3:AJ$99980,Resultados_Dic3!$F$3:$F$99980,Produccion_PJ!$I28,Resultados_Dic3!$D$3:$D$99980,Produccion_PJ!$I$22,Resultados_Dic3!$E$3:$E$99980,Produccion_PJ!$H28,Resultados_Dic3!$A$3:$A$99980,Produccion_PJ!$F28)</f>
        <v>0</v>
      </c>
      <c r="AM28" s="21">
        <f>+SUMIFS(Resultados_Dic3!AK$3:AK$99980,Resultados_Dic3!$F$3:$F$99980,Produccion_PJ!$I28,Resultados_Dic3!$D$3:$D$99980,Produccion_PJ!$I$22,Resultados_Dic3!$E$3:$E$99980,Produccion_PJ!$H28,Resultados_Dic3!$A$3:$A$99980,Produccion_PJ!$F28)</f>
        <v>0</v>
      </c>
      <c r="AN28" s="21">
        <f>+SUMIFS(Resultados_Dic3!AL$3:AL$99980,Resultados_Dic3!$F$3:$F$99980,Produccion_PJ!$I28,Resultados_Dic3!$D$3:$D$99980,Produccion_PJ!$I$22,Resultados_Dic3!$E$3:$E$99980,Produccion_PJ!$H28,Resultados_Dic3!$A$3:$A$99980,Produccion_PJ!$F28)</f>
        <v>0</v>
      </c>
      <c r="AO28" s="21">
        <f>+SUMIFS(Resultados_Dic3!AM$3:AM$99980,Resultados_Dic3!$F$3:$F$99980,Produccion_PJ!$I28,Resultados_Dic3!$D$3:$D$99980,Produccion_PJ!$I$22,Resultados_Dic3!$E$3:$E$99980,Produccion_PJ!$H28,Resultados_Dic3!$A$3:$A$99980,Produccion_PJ!$F28)</f>
        <v>0</v>
      </c>
      <c r="AP28" s="21"/>
    </row>
    <row r="29" spans="1:42" x14ac:dyDescent="0.25">
      <c r="A29" s="2" t="s">
        <v>174</v>
      </c>
      <c r="B29" s="21">
        <f t="shared" si="0"/>
        <v>167.97719835493214</v>
      </c>
      <c r="C29" s="21">
        <f t="shared" si="0"/>
        <v>156.24663182853865</v>
      </c>
      <c r="F29" s="17" t="str">
        <f t="shared" si="1"/>
        <v>DIC5</v>
      </c>
      <c r="H29" s="24" t="s">
        <v>49</v>
      </c>
      <c r="I29" s="2" t="s">
        <v>174</v>
      </c>
      <c r="J29" s="21">
        <f>+SUMIFS(Resultados_Dic3!H$3:H$99980,Resultados_Dic3!$F$3:$F$99980,Produccion_PJ!$I29,Resultados_Dic3!$D$3:$D$99980,Produccion_PJ!$I$22,Resultados_Dic3!$E$3:$E$99980,Produccion_PJ!$H29,Resultados_Dic3!$A$3:$A$99980,Produccion_PJ!$F29)</f>
        <v>166.218276552454</v>
      </c>
      <c r="K29" s="21">
        <f>+SUMIFS(Resultados_Dic3!I$3:I$99980,Resultados_Dic3!$F$3:$F$99980,Produccion_PJ!$I29,Resultados_Dic3!$D$3:$D$99980,Produccion_PJ!$I$22,Resultados_Dic3!$E$3:$E$99980,Produccion_PJ!$H29,Resultados_Dic3!$A$3:$A$99980,Produccion_PJ!$F29)</f>
        <v>154.61054306185801</v>
      </c>
      <c r="L29" s="21">
        <f>+SUMIFS(Resultados_Dic3!J$3:J$99980,Resultados_Dic3!$F$3:$F$99980,Produccion_PJ!$I29,Resultados_Dic3!$D$3:$D$99980,Produccion_PJ!$I$22,Resultados_Dic3!$E$3:$E$99980,Produccion_PJ!$H29,Resultados_Dic3!$A$3:$A$99980,Produccion_PJ!$F29)</f>
        <v>142.371617931918</v>
      </c>
      <c r="M29" s="21">
        <f>+SUMIFS(Resultados_Dic3!K$3:K$99980,Resultados_Dic3!$F$3:$F$99980,Produccion_PJ!$I29,Resultados_Dic3!$D$3:$D$99980,Produccion_PJ!$I$22,Resultados_Dic3!$E$3:$E$99980,Produccion_PJ!$H29,Resultados_Dic3!$A$3:$A$99980,Produccion_PJ!$F29)</f>
        <v>130.13269280197801</v>
      </c>
      <c r="N29" s="21">
        <f>+SUMIFS(Resultados_Dic3!L$3:L$99980,Resultados_Dic3!$F$3:$F$99980,Produccion_PJ!$I29,Resultados_Dic3!$D$3:$D$99980,Produccion_PJ!$I$22,Resultados_Dic3!$E$3:$E$99980,Produccion_PJ!$H29,Resultados_Dic3!$A$3:$A$99980,Produccion_PJ!$F29)</f>
        <v>117.893767672038</v>
      </c>
      <c r="O29" s="21">
        <f>+SUMIFS(Resultados_Dic3!M$3:M$99980,Resultados_Dic3!$F$3:$F$99980,Produccion_PJ!$I29,Resultados_Dic3!$D$3:$D$99980,Produccion_PJ!$I$22,Resultados_Dic3!$E$3:$E$99980,Produccion_PJ!$H29,Resultados_Dic3!$A$3:$A$99980,Produccion_PJ!$F29)</f>
        <v>104.77548344011601</v>
      </c>
      <c r="P29" s="21">
        <f>+SUMIFS(Resultados_Dic3!N$3:N$99980,Resultados_Dic3!$F$3:$F$99980,Produccion_PJ!$I29,Resultados_Dic3!$D$3:$D$99980,Produccion_PJ!$I$22,Resultados_Dic3!$E$3:$E$99980,Produccion_PJ!$H29,Resultados_Dic3!$A$3:$A$99980,Produccion_PJ!$F29)</f>
        <v>91.657199208193504</v>
      </c>
      <c r="Q29" s="21">
        <f>+SUMIFS(Resultados_Dic3!O$3:O$99980,Resultados_Dic3!$F$3:$F$99980,Produccion_PJ!$I29,Resultados_Dic3!$D$3:$D$99980,Produccion_PJ!$I$22,Resultados_Dic3!$E$3:$E$99980,Produccion_PJ!$H29,Resultados_Dic3!$A$3:$A$99980,Produccion_PJ!$F29)</f>
        <v>82.596473311654904</v>
      </c>
      <c r="R29" s="21">
        <f>+SUMIFS(Resultados_Dic3!P$3:P$99980,Resultados_Dic3!$F$3:$F$99980,Produccion_PJ!$I29,Resultados_Dic3!$D$3:$D$99980,Produccion_PJ!$I$22,Resultados_Dic3!$E$3:$E$99980,Produccion_PJ!$H29,Resultados_Dic3!$A$3:$A$99980,Produccion_PJ!$F29)</f>
        <v>68.404712819989498</v>
      </c>
      <c r="S29" s="21">
        <f>+SUMIFS(Resultados_Dic3!Q$3:Q$99980,Resultados_Dic3!$F$3:$F$99980,Produccion_PJ!$I29,Resultados_Dic3!$D$3:$D$99980,Produccion_PJ!$I$22,Resultados_Dic3!$E$3:$E$99980,Produccion_PJ!$H29,Resultados_Dic3!$A$3:$A$99980,Produccion_PJ!$F29)</f>
        <v>0</v>
      </c>
      <c r="T29" s="21">
        <f>+SUMIFS(Resultados_Dic3!R$3:R$99980,Resultados_Dic3!$F$3:$F$99980,Produccion_PJ!$I29,Resultados_Dic3!$D$3:$D$99980,Produccion_PJ!$I$22,Resultados_Dic3!$E$3:$E$99980,Produccion_PJ!$H29,Resultados_Dic3!$A$3:$A$99980,Produccion_PJ!$F29)</f>
        <v>0</v>
      </c>
      <c r="U29" s="21">
        <f>+SUMIFS(Resultados_Dic3!S$3:S$99980,Resultados_Dic3!$F$3:$F$99980,Produccion_PJ!$I29,Resultados_Dic3!$D$3:$D$99980,Produccion_PJ!$I$22,Resultados_Dic3!$E$3:$E$99980,Produccion_PJ!$H29,Resultados_Dic3!$A$3:$A$99980,Produccion_PJ!$F29)</f>
        <v>0</v>
      </c>
      <c r="V29" s="21">
        <f>+SUMIFS(Resultados_Dic3!T$3:T$99980,Resultados_Dic3!$F$3:$F$99980,Produccion_PJ!$I29,Resultados_Dic3!$D$3:$D$99980,Produccion_PJ!$I$22,Resultados_Dic3!$E$3:$E$99980,Produccion_PJ!$H29,Resultados_Dic3!$A$3:$A$99980,Produccion_PJ!$F29)</f>
        <v>0</v>
      </c>
      <c r="W29" s="21">
        <f>+SUMIFS(Resultados_Dic3!U$3:U$99980,Resultados_Dic3!$F$3:$F$99980,Produccion_PJ!$I29,Resultados_Dic3!$D$3:$D$99980,Produccion_PJ!$I$22,Resultados_Dic3!$E$3:$E$99980,Produccion_PJ!$H29,Resultados_Dic3!$A$3:$A$99980,Produccion_PJ!$F29)</f>
        <v>0</v>
      </c>
      <c r="X29" s="21">
        <f>+SUMIFS(Resultados_Dic3!V$3:V$99980,Resultados_Dic3!$F$3:$F$99980,Produccion_PJ!$I29,Resultados_Dic3!$D$3:$D$99980,Produccion_PJ!$I$22,Resultados_Dic3!$E$3:$E$99980,Produccion_PJ!$H29,Resultados_Dic3!$A$3:$A$99980,Produccion_PJ!$F29)</f>
        <v>0</v>
      </c>
      <c r="Y29" s="21">
        <f>+SUMIFS(Resultados_Dic3!W$3:W$99980,Resultados_Dic3!$F$3:$F$99980,Produccion_PJ!$I29,Resultados_Dic3!$D$3:$D$99980,Produccion_PJ!$I$22,Resultados_Dic3!$E$3:$E$99980,Produccion_PJ!$H29,Resultados_Dic3!$A$3:$A$99980,Produccion_PJ!$F29)</f>
        <v>0</v>
      </c>
      <c r="Z29" s="21">
        <f>+SUMIFS(Resultados_Dic3!X$3:X$99980,Resultados_Dic3!$F$3:$F$99980,Produccion_PJ!$I29,Resultados_Dic3!$D$3:$D$99980,Produccion_PJ!$I$22,Resultados_Dic3!$E$3:$E$99980,Produccion_PJ!$H29,Resultados_Dic3!$A$3:$A$99980,Produccion_PJ!$F29)</f>
        <v>0</v>
      </c>
      <c r="AA29" s="21">
        <f>+SUMIFS(Resultados_Dic3!Y$3:Y$99980,Resultados_Dic3!$F$3:$F$99980,Produccion_PJ!$I29,Resultados_Dic3!$D$3:$D$99980,Produccion_PJ!$I$22,Resultados_Dic3!$E$3:$E$99980,Produccion_PJ!$H29,Resultados_Dic3!$A$3:$A$99980,Produccion_PJ!$F29)</f>
        <v>0</v>
      </c>
      <c r="AB29" s="21">
        <f>+SUMIFS(Resultados_Dic3!Z$3:Z$99980,Resultados_Dic3!$F$3:$F$99980,Produccion_PJ!$I29,Resultados_Dic3!$D$3:$D$99980,Produccion_PJ!$I$22,Resultados_Dic3!$E$3:$E$99980,Produccion_PJ!$H29,Resultados_Dic3!$A$3:$A$99980,Produccion_PJ!$F29)</f>
        <v>0</v>
      </c>
      <c r="AC29" s="21">
        <f>+SUMIFS(Resultados_Dic3!AA$3:AA$99980,Resultados_Dic3!$F$3:$F$99980,Produccion_PJ!$I29,Resultados_Dic3!$D$3:$D$99980,Produccion_PJ!$I$22,Resultados_Dic3!$E$3:$E$99980,Produccion_PJ!$H29,Resultados_Dic3!$A$3:$A$99980,Produccion_PJ!$F29)</f>
        <v>0</v>
      </c>
      <c r="AD29" s="21">
        <f>+SUMIFS(Resultados_Dic3!AB$3:AB$99980,Resultados_Dic3!$F$3:$F$99980,Produccion_PJ!$I29,Resultados_Dic3!$D$3:$D$99980,Produccion_PJ!$I$22,Resultados_Dic3!$E$3:$E$99980,Produccion_PJ!$H29,Resultados_Dic3!$A$3:$A$99980,Produccion_PJ!$F29)</f>
        <v>0</v>
      </c>
      <c r="AE29" s="21">
        <f>+SUMIFS(Resultados_Dic3!AC$3:AC$99980,Resultados_Dic3!$F$3:$F$99980,Produccion_PJ!$I29,Resultados_Dic3!$D$3:$D$99980,Produccion_PJ!$I$22,Resultados_Dic3!$E$3:$E$99980,Produccion_PJ!$H29,Resultados_Dic3!$A$3:$A$99980,Produccion_PJ!$F29)</f>
        <v>0</v>
      </c>
      <c r="AF29" s="21">
        <f>+SUMIFS(Resultados_Dic3!AD$3:AD$99980,Resultados_Dic3!$F$3:$F$99980,Produccion_PJ!$I29,Resultados_Dic3!$D$3:$D$99980,Produccion_PJ!$I$22,Resultados_Dic3!$E$3:$E$99980,Produccion_PJ!$H29,Resultados_Dic3!$A$3:$A$99980,Produccion_PJ!$F29)</f>
        <v>0</v>
      </c>
      <c r="AG29" s="21">
        <f>+SUMIFS(Resultados_Dic3!AE$3:AE$99980,Resultados_Dic3!$F$3:$F$99980,Produccion_PJ!$I29,Resultados_Dic3!$D$3:$D$99980,Produccion_PJ!$I$22,Resultados_Dic3!$E$3:$E$99980,Produccion_PJ!$H29,Resultados_Dic3!$A$3:$A$99980,Produccion_PJ!$F29)</f>
        <v>0</v>
      </c>
      <c r="AH29" s="21">
        <f>+SUMIFS(Resultados_Dic3!AF$3:AF$99980,Resultados_Dic3!$F$3:$F$99980,Produccion_PJ!$I29,Resultados_Dic3!$D$3:$D$99980,Produccion_PJ!$I$22,Resultados_Dic3!$E$3:$E$99980,Produccion_PJ!$H29,Resultados_Dic3!$A$3:$A$99980,Produccion_PJ!$F29)</f>
        <v>0</v>
      </c>
      <c r="AI29" s="21">
        <f>+SUMIFS(Resultados_Dic3!AG$3:AG$99980,Resultados_Dic3!$F$3:$F$99980,Produccion_PJ!$I29,Resultados_Dic3!$D$3:$D$99980,Produccion_PJ!$I$22,Resultados_Dic3!$E$3:$E$99980,Produccion_PJ!$H29,Resultados_Dic3!$A$3:$A$99980,Produccion_PJ!$F29)</f>
        <v>0</v>
      </c>
      <c r="AJ29" s="21">
        <f>+SUMIFS(Resultados_Dic3!AH$3:AH$99980,Resultados_Dic3!$F$3:$F$99980,Produccion_PJ!$I29,Resultados_Dic3!$D$3:$D$99980,Produccion_PJ!$I$22,Resultados_Dic3!$E$3:$E$99980,Produccion_PJ!$H29,Resultados_Dic3!$A$3:$A$99980,Produccion_PJ!$F29)</f>
        <v>0</v>
      </c>
      <c r="AK29" s="21">
        <f>+SUMIFS(Resultados_Dic3!AI$3:AI$99980,Resultados_Dic3!$F$3:$F$99980,Produccion_PJ!$I29,Resultados_Dic3!$D$3:$D$99980,Produccion_PJ!$I$22,Resultados_Dic3!$E$3:$E$99980,Produccion_PJ!$H29,Resultados_Dic3!$A$3:$A$99980,Produccion_PJ!$F29)</f>
        <v>0</v>
      </c>
      <c r="AL29" s="21">
        <f>+SUMIFS(Resultados_Dic3!AJ$3:AJ$99980,Resultados_Dic3!$F$3:$F$99980,Produccion_PJ!$I29,Resultados_Dic3!$D$3:$D$99980,Produccion_PJ!$I$22,Resultados_Dic3!$E$3:$E$99980,Produccion_PJ!$H29,Resultados_Dic3!$A$3:$A$99980,Produccion_PJ!$F29)</f>
        <v>0</v>
      </c>
      <c r="AM29" s="21">
        <f>+SUMIFS(Resultados_Dic3!AK$3:AK$99980,Resultados_Dic3!$F$3:$F$99980,Produccion_PJ!$I29,Resultados_Dic3!$D$3:$D$99980,Produccion_PJ!$I$22,Resultados_Dic3!$E$3:$E$99980,Produccion_PJ!$H29,Resultados_Dic3!$A$3:$A$99980,Produccion_PJ!$F29)</f>
        <v>0</v>
      </c>
      <c r="AN29" s="21">
        <f>+SUMIFS(Resultados_Dic3!AL$3:AL$99980,Resultados_Dic3!$F$3:$F$99980,Produccion_PJ!$I29,Resultados_Dic3!$D$3:$D$99980,Produccion_PJ!$I$22,Resultados_Dic3!$E$3:$E$99980,Produccion_PJ!$H29,Resultados_Dic3!$A$3:$A$99980,Produccion_PJ!$F29)</f>
        <v>0</v>
      </c>
      <c r="AO29" s="21">
        <f>+SUMIFS(Resultados_Dic3!AM$3:AM$99980,Resultados_Dic3!$F$3:$F$99980,Produccion_PJ!$I29,Resultados_Dic3!$D$3:$D$99980,Produccion_PJ!$I$22,Resultados_Dic3!$E$3:$E$99980,Produccion_PJ!$H29,Resultados_Dic3!$A$3:$A$99980,Produccion_PJ!$F29)</f>
        <v>0</v>
      </c>
      <c r="AP29" s="21"/>
    </row>
    <row r="30" spans="1:42" x14ac:dyDescent="0.25">
      <c r="A30" s="2" t="s">
        <v>175</v>
      </c>
      <c r="B30" s="21">
        <f t="shared" si="0"/>
        <v>30.425325442646692</v>
      </c>
      <c r="C30" s="21">
        <f t="shared" si="0"/>
        <v>28.359077986236837</v>
      </c>
      <c r="F30" s="17" t="str">
        <f t="shared" si="1"/>
        <v>DIC5</v>
      </c>
      <c r="H30" s="24" t="s">
        <v>50</v>
      </c>
      <c r="I30" s="2" t="s">
        <v>175</v>
      </c>
      <c r="J30" s="21">
        <f>+SUMIFS(Resultados_Dic3!H$3:H$99980,Resultados_Dic3!$F$3:$F$99980,Produccion_PJ!$I30,Resultados_Dic3!$D$3:$D$99980,Produccion_PJ!$I$22,Resultados_Dic3!$E$3:$E$99980,Produccion_PJ!$H30,Resultados_Dic3!$A$3:$A$99980,Produccion_PJ!$F30)</f>
        <v>30.106735962689498</v>
      </c>
      <c r="K30" s="21">
        <f>+SUMIFS(Resultados_Dic3!I$3:I$99980,Resultados_Dic3!$F$3:$F$99980,Produccion_PJ!$I30,Resultados_Dic3!$D$3:$D$99980,Produccion_PJ!$I$22,Resultados_Dic3!$E$3:$E$99980,Produccion_PJ!$H30,Resultados_Dic3!$A$3:$A$99980,Produccion_PJ!$F30)</f>
        <v>28.0621245838901</v>
      </c>
      <c r="L30" s="21">
        <f>+SUMIFS(Resultados_Dic3!J$3:J$99980,Resultados_Dic3!$F$3:$F$99980,Produccion_PJ!$I30,Resultados_Dic3!$D$3:$D$99980,Produccion_PJ!$I$22,Resultados_Dic3!$E$3:$E$99980,Produccion_PJ!$H30,Resultados_Dic3!$A$3:$A$99980,Produccion_PJ!$F30)</f>
        <v>26.771198064649699</v>
      </c>
      <c r="M30" s="21">
        <f>+SUMIFS(Resultados_Dic3!K$3:K$99980,Resultados_Dic3!$F$3:$F$99980,Produccion_PJ!$I30,Resultados_Dic3!$D$3:$D$99980,Produccion_PJ!$I$22,Resultados_Dic3!$E$3:$E$99980,Produccion_PJ!$H30,Resultados_Dic3!$A$3:$A$99980,Produccion_PJ!$F30)</f>
        <v>25.480271545409199</v>
      </c>
      <c r="N30" s="21">
        <f>+SUMIFS(Resultados_Dic3!L$3:L$99980,Resultados_Dic3!$F$3:$F$99980,Produccion_PJ!$I30,Resultados_Dic3!$D$3:$D$99980,Produccion_PJ!$I$22,Resultados_Dic3!$E$3:$E$99980,Produccion_PJ!$H30,Resultados_Dic3!$A$3:$A$99980,Produccion_PJ!$F30)</f>
        <v>24.189345026168699</v>
      </c>
      <c r="O30" s="21">
        <f>+SUMIFS(Resultados_Dic3!M$3:M$99980,Resultados_Dic3!$F$3:$F$99980,Produccion_PJ!$I30,Resultados_Dic3!$D$3:$D$99980,Produccion_PJ!$I$22,Resultados_Dic3!$E$3:$E$99980,Produccion_PJ!$H30,Resultados_Dic3!$A$3:$A$99980,Produccion_PJ!$F30)</f>
        <v>22.314706624743099</v>
      </c>
      <c r="P30" s="21">
        <f>+SUMIFS(Resultados_Dic3!N$3:N$99980,Resultados_Dic3!$F$3:$F$99980,Produccion_PJ!$I30,Resultados_Dic3!$D$3:$D$99980,Produccion_PJ!$I$22,Resultados_Dic3!$E$3:$E$99980,Produccion_PJ!$H30,Resultados_Dic3!$A$3:$A$99980,Produccion_PJ!$F30)</f>
        <v>20.440068223317599</v>
      </c>
      <c r="Q30" s="21">
        <f>+SUMIFS(Resultados_Dic3!O$3:O$99980,Resultados_Dic3!$F$3:$F$99980,Produccion_PJ!$I30,Resultados_Dic3!$D$3:$D$99980,Produccion_PJ!$I$22,Resultados_Dic3!$E$3:$E$99980,Produccion_PJ!$H30,Resultados_Dic3!$A$3:$A$99980,Produccion_PJ!$F30)</f>
        <v>18.878960951996699</v>
      </c>
      <c r="R30" s="21">
        <f>+SUMIFS(Resultados_Dic3!P$3:P$99980,Resultados_Dic3!$F$3:$F$99980,Produccion_PJ!$I30,Resultados_Dic3!$D$3:$D$99980,Produccion_PJ!$I$22,Resultados_Dic3!$E$3:$E$99980,Produccion_PJ!$H30,Resultados_Dic3!$A$3:$A$99980,Produccion_PJ!$F30)</f>
        <v>17.317853680675899</v>
      </c>
      <c r="S30" s="21">
        <f>+SUMIFS(Resultados_Dic3!Q$3:Q$99980,Resultados_Dic3!$F$3:$F$99980,Produccion_PJ!$I30,Resultados_Dic3!$D$3:$D$99980,Produccion_PJ!$I$22,Resultados_Dic3!$E$3:$E$99980,Produccion_PJ!$H30,Resultados_Dic3!$A$3:$A$99980,Produccion_PJ!$F30)</f>
        <v>15.8290896783622</v>
      </c>
      <c r="T30" s="21">
        <f>+SUMIFS(Resultados_Dic3!R$3:R$99980,Resultados_Dic3!$F$3:$F$99980,Produccion_PJ!$I30,Resultados_Dic3!$D$3:$D$99980,Produccion_PJ!$I$22,Resultados_Dic3!$E$3:$E$99980,Produccion_PJ!$H30,Resultados_Dic3!$A$3:$A$99980,Produccion_PJ!$F30)</f>
        <v>14.340325676048501</v>
      </c>
      <c r="U30" s="21">
        <f>+SUMIFS(Resultados_Dic3!S$3:S$99980,Resultados_Dic3!$F$3:$F$99980,Produccion_PJ!$I30,Resultados_Dic3!$D$3:$D$99980,Produccion_PJ!$I$22,Resultados_Dic3!$E$3:$E$99980,Produccion_PJ!$H30,Resultados_Dic3!$A$3:$A$99980,Produccion_PJ!$F30)</f>
        <v>12.8515616737348</v>
      </c>
      <c r="V30" s="21">
        <f>+SUMIFS(Resultados_Dic3!T$3:T$99980,Resultados_Dic3!$F$3:$F$99980,Produccion_PJ!$I30,Resultados_Dic3!$D$3:$D$99980,Produccion_PJ!$I$22,Resultados_Dic3!$E$3:$E$99980,Produccion_PJ!$H30,Resultados_Dic3!$A$3:$A$99980,Produccion_PJ!$F30)</f>
        <v>12.081079647497999</v>
      </c>
      <c r="W30" s="21">
        <f>+SUMIFS(Resultados_Dic3!U$3:U$99980,Resultados_Dic3!$F$3:$F$99980,Produccion_PJ!$I30,Resultados_Dic3!$D$3:$D$99980,Produccion_PJ!$I$22,Resultados_Dic3!$E$3:$E$99980,Produccion_PJ!$H30,Resultados_Dic3!$A$3:$A$99980,Produccion_PJ!$F30)</f>
        <v>11.3105976212613</v>
      </c>
      <c r="X30" s="21">
        <f>+SUMIFS(Resultados_Dic3!V$3:V$99980,Resultados_Dic3!$F$3:$F$99980,Produccion_PJ!$I30,Resultados_Dic3!$D$3:$D$99980,Produccion_PJ!$I$22,Resultados_Dic3!$E$3:$E$99980,Produccion_PJ!$H30,Resultados_Dic3!$A$3:$A$99980,Produccion_PJ!$F30)</f>
        <v>3.3584371380747</v>
      </c>
      <c r="Y30" s="21">
        <f>+SUMIFS(Resultados_Dic3!W$3:W$99980,Resultados_Dic3!$F$3:$F$99980,Produccion_PJ!$I30,Resultados_Dic3!$D$3:$D$99980,Produccion_PJ!$I$22,Resultados_Dic3!$E$3:$E$99980,Produccion_PJ!$H30,Resultados_Dic3!$A$3:$A$99980,Produccion_PJ!$F30)</f>
        <v>0</v>
      </c>
      <c r="Z30" s="21">
        <f>+SUMIFS(Resultados_Dic3!X$3:X$99980,Resultados_Dic3!$F$3:$F$99980,Produccion_PJ!$I30,Resultados_Dic3!$D$3:$D$99980,Produccion_PJ!$I$22,Resultados_Dic3!$E$3:$E$99980,Produccion_PJ!$H30,Resultados_Dic3!$A$3:$A$99980,Produccion_PJ!$F30)</f>
        <v>0</v>
      </c>
      <c r="AA30" s="21">
        <f>+SUMIFS(Resultados_Dic3!Y$3:Y$99980,Resultados_Dic3!$F$3:$F$99980,Produccion_PJ!$I30,Resultados_Dic3!$D$3:$D$99980,Produccion_PJ!$I$22,Resultados_Dic3!$E$3:$E$99980,Produccion_PJ!$H30,Resultados_Dic3!$A$3:$A$99980,Produccion_PJ!$F30)</f>
        <v>0</v>
      </c>
      <c r="AB30" s="21">
        <f>+SUMIFS(Resultados_Dic3!Z$3:Z$99980,Resultados_Dic3!$F$3:$F$99980,Produccion_PJ!$I30,Resultados_Dic3!$D$3:$D$99980,Produccion_PJ!$I$22,Resultados_Dic3!$E$3:$E$99980,Produccion_PJ!$H30,Resultados_Dic3!$A$3:$A$99980,Produccion_PJ!$F30)</f>
        <v>0</v>
      </c>
      <c r="AC30" s="21">
        <f>+SUMIFS(Resultados_Dic3!AA$3:AA$99980,Resultados_Dic3!$F$3:$F$99980,Produccion_PJ!$I30,Resultados_Dic3!$D$3:$D$99980,Produccion_PJ!$I$22,Resultados_Dic3!$E$3:$E$99980,Produccion_PJ!$H30,Resultados_Dic3!$A$3:$A$99980,Produccion_PJ!$F30)</f>
        <v>0</v>
      </c>
      <c r="AD30" s="21">
        <f>+SUMIFS(Resultados_Dic3!AB$3:AB$99980,Resultados_Dic3!$F$3:$F$99980,Produccion_PJ!$I30,Resultados_Dic3!$D$3:$D$99980,Produccion_PJ!$I$22,Resultados_Dic3!$E$3:$E$99980,Produccion_PJ!$H30,Resultados_Dic3!$A$3:$A$99980,Produccion_PJ!$F30)</f>
        <v>0</v>
      </c>
      <c r="AE30" s="21">
        <f>+SUMIFS(Resultados_Dic3!AC$3:AC$99980,Resultados_Dic3!$F$3:$F$99980,Produccion_PJ!$I30,Resultados_Dic3!$D$3:$D$99980,Produccion_PJ!$I$22,Resultados_Dic3!$E$3:$E$99980,Produccion_PJ!$H30,Resultados_Dic3!$A$3:$A$99980,Produccion_PJ!$F30)</f>
        <v>0</v>
      </c>
      <c r="AF30" s="21">
        <f>+SUMIFS(Resultados_Dic3!AD$3:AD$99980,Resultados_Dic3!$F$3:$F$99980,Produccion_PJ!$I30,Resultados_Dic3!$D$3:$D$99980,Produccion_PJ!$I$22,Resultados_Dic3!$E$3:$E$99980,Produccion_PJ!$H30,Resultados_Dic3!$A$3:$A$99980,Produccion_PJ!$F30)</f>
        <v>0</v>
      </c>
      <c r="AG30" s="21">
        <f>+SUMIFS(Resultados_Dic3!AE$3:AE$99980,Resultados_Dic3!$F$3:$F$99980,Produccion_PJ!$I30,Resultados_Dic3!$D$3:$D$99980,Produccion_PJ!$I$22,Resultados_Dic3!$E$3:$E$99980,Produccion_PJ!$H30,Resultados_Dic3!$A$3:$A$99980,Produccion_PJ!$F30)</f>
        <v>0</v>
      </c>
      <c r="AH30" s="21">
        <f>+SUMIFS(Resultados_Dic3!AF$3:AF$99980,Resultados_Dic3!$F$3:$F$99980,Produccion_PJ!$I30,Resultados_Dic3!$D$3:$D$99980,Produccion_PJ!$I$22,Resultados_Dic3!$E$3:$E$99980,Produccion_PJ!$H30,Resultados_Dic3!$A$3:$A$99980,Produccion_PJ!$F30)</f>
        <v>0</v>
      </c>
      <c r="AI30" s="21">
        <f>+SUMIFS(Resultados_Dic3!AG$3:AG$99980,Resultados_Dic3!$F$3:$F$99980,Produccion_PJ!$I30,Resultados_Dic3!$D$3:$D$99980,Produccion_PJ!$I$22,Resultados_Dic3!$E$3:$E$99980,Produccion_PJ!$H30,Resultados_Dic3!$A$3:$A$99980,Produccion_PJ!$F30)</f>
        <v>0</v>
      </c>
      <c r="AJ30" s="21">
        <f>+SUMIFS(Resultados_Dic3!AH$3:AH$99980,Resultados_Dic3!$F$3:$F$99980,Produccion_PJ!$I30,Resultados_Dic3!$D$3:$D$99980,Produccion_PJ!$I$22,Resultados_Dic3!$E$3:$E$99980,Produccion_PJ!$H30,Resultados_Dic3!$A$3:$A$99980,Produccion_PJ!$F30)</f>
        <v>0</v>
      </c>
      <c r="AK30" s="21">
        <f>+SUMIFS(Resultados_Dic3!AI$3:AI$99980,Resultados_Dic3!$F$3:$F$99980,Produccion_PJ!$I30,Resultados_Dic3!$D$3:$D$99980,Produccion_PJ!$I$22,Resultados_Dic3!$E$3:$E$99980,Produccion_PJ!$H30,Resultados_Dic3!$A$3:$A$99980,Produccion_PJ!$F30)</f>
        <v>0</v>
      </c>
      <c r="AL30" s="21">
        <f>+SUMIFS(Resultados_Dic3!AJ$3:AJ$99980,Resultados_Dic3!$F$3:$F$99980,Produccion_PJ!$I30,Resultados_Dic3!$D$3:$D$99980,Produccion_PJ!$I$22,Resultados_Dic3!$E$3:$E$99980,Produccion_PJ!$H30,Resultados_Dic3!$A$3:$A$99980,Produccion_PJ!$F30)</f>
        <v>0</v>
      </c>
      <c r="AM30" s="21">
        <f>+SUMIFS(Resultados_Dic3!AK$3:AK$99980,Resultados_Dic3!$F$3:$F$99980,Produccion_PJ!$I30,Resultados_Dic3!$D$3:$D$99980,Produccion_PJ!$I$22,Resultados_Dic3!$E$3:$E$99980,Produccion_PJ!$H30,Resultados_Dic3!$A$3:$A$99980,Produccion_PJ!$F30)</f>
        <v>0</v>
      </c>
      <c r="AN30" s="21">
        <f>+SUMIFS(Resultados_Dic3!AL$3:AL$99980,Resultados_Dic3!$F$3:$F$99980,Produccion_PJ!$I30,Resultados_Dic3!$D$3:$D$99980,Produccion_PJ!$I$22,Resultados_Dic3!$E$3:$E$99980,Produccion_PJ!$H30,Resultados_Dic3!$A$3:$A$99980,Produccion_PJ!$F30)</f>
        <v>0</v>
      </c>
      <c r="AO30" s="21">
        <f>+SUMIFS(Resultados_Dic3!AM$3:AM$99980,Resultados_Dic3!$F$3:$F$99980,Produccion_PJ!$I30,Resultados_Dic3!$D$3:$D$99980,Produccion_PJ!$I$22,Resultados_Dic3!$E$3:$E$99980,Produccion_PJ!$H30,Resultados_Dic3!$A$3:$A$99980,Produccion_PJ!$F30)</f>
        <v>0</v>
      </c>
      <c r="AP30" s="21"/>
    </row>
    <row r="31" spans="1:42" x14ac:dyDescent="0.25">
      <c r="A31" s="2" t="s">
        <v>176</v>
      </c>
      <c r="B31" s="21">
        <f t="shared" si="0"/>
        <v>14.201271849971794</v>
      </c>
      <c r="C31" s="21">
        <f t="shared" si="0"/>
        <v>13.943243342212474</v>
      </c>
      <c r="F31" s="17" t="str">
        <f t="shared" si="1"/>
        <v>DIC5</v>
      </c>
      <c r="H31" s="24" t="s">
        <v>51</v>
      </c>
      <c r="I31" s="2" t="s">
        <v>176</v>
      </c>
      <c r="J31" s="21">
        <f>+SUMIFS(Resultados_Dic3!H$3:H$99980,Resultados_Dic3!$F$3:$F$99980,Produccion_PJ!$I31,Resultados_Dic3!$D$3:$D$99980,Produccion_PJ!$I$22,Resultados_Dic3!$E$3:$E$99980,Produccion_PJ!$H31,Resultados_Dic3!$A$3:$A$99980,Produccion_PJ!$F31)</f>
        <v>14.052567579841901</v>
      </c>
      <c r="K31" s="21">
        <f>+SUMIFS(Resultados_Dic3!I$3:I$99980,Resultados_Dic3!$F$3:$F$99980,Produccion_PJ!$I31,Resultados_Dic3!$D$3:$D$99980,Produccion_PJ!$I$22,Resultados_Dic3!$E$3:$E$99980,Produccion_PJ!$H31,Resultados_Dic3!$A$3:$A$99980,Produccion_PJ!$F31)</f>
        <v>13.797240938600201</v>
      </c>
      <c r="L31" s="21">
        <f>+SUMIFS(Resultados_Dic3!J$3:J$99980,Resultados_Dic3!$F$3:$F$99980,Produccion_PJ!$I31,Resultados_Dic3!$D$3:$D$99980,Produccion_PJ!$I$22,Resultados_Dic3!$E$3:$E$99980,Produccion_PJ!$H31,Resultados_Dic3!$A$3:$A$99980,Produccion_PJ!$F31)</f>
        <v>13.805841957869999</v>
      </c>
      <c r="M31" s="21">
        <f>+SUMIFS(Resultados_Dic3!K$3:K$99980,Resultados_Dic3!$F$3:$F$99980,Produccion_PJ!$I31,Resultados_Dic3!$D$3:$D$99980,Produccion_PJ!$I$22,Resultados_Dic3!$E$3:$E$99980,Produccion_PJ!$H31,Resultados_Dic3!$A$3:$A$99980,Produccion_PJ!$F31)</f>
        <v>13.8144429771398</v>
      </c>
      <c r="N31" s="21">
        <f>+SUMIFS(Resultados_Dic3!L$3:L$99980,Resultados_Dic3!$F$3:$F$99980,Produccion_PJ!$I31,Resultados_Dic3!$D$3:$D$99980,Produccion_PJ!$I$22,Resultados_Dic3!$E$3:$E$99980,Produccion_PJ!$H31,Resultados_Dic3!$A$3:$A$99980,Produccion_PJ!$F31)</f>
        <v>13.8230439964096</v>
      </c>
      <c r="O31" s="21">
        <f>+SUMIFS(Resultados_Dic3!M$3:M$99980,Resultados_Dic3!$F$3:$F$99980,Produccion_PJ!$I31,Resultados_Dic3!$D$3:$D$99980,Produccion_PJ!$I$22,Resultados_Dic3!$E$3:$E$99980,Produccion_PJ!$H31,Resultados_Dic3!$A$3:$A$99980,Produccion_PJ!$F31)</f>
        <v>12.771045114385799</v>
      </c>
      <c r="P31" s="21">
        <f>+SUMIFS(Resultados_Dic3!N$3:N$99980,Resultados_Dic3!$F$3:$F$99980,Produccion_PJ!$I31,Resultados_Dic3!$D$3:$D$99980,Produccion_PJ!$I$22,Resultados_Dic3!$E$3:$E$99980,Produccion_PJ!$H31,Resultados_Dic3!$A$3:$A$99980,Produccion_PJ!$F31)</f>
        <v>11.719046232361899</v>
      </c>
      <c r="Q31" s="21">
        <f>+SUMIFS(Resultados_Dic3!O$3:O$99980,Resultados_Dic3!$F$3:$F$99980,Produccion_PJ!$I31,Resultados_Dic3!$D$3:$D$99980,Produccion_PJ!$I$22,Resultados_Dic3!$E$3:$E$99980,Produccion_PJ!$H31,Resultados_Dic3!$A$3:$A$99980,Produccion_PJ!$F31)</f>
        <v>10.853375504253799</v>
      </c>
      <c r="R31" s="21">
        <f>+SUMIFS(Resultados_Dic3!P$3:P$99980,Resultados_Dic3!$F$3:$F$99980,Produccion_PJ!$I31,Resultados_Dic3!$D$3:$D$99980,Produccion_PJ!$I$22,Resultados_Dic3!$E$3:$E$99980,Produccion_PJ!$H31,Resultados_Dic3!$A$3:$A$99980,Produccion_PJ!$F31)</f>
        <v>9.9877047761457707</v>
      </c>
      <c r="S31" s="21">
        <f>+SUMIFS(Resultados_Dic3!Q$3:Q$99980,Resultados_Dic3!$F$3:$F$99980,Produccion_PJ!$I31,Resultados_Dic3!$D$3:$D$99980,Produccion_PJ!$I$22,Resultados_Dic3!$E$3:$E$99980,Produccion_PJ!$H31,Resultados_Dic3!$A$3:$A$99980,Produccion_PJ!$F31)</f>
        <v>9.2701568953339493</v>
      </c>
      <c r="T31" s="21">
        <f>+SUMIFS(Resultados_Dic3!R$3:R$99980,Resultados_Dic3!$F$3:$F$99980,Produccion_PJ!$I31,Resultados_Dic3!$D$3:$D$99980,Produccion_PJ!$I$22,Resultados_Dic3!$E$3:$E$99980,Produccion_PJ!$H31,Resultados_Dic3!$A$3:$A$99980,Produccion_PJ!$F31)</f>
        <v>8.5526090145221207</v>
      </c>
      <c r="U31" s="21">
        <f>+SUMIFS(Resultados_Dic3!S$3:S$99980,Resultados_Dic3!$F$3:$F$99980,Produccion_PJ!$I31,Resultados_Dic3!$D$3:$D$99980,Produccion_PJ!$I$22,Resultados_Dic3!$E$3:$E$99980,Produccion_PJ!$H31,Resultados_Dic3!$A$3:$A$99980,Produccion_PJ!$F31)</f>
        <v>7.8350611337103002</v>
      </c>
      <c r="V31" s="21">
        <f>+SUMIFS(Resultados_Dic3!T$3:T$99980,Resultados_Dic3!$F$3:$F$99980,Produccion_PJ!$I31,Resultados_Dic3!$D$3:$D$99980,Produccion_PJ!$I$22,Resultados_Dic3!$E$3:$E$99980,Produccion_PJ!$H31,Resultados_Dic3!$A$3:$A$99980,Produccion_PJ!$F31)</f>
        <v>7.3316839955147497</v>
      </c>
      <c r="W31" s="21">
        <f>+SUMIFS(Resultados_Dic3!U$3:U$99980,Resultados_Dic3!$F$3:$F$99980,Produccion_PJ!$I31,Resultados_Dic3!$D$3:$D$99980,Produccion_PJ!$I$22,Resultados_Dic3!$E$3:$E$99980,Produccion_PJ!$H31,Resultados_Dic3!$A$3:$A$99980,Produccion_PJ!$F31)</f>
        <v>6.8283068573192001</v>
      </c>
      <c r="X31" s="21">
        <f>+SUMIFS(Resultados_Dic3!V$3:V$99980,Resultados_Dic3!$F$3:$F$99980,Produccion_PJ!$I31,Resultados_Dic3!$D$3:$D$99980,Produccion_PJ!$I$22,Resultados_Dic3!$E$3:$E$99980,Produccion_PJ!$H31,Resultados_Dic3!$A$3:$A$99980,Produccion_PJ!$F31)</f>
        <v>3.3103970150278901</v>
      </c>
      <c r="Y31" s="21">
        <f>+SUMIFS(Resultados_Dic3!W$3:W$99980,Resultados_Dic3!$F$3:$F$99980,Produccion_PJ!$I31,Resultados_Dic3!$D$3:$D$99980,Produccion_PJ!$I$22,Resultados_Dic3!$E$3:$E$99980,Produccion_PJ!$H31,Resultados_Dic3!$A$3:$A$99980,Produccion_PJ!$F31)</f>
        <v>0</v>
      </c>
      <c r="Z31" s="21">
        <f>+SUMIFS(Resultados_Dic3!X$3:X$99980,Resultados_Dic3!$F$3:$F$99980,Produccion_PJ!$I31,Resultados_Dic3!$D$3:$D$99980,Produccion_PJ!$I$22,Resultados_Dic3!$E$3:$E$99980,Produccion_PJ!$H31,Resultados_Dic3!$A$3:$A$99980,Produccion_PJ!$F31)</f>
        <v>0</v>
      </c>
      <c r="AA31" s="21">
        <f>+SUMIFS(Resultados_Dic3!Y$3:Y$99980,Resultados_Dic3!$F$3:$F$99980,Produccion_PJ!$I31,Resultados_Dic3!$D$3:$D$99980,Produccion_PJ!$I$22,Resultados_Dic3!$E$3:$E$99980,Produccion_PJ!$H31,Resultados_Dic3!$A$3:$A$99980,Produccion_PJ!$F31)</f>
        <v>0</v>
      </c>
      <c r="AB31" s="21">
        <f>+SUMIFS(Resultados_Dic3!Z$3:Z$99980,Resultados_Dic3!$F$3:$F$99980,Produccion_PJ!$I31,Resultados_Dic3!$D$3:$D$99980,Produccion_PJ!$I$22,Resultados_Dic3!$E$3:$E$99980,Produccion_PJ!$H31,Resultados_Dic3!$A$3:$A$99980,Produccion_PJ!$F31)</f>
        <v>0</v>
      </c>
      <c r="AC31" s="21">
        <f>+SUMIFS(Resultados_Dic3!AA$3:AA$99980,Resultados_Dic3!$F$3:$F$99980,Produccion_PJ!$I31,Resultados_Dic3!$D$3:$D$99980,Produccion_PJ!$I$22,Resultados_Dic3!$E$3:$E$99980,Produccion_PJ!$H31,Resultados_Dic3!$A$3:$A$99980,Produccion_PJ!$F31)</f>
        <v>0</v>
      </c>
      <c r="AD31" s="21">
        <f>+SUMIFS(Resultados_Dic3!AB$3:AB$99980,Resultados_Dic3!$F$3:$F$99980,Produccion_PJ!$I31,Resultados_Dic3!$D$3:$D$99980,Produccion_PJ!$I$22,Resultados_Dic3!$E$3:$E$99980,Produccion_PJ!$H31,Resultados_Dic3!$A$3:$A$99980,Produccion_PJ!$F31)</f>
        <v>0</v>
      </c>
      <c r="AE31" s="21">
        <f>+SUMIFS(Resultados_Dic3!AC$3:AC$99980,Resultados_Dic3!$F$3:$F$99980,Produccion_PJ!$I31,Resultados_Dic3!$D$3:$D$99980,Produccion_PJ!$I$22,Resultados_Dic3!$E$3:$E$99980,Produccion_PJ!$H31,Resultados_Dic3!$A$3:$A$99980,Produccion_PJ!$F31)</f>
        <v>0</v>
      </c>
      <c r="AF31" s="21">
        <f>+SUMIFS(Resultados_Dic3!AD$3:AD$99980,Resultados_Dic3!$F$3:$F$99980,Produccion_PJ!$I31,Resultados_Dic3!$D$3:$D$99980,Produccion_PJ!$I$22,Resultados_Dic3!$E$3:$E$99980,Produccion_PJ!$H31,Resultados_Dic3!$A$3:$A$99980,Produccion_PJ!$F31)</f>
        <v>0</v>
      </c>
      <c r="AG31" s="21">
        <f>+SUMIFS(Resultados_Dic3!AE$3:AE$99980,Resultados_Dic3!$F$3:$F$99980,Produccion_PJ!$I31,Resultados_Dic3!$D$3:$D$99980,Produccion_PJ!$I$22,Resultados_Dic3!$E$3:$E$99980,Produccion_PJ!$H31,Resultados_Dic3!$A$3:$A$99980,Produccion_PJ!$F31)</f>
        <v>0</v>
      </c>
      <c r="AH31" s="21">
        <f>+SUMIFS(Resultados_Dic3!AF$3:AF$99980,Resultados_Dic3!$F$3:$F$99980,Produccion_PJ!$I31,Resultados_Dic3!$D$3:$D$99980,Produccion_PJ!$I$22,Resultados_Dic3!$E$3:$E$99980,Produccion_PJ!$H31,Resultados_Dic3!$A$3:$A$99980,Produccion_PJ!$F31)</f>
        <v>0</v>
      </c>
      <c r="AI31" s="21">
        <f>+SUMIFS(Resultados_Dic3!AG$3:AG$99980,Resultados_Dic3!$F$3:$F$99980,Produccion_PJ!$I31,Resultados_Dic3!$D$3:$D$99980,Produccion_PJ!$I$22,Resultados_Dic3!$E$3:$E$99980,Produccion_PJ!$H31,Resultados_Dic3!$A$3:$A$99980,Produccion_PJ!$F31)</f>
        <v>0</v>
      </c>
      <c r="AJ31" s="21">
        <f>+SUMIFS(Resultados_Dic3!AH$3:AH$99980,Resultados_Dic3!$F$3:$F$99980,Produccion_PJ!$I31,Resultados_Dic3!$D$3:$D$99980,Produccion_PJ!$I$22,Resultados_Dic3!$E$3:$E$99980,Produccion_PJ!$H31,Resultados_Dic3!$A$3:$A$99980,Produccion_PJ!$F31)</f>
        <v>0</v>
      </c>
      <c r="AK31" s="21">
        <f>+SUMIFS(Resultados_Dic3!AI$3:AI$99980,Resultados_Dic3!$F$3:$F$99980,Produccion_PJ!$I31,Resultados_Dic3!$D$3:$D$99980,Produccion_PJ!$I$22,Resultados_Dic3!$E$3:$E$99980,Produccion_PJ!$H31,Resultados_Dic3!$A$3:$A$99980,Produccion_PJ!$F31)</f>
        <v>0</v>
      </c>
      <c r="AL31" s="21">
        <f>+SUMIFS(Resultados_Dic3!AJ$3:AJ$99980,Resultados_Dic3!$F$3:$F$99980,Produccion_PJ!$I31,Resultados_Dic3!$D$3:$D$99980,Produccion_PJ!$I$22,Resultados_Dic3!$E$3:$E$99980,Produccion_PJ!$H31,Resultados_Dic3!$A$3:$A$99980,Produccion_PJ!$F31)</f>
        <v>0</v>
      </c>
      <c r="AM31" s="21">
        <f>+SUMIFS(Resultados_Dic3!AK$3:AK$99980,Resultados_Dic3!$F$3:$F$99980,Produccion_PJ!$I31,Resultados_Dic3!$D$3:$D$99980,Produccion_PJ!$I$22,Resultados_Dic3!$E$3:$E$99980,Produccion_PJ!$H31,Resultados_Dic3!$A$3:$A$99980,Produccion_PJ!$F31)</f>
        <v>0</v>
      </c>
      <c r="AN31" s="21">
        <f>+SUMIFS(Resultados_Dic3!AL$3:AL$99980,Resultados_Dic3!$F$3:$F$99980,Produccion_PJ!$I31,Resultados_Dic3!$D$3:$D$99980,Produccion_PJ!$I$22,Resultados_Dic3!$E$3:$E$99980,Produccion_PJ!$H31,Resultados_Dic3!$A$3:$A$99980,Produccion_PJ!$F31)</f>
        <v>0</v>
      </c>
      <c r="AO31" s="21">
        <f>+SUMIFS(Resultados_Dic3!AM$3:AM$99980,Resultados_Dic3!$F$3:$F$99980,Produccion_PJ!$I31,Resultados_Dic3!$D$3:$D$99980,Produccion_PJ!$I$22,Resultados_Dic3!$E$3:$E$99980,Produccion_PJ!$H31,Resultados_Dic3!$A$3:$A$99980,Produccion_PJ!$F31)</f>
        <v>0</v>
      </c>
      <c r="AP31" s="21"/>
    </row>
    <row r="32" spans="1:42" x14ac:dyDescent="0.25"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4" spans="1:41" ht="18.75" x14ac:dyDescent="0.3">
      <c r="A34" s="37" t="s">
        <v>353</v>
      </c>
      <c r="I34" s="34" t="s">
        <v>341</v>
      </c>
    </row>
    <row r="35" spans="1:41" x14ac:dyDescent="0.25">
      <c r="A35" s="2" t="s">
        <v>170</v>
      </c>
      <c r="B35">
        <f>+J25/B25</f>
        <v>0.98952880617307604</v>
      </c>
      <c r="C35">
        <f>+K25/C25</f>
        <v>0.98952880617307604</v>
      </c>
      <c r="I35" s="2" t="s">
        <v>26</v>
      </c>
    </row>
    <row r="36" spans="1:41" s="15" customFormat="1" x14ac:dyDescent="0.25">
      <c r="A36" s="2" t="s">
        <v>171</v>
      </c>
      <c r="B36">
        <f>+J26/B26</f>
        <v>0.98952880617307604</v>
      </c>
      <c r="C36">
        <f>+K26/C26</f>
        <v>0.98952880617307615</v>
      </c>
      <c r="D36" s="38"/>
      <c r="F36" s="12"/>
      <c r="G36" s="12"/>
      <c r="I36" s="23"/>
    </row>
    <row r="37" spans="1:41" x14ac:dyDescent="0.25">
      <c r="A37" s="2" t="s">
        <v>172</v>
      </c>
      <c r="B37">
        <f>+J27/B27</f>
        <v>0.98522361620416998</v>
      </c>
      <c r="C37">
        <f>+K27/C27</f>
        <v>0.98522361620417009</v>
      </c>
      <c r="J37" s="5">
        <v>2019</v>
      </c>
      <c r="K37" s="5">
        <v>2020</v>
      </c>
      <c r="L37" s="5">
        <v>2021</v>
      </c>
      <c r="M37" s="5">
        <v>2022</v>
      </c>
      <c r="N37" s="5">
        <v>2023</v>
      </c>
      <c r="O37" s="5">
        <v>2024</v>
      </c>
      <c r="P37" s="5">
        <v>2025</v>
      </c>
      <c r="Q37" s="5">
        <v>2026</v>
      </c>
      <c r="R37" s="5">
        <v>2027</v>
      </c>
      <c r="S37" s="5">
        <v>2028</v>
      </c>
      <c r="T37" s="5">
        <v>2029</v>
      </c>
      <c r="U37" s="5">
        <v>2030</v>
      </c>
      <c r="V37" s="5">
        <v>2031</v>
      </c>
      <c r="W37" s="5">
        <v>2032</v>
      </c>
      <c r="X37" s="5">
        <v>2033</v>
      </c>
      <c r="Y37" s="5">
        <v>2034</v>
      </c>
      <c r="Z37" s="5">
        <v>2035</v>
      </c>
      <c r="AA37" s="5">
        <v>2036</v>
      </c>
      <c r="AB37" s="5">
        <v>2037</v>
      </c>
      <c r="AC37" s="5">
        <v>2038</v>
      </c>
      <c r="AD37" s="5">
        <v>2039</v>
      </c>
      <c r="AE37" s="5">
        <v>2040</v>
      </c>
      <c r="AF37" s="5">
        <v>2041</v>
      </c>
      <c r="AG37" s="5">
        <v>2042</v>
      </c>
      <c r="AH37" s="5">
        <v>2043</v>
      </c>
      <c r="AI37" s="5">
        <v>2044</v>
      </c>
      <c r="AJ37" s="5">
        <v>2045</v>
      </c>
      <c r="AK37" s="5">
        <v>2046</v>
      </c>
      <c r="AL37" s="5">
        <v>2047</v>
      </c>
      <c r="AM37" s="5">
        <v>2048</v>
      </c>
      <c r="AN37" s="5">
        <v>2049</v>
      </c>
      <c r="AO37" s="5">
        <v>2050</v>
      </c>
    </row>
    <row r="38" spans="1:41" x14ac:dyDescent="0.25">
      <c r="A38" s="2" t="s">
        <v>173</v>
      </c>
      <c r="B38">
        <f>+J28/B28</f>
        <v>0.98952880617307604</v>
      </c>
      <c r="C38">
        <f>+K28/C28</f>
        <v>0.98952880617307604</v>
      </c>
      <c r="F38" s="17" t="str">
        <f>+$F$1</f>
        <v>DIC5</v>
      </c>
      <c r="H38" s="24" t="s">
        <v>72</v>
      </c>
      <c r="I38" s="2" t="s">
        <v>170</v>
      </c>
      <c r="J38" s="21">
        <f>+SUMIFS(Resultados_Dic3!H$3:H$99980,Resultados_Dic3!$F$3:$F$99980,Produccion_PJ!$I38,Resultados_Dic3!$D$3:$D$99980,Produccion_PJ!$I$35,Resultados_Dic3!$E$3:$E$99980,Produccion_PJ!$H38,Resultados_Dic3!$A$3:$A$99980,Produccion_PJ!$F38)</f>
        <v>0.72675796819485805</v>
      </c>
      <c r="K38" s="21">
        <f>+SUMIFS(Resultados_Dic3!I$3:I$99980,Resultados_Dic3!$F$3:$F$99980,Produccion_PJ!$I38,Resultados_Dic3!$D$3:$D$99980,Produccion_PJ!$I$35,Resultados_Dic3!$E$3:$E$99980,Produccion_PJ!$H38,Resultados_Dic3!$A$3:$A$99980,Produccion_PJ!$F38)</f>
        <v>0.58728001537639796</v>
      </c>
      <c r="L38" s="21">
        <f>+SUMIFS(Resultados_Dic3!J$3:J$99980,Resultados_Dic3!$F$3:$F$99980,Produccion_PJ!$I38,Resultados_Dic3!$D$3:$D$99980,Produccion_PJ!$I$35,Resultados_Dic3!$E$3:$E$99980,Produccion_PJ!$H38,Resultados_Dic3!$A$3:$A$99980,Produccion_PJ!$F38)</f>
        <v>0.32920926174965298</v>
      </c>
      <c r="M38" s="21">
        <f>+SUMIFS(Resultados_Dic3!K$3:K$99980,Resultados_Dic3!$F$3:$F$99980,Produccion_PJ!$I38,Resultados_Dic3!$D$3:$D$99980,Produccion_PJ!$I$35,Resultados_Dic3!$E$3:$E$99980,Produccion_PJ!$H38,Resultados_Dic3!$A$3:$A$99980,Produccion_PJ!$F38)</f>
        <v>0.536969701929635</v>
      </c>
      <c r="N38" s="21">
        <f>+SUMIFS(Resultados_Dic3!L$3:L$99980,Resultados_Dic3!$F$3:$F$99980,Produccion_PJ!$I38,Resultados_Dic3!$D$3:$D$99980,Produccion_PJ!$I$35,Resultados_Dic3!$E$3:$E$99980,Produccion_PJ!$H38,Resultados_Dic3!$A$3:$A$99980,Produccion_PJ!$F38)</f>
        <v>0.51181454520625302</v>
      </c>
      <c r="O38" s="21">
        <f>+SUMIFS(Resultados_Dic3!M$3:M$99980,Resultados_Dic3!$F$3:$F$99980,Produccion_PJ!$I38,Resultados_Dic3!$D$3:$D$99980,Produccion_PJ!$I$35,Resultados_Dic3!$E$3:$E$99980,Produccion_PJ!$H38,Resultados_Dic3!$A$3:$A$99980,Produccion_PJ!$F38)</f>
        <v>0.13059886501597201</v>
      </c>
      <c r="P38" s="21">
        <f>+SUMIFS(Resultados_Dic3!N$3:N$99980,Resultados_Dic3!$F$3:$F$99980,Produccion_PJ!$I38,Resultados_Dic3!$D$3:$D$99980,Produccion_PJ!$I$35,Resultados_Dic3!$E$3:$E$99980,Produccion_PJ!$H38,Resultados_Dic3!$A$3:$A$99980,Produccion_PJ!$F38)</f>
        <v>0</v>
      </c>
      <c r="Q38" s="21">
        <f>+SUMIFS(Resultados_Dic3!O$3:O$99980,Resultados_Dic3!$F$3:$F$99980,Produccion_PJ!$I38,Resultados_Dic3!$D$3:$D$99980,Produccion_PJ!$I$35,Resultados_Dic3!$E$3:$E$99980,Produccion_PJ!$H38,Resultados_Dic3!$A$3:$A$99980,Produccion_PJ!$F38)</f>
        <v>0</v>
      </c>
      <c r="R38" s="21">
        <f>+SUMIFS(Resultados_Dic3!P$3:P$99980,Resultados_Dic3!$F$3:$F$99980,Produccion_PJ!$I38,Resultados_Dic3!$D$3:$D$99980,Produccion_PJ!$I$35,Resultados_Dic3!$E$3:$E$99980,Produccion_PJ!$H38,Resultados_Dic3!$A$3:$A$99980,Produccion_PJ!$F38)</f>
        <v>0</v>
      </c>
      <c r="S38" s="21">
        <f>+SUMIFS(Resultados_Dic3!Q$3:Q$99980,Resultados_Dic3!$F$3:$F$99980,Produccion_PJ!$I38,Resultados_Dic3!$D$3:$D$99980,Produccion_PJ!$I$35,Resultados_Dic3!$E$3:$E$99980,Produccion_PJ!$H38,Resultados_Dic3!$A$3:$A$99980,Produccion_PJ!$F38)</f>
        <v>0</v>
      </c>
      <c r="T38" s="21">
        <f>+SUMIFS(Resultados_Dic3!R$3:R$99980,Resultados_Dic3!$F$3:$F$99980,Produccion_PJ!$I38,Resultados_Dic3!$D$3:$D$99980,Produccion_PJ!$I$35,Resultados_Dic3!$E$3:$E$99980,Produccion_PJ!$H38,Resultados_Dic3!$A$3:$A$99980,Produccion_PJ!$F38)</f>
        <v>0</v>
      </c>
      <c r="U38" s="21">
        <f>+SUMIFS(Resultados_Dic3!S$3:S$99980,Resultados_Dic3!$F$3:$F$99980,Produccion_PJ!$I38,Resultados_Dic3!$D$3:$D$99980,Produccion_PJ!$I$35,Resultados_Dic3!$E$3:$E$99980,Produccion_PJ!$H38,Resultados_Dic3!$A$3:$A$99980,Produccion_PJ!$F38)</f>
        <v>0</v>
      </c>
      <c r="V38" s="21">
        <f>+SUMIFS(Resultados_Dic3!T$3:T$99980,Resultados_Dic3!$F$3:$F$99980,Produccion_PJ!$I38,Resultados_Dic3!$D$3:$D$99980,Produccion_PJ!$I$35,Resultados_Dic3!$E$3:$E$99980,Produccion_PJ!$H38,Resultados_Dic3!$A$3:$A$99980,Produccion_PJ!$F38)</f>
        <v>0</v>
      </c>
      <c r="W38" s="21">
        <f>+SUMIFS(Resultados_Dic3!U$3:U$99980,Resultados_Dic3!$F$3:$F$99980,Produccion_PJ!$I38,Resultados_Dic3!$D$3:$D$99980,Produccion_PJ!$I$35,Resultados_Dic3!$E$3:$E$99980,Produccion_PJ!$H38,Resultados_Dic3!$A$3:$A$99980,Produccion_PJ!$F38)</f>
        <v>0</v>
      </c>
      <c r="X38" s="21">
        <f>+SUMIFS(Resultados_Dic3!V$3:V$99980,Resultados_Dic3!$F$3:$F$99980,Produccion_PJ!$I38,Resultados_Dic3!$D$3:$D$99980,Produccion_PJ!$I$35,Resultados_Dic3!$E$3:$E$99980,Produccion_PJ!$H38,Resultados_Dic3!$A$3:$A$99980,Produccion_PJ!$F38)</f>
        <v>0</v>
      </c>
      <c r="Y38" s="21">
        <f>+SUMIFS(Resultados_Dic3!W$3:W$99980,Resultados_Dic3!$F$3:$F$99980,Produccion_PJ!$I38,Resultados_Dic3!$D$3:$D$99980,Produccion_PJ!$I$35,Resultados_Dic3!$E$3:$E$99980,Produccion_PJ!$H38,Resultados_Dic3!$A$3:$A$99980,Produccion_PJ!$F38)</f>
        <v>0</v>
      </c>
      <c r="Z38" s="21">
        <f>+SUMIFS(Resultados_Dic3!X$3:X$99980,Resultados_Dic3!$F$3:$F$99980,Produccion_PJ!$I38,Resultados_Dic3!$D$3:$D$99980,Produccion_PJ!$I$35,Resultados_Dic3!$E$3:$E$99980,Produccion_PJ!$H38,Resultados_Dic3!$A$3:$A$99980,Produccion_PJ!$F38)</f>
        <v>0</v>
      </c>
      <c r="AA38" s="21">
        <f>+SUMIFS(Resultados_Dic3!Y$3:Y$99980,Resultados_Dic3!$F$3:$F$99980,Produccion_PJ!$I38,Resultados_Dic3!$D$3:$D$99980,Produccion_PJ!$I$35,Resultados_Dic3!$E$3:$E$99980,Produccion_PJ!$H38,Resultados_Dic3!$A$3:$A$99980,Produccion_PJ!$F38)</f>
        <v>0</v>
      </c>
      <c r="AB38" s="21">
        <f>+SUMIFS(Resultados_Dic3!Z$3:Z$99980,Resultados_Dic3!$F$3:$F$99980,Produccion_PJ!$I38,Resultados_Dic3!$D$3:$D$99980,Produccion_PJ!$I$35,Resultados_Dic3!$E$3:$E$99980,Produccion_PJ!$H38,Resultados_Dic3!$A$3:$A$99980,Produccion_PJ!$F38)</f>
        <v>0</v>
      </c>
      <c r="AC38" s="21">
        <f>+SUMIFS(Resultados_Dic3!AA$3:AA$99980,Resultados_Dic3!$F$3:$F$99980,Produccion_PJ!$I38,Resultados_Dic3!$D$3:$D$99980,Produccion_PJ!$I$35,Resultados_Dic3!$E$3:$E$99980,Produccion_PJ!$H38,Resultados_Dic3!$A$3:$A$99980,Produccion_PJ!$F38)</f>
        <v>0</v>
      </c>
      <c r="AD38" s="21">
        <f>+SUMIFS(Resultados_Dic3!AB$3:AB$99980,Resultados_Dic3!$F$3:$F$99980,Produccion_PJ!$I38,Resultados_Dic3!$D$3:$D$99980,Produccion_PJ!$I$35,Resultados_Dic3!$E$3:$E$99980,Produccion_PJ!$H38,Resultados_Dic3!$A$3:$A$99980,Produccion_PJ!$F38)</f>
        <v>0</v>
      </c>
      <c r="AE38" s="21">
        <f>+SUMIFS(Resultados_Dic3!AC$3:AC$99980,Resultados_Dic3!$F$3:$F$99980,Produccion_PJ!$I38,Resultados_Dic3!$D$3:$D$99980,Produccion_PJ!$I$35,Resultados_Dic3!$E$3:$E$99980,Produccion_PJ!$H38,Resultados_Dic3!$A$3:$A$99980,Produccion_PJ!$F38)</f>
        <v>0</v>
      </c>
      <c r="AF38" s="21">
        <f>+SUMIFS(Resultados_Dic3!AD$3:AD$99980,Resultados_Dic3!$F$3:$F$99980,Produccion_PJ!$I38,Resultados_Dic3!$D$3:$D$99980,Produccion_PJ!$I$35,Resultados_Dic3!$E$3:$E$99980,Produccion_PJ!$H38,Resultados_Dic3!$A$3:$A$99980,Produccion_PJ!$F38)</f>
        <v>0</v>
      </c>
      <c r="AG38" s="21">
        <f>+SUMIFS(Resultados_Dic3!AE$3:AE$99980,Resultados_Dic3!$F$3:$F$99980,Produccion_PJ!$I38,Resultados_Dic3!$D$3:$D$99980,Produccion_PJ!$I$35,Resultados_Dic3!$E$3:$E$99980,Produccion_PJ!$H38,Resultados_Dic3!$A$3:$A$99980,Produccion_PJ!$F38)</f>
        <v>0</v>
      </c>
      <c r="AH38" s="21">
        <f>+SUMIFS(Resultados_Dic3!AF$3:AF$99980,Resultados_Dic3!$F$3:$F$99980,Produccion_PJ!$I38,Resultados_Dic3!$D$3:$D$99980,Produccion_PJ!$I$35,Resultados_Dic3!$E$3:$E$99980,Produccion_PJ!$H38,Resultados_Dic3!$A$3:$A$99980,Produccion_PJ!$F38)</f>
        <v>0</v>
      </c>
      <c r="AI38" s="21">
        <f>+SUMIFS(Resultados_Dic3!AG$3:AG$99980,Resultados_Dic3!$F$3:$F$99980,Produccion_PJ!$I38,Resultados_Dic3!$D$3:$D$99980,Produccion_PJ!$I$35,Resultados_Dic3!$E$3:$E$99980,Produccion_PJ!$H38,Resultados_Dic3!$A$3:$A$99980,Produccion_PJ!$F38)</f>
        <v>0</v>
      </c>
      <c r="AJ38" s="21">
        <f>+SUMIFS(Resultados_Dic3!AH$3:AH$99980,Resultados_Dic3!$F$3:$F$99980,Produccion_PJ!$I38,Resultados_Dic3!$D$3:$D$99980,Produccion_PJ!$I$35,Resultados_Dic3!$E$3:$E$99980,Produccion_PJ!$H38,Resultados_Dic3!$A$3:$A$99980,Produccion_PJ!$F38)</f>
        <v>0</v>
      </c>
      <c r="AK38" s="21">
        <f>+SUMIFS(Resultados_Dic3!AI$3:AI$99980,Resultados_Dic3!$F$3:$F$99980,Produccion_PJ!$I38,Resultados_Dic3!$D$3:$D$99980,Produccion_PJ!$I$35,Resultados_Dic3!$E$3:$E$99980,Produccion_PJ!$H38,Resultados_Dic3!$A$3:$A$99980,Produccion_PJ!$F38)</f>
        <v>0</v>
      </c>
      <c r="AL38" s="21">
        <f>+SUMIFS(Resultados_Dic3!AJ$3:AJ$99980,Resultados_Dic3!$F$3:$F$99980,Produccion_PJ!$I38,Resultados_Dic3!$D$3:$D$99980,Produccion_PJ!$I$35,Resultados_Dic3!$E$3:$E$99980,Produccion_PJ!$H38,Resultados_Dic3!$A$3:$A$99980,Produccion_PJ!$F38)</f>
        <v>0</v>
      </c>
      <c r="AM38" s="21">
        <f>+SUMIFS(Resultados_Dic3!AK$3:AK$99980,Resultados_Dic3!$F$3:$F$99980,Produccion_PJ!$I38,Resultados_Dic3!$D$3:$D$99980,Produccion_PJ!$I$35,Resultados_Dic3!$E$3:$E$99980,Produccion_PJ!$H38,Resultados_Dic3!$A$3:$A$99980,Produccion_PJ!$F38)</f>
        <v>0</v>
      </c>
      <c r="AN38" s="21">
        <f>+SUMIFS(Resultados_Dic3!AL$3:AL$99980,Resultados_Dic3!$F$3:$F$99980,Produccion_PJ!$I38,Resultados_Dic3!$D$3:$D$99980,Produccion_PJ!$I$35,Resultados_Dic3!$E$3:$E$99980,Produccion_PJ!$H38,Resultados_Dic3!$A$3:$A$99980,Produccion_PJ!$F38)</f>
        <v>0</v>
      </c>
      <c r="AO38" s="21">
        <f>+SUMIFS(Resultados_Dic3!AM$3:AM$99980,Resultados_Dic3!$F$3:$F$99980,Produccion_PJ!$I38,Resultados_Dic3!$D$3:$D$99980,Produccion_PJ!$I$35,Resultados_Dic3!$E$3:$E$99980,Produccion_PJ!$H38,Resultados_Dic3!$A$3:$A$99980,Produccion_PJ!$F38)</f>
        <v>0</v>
      </c>
    </row>
    <row r="39" spans="1:41" x14ac:dyDescent="0.25">
      <c r="A39" s="2" t="s">
        <v>174</v>
      </c>
      <c r="B39">
        <f>+J29/B29</f>
        <v>0.98952880617307604</v>
      </c>
      <c r="C39">
        <f>+K29/C29</f>
        <v>0.98952880617307615</v>
      </c>
      <c r="F39" s="17" t="str">
        <f t="shared" ref="F39:F44" si="2">+$F$1</f>
        <v>DIC5</v>
      </c>
      <c r="H39" s="24" t="s">
        <v>73</v>
      </c>
      <c r="I39" s="2" t="s">
        <v>171</v>
      </c>
      <c r="J39" s="21">
        <f>+SUMIFS(Resultados_Dic3!H$3:H$99980,Resultados_Dic3!$F$3:$F$99980,Produccion_PJ!$I39,Resultados_Dic3!$D$3:$D$99980,Produccion_PJ!$I$35,Resultados_Dic3!$E$3:$E$99980,Produccion_PJ!$H39,Resultados_Dic3!$A$3:$A$99980,Produccion_PJ!$F39)</f>
        <v>3.8833627378965598</v>
      </c>
      <c r="K39" s="21">
        <f>+SUMIFS(Resultados_Dic3!I$3:I$99980,Resultados_Dic3!$F$3:$F$99980,Produccion_PJ!$I39,Resultados_Dic3!$D$3:$D$99980,Produccion_PJ!$I$35,Resultados_Dic3!$E$3:$E$99980,Produccion_PJ!$H39,Resultados_Dic3!$A$3:$A$99980,Produccion_PJ!$F39)</f>
        <v>3.81239807524909</v>
      </c>
      <c r="L39" s="21">
        <f>+SUMIFS(Resultados_Dic3!J$3:J$99980,Resultados_Dic3!$F$3:$F$99980,Produccion_PJ!$I39,Resultados_Dic3!$D$3:$D$99980,Produccion_PJ!$I$35,Resultados_Dic3!$E$3:$E$99980,Produccion_PJ!$H39,Resultados_Dic3!$A$3:$A$99980,Produccion_PJ!$F39)</f>
        <v>3.5798843525694002</v>
      </c>
      <c r="M39" s="21">
        <f>+SUMIFS(Resultados_Dic3!K$3:K$99980,Resultados_Dic3!$F$3:$F$99980,Produccion_PJ!$I39,Resultados_Dic3!$D$3:$D$99980,Produccion_PJ!$I$35,Resultados_Dic3!$E$3:$E$99980,Produccion_PJ!$H39,Resultados_Dic3!$A$3:$A$99980,Produccion_PJ!$F39)</f>
        <v>3.3473706298897099</v>
      </c>
      <c r="N39" s="21">
        <f>+SUMIFS(Resultados_Dic3!L$3:L$99980,Resultados_Dic3!$F$3:$F$99980,Produccion_PJ!$I39,Resultados_Dic3!$D$3:$D$99980,Produccion_PJ!$I$35,Resultados_Dic3!$E$3:$E$99980,Produccion_PJ!$H39,Resultados_Dic3!$A$3:$A$99980,Produccion_PJ!$F39)</f>
        <v>1.94651538491119</v>
      </c>
      <c r="O39" s="21">
        <f>+SUMIFS(Resultados_Dic3!M$3:M$99980,Resultados_Dic3!$F$3:$F$99980,Produccion_PJ!$I39,Resultados_Dic3!$D$3:$D$99980,Produccion_PJ!$I$35,Resultados_Dic3!$E$3:$E$99980,Produccion_PJ!$H39,Resultados_Dic3!$A$3:$A$99980,Produccion_PJ!$F39)</f>
        <v>1.8419897370201599</v>
      </c>
      <c r="P39" s="21">
        <f>+SUMIFS(Resultados_Dic3!N$3:N$99980,Resultados_Dic3!$F$3:$F$99980,Produccion_PJ!$I39,Resultados_Dic3!$D$3:$D$99980,Produccion_PJ!$I$35,Resultados_Dic3!$E$3:$E$99980,Produccion_PJ!$H39,Resultados_Dic3!$A$3:$A$99980,Produccion_PJ!$F39)</f>
        <v>1.8419897370201599</v>
      </c>
      <c r="Q39" s="21">
        <f>+SUMIFS(Resultados_Dic3!O$3:O$99980,Resultados_Dic3!$F$3:$F$99980,Produccion_PJ!$I39,Resultados_Dic3!$D$3:$D$99980,Produccion_PJ!$I$35,Resultados_Dic3!$E$3:$E$99980,Produccion_PJ!$H39,Resultados_Dic3!$A$3:$A$99980,Produccion_PJ!$F39)</f>
        <v>1.8419897370201599</v>
      </c>
      <c r="R39" s="21">
        <f>+SUMIFS(Resultados_Dic3!P$3:P$99980,Resultados_Dic3!$F$3:$F$99980,Produccion_PJ!$I39,Resultados_Dic3!$D$3:$D$99980,Produccion_PJ!$I$35,Resultados_Dic3!$E$3:$E$99980,Produccion_PJ!$H39,Resultados_Dic3!$A$3:$A$99980,Produccion_PJ!$F39)</f>
        <v>0.20956977389097201</v>
      </c>
      <c r="S39" s="21">
        <f>+SUMIFS(Resultados_Dic3!Q$3:Q$99980,Resultados_Dic3!$F$3:$F$99980,Produccion_PJ!$I39,Resultados_Dic3!$D$3:$D$99980,Produccion_PJ!$I$35,Resultados_Dic3!$E$3:$E$99980,Produccion_PJ!$H39,Resultados_Dic3!$A$3:$A$99980,Produccion_PJ!$F39)</f>
        <v>0.196784992134207</v>
      </c>
      <c r="T39" s="21">
        <f>+SUMIFS(Resultados_Dic3!R$3:R$99980,Resultados_Dic3!$F$3:$F$99980,Produccion_PJ!$I39,Resultados_Dic3!$D$3:$D$99980,Produccion_PJ!$I$35,Resultados_Dic3!$E$3:$E$99980,Produccion_PJ!$H39,Resultados_Dic3!$A$3:$A$99980,Produccion_PJ!$F39)</f>
        <v>9.8541729582559398E-2</v>
      </c>
      <c r="U39" s="21">
        <f>+SUMIFS(Resultados_Dic3!S$3:S$99980,Resultados_Dic3!$F$3:$F$99980,Produccion_PJ!$I39,Resultados_Dic3!$D$3:$D$99980,Produccion_PJ!$I$35,Resultados_Dic3!$E$3:$E$99980,Produccion_PJ!$H39,Resultados_Dic3!$A$3:$A$99980,Produccion_PJ!$F39)</f>
        <v>0</v>
      </c>
      <c r="V39" s="21">
        <f>+SUMIFS(Resultados_Dic3!T$3:T$99980,Resultados_Dic3!$F$3:$F$99980,Produccion_PJ!$I39,Resultados_Dic3!$D$3:$D$99980,Produccion_PJ!$I$35,Resultados_Dic3!$E$3:$E$99980,Produccion_PJ!$H39,Resultados_Dic3!$A$3:$A$99980,Produccion_PJ!$F39)</f>
        <v>0</v>
      </c>
      <c r="W39" s="21">
        <f>+SUMIFS(Resultados_Dic3!U$3:U$99980,Resultados_Dic3!$F$3:$F$99980,Produccion_PJ!$I39,Resultados_Dic3!$D$3:$D$99980,Produccion_PJ!$I$35,Resultados_Dic3!$E$3:$E$99980,Produccion_PJ!$H39,Resultados_Dic3!$A$3:$A$99980,Produccion_PJ!$F39)</f>
        <v>0</v>
      </c>
      <c r="X39" s="21">
        <f>+SUMIFS(Resultados_Dic3!V$3:V$99980,Resultados_Dic3!$F$3:$F$99980,Produccion_PJ!$I39,Resultados_Dic3!$D$3:$D$99980,Produccion_PJ!$I$35,Resultados_Dic3!$E$3:$E$99980,Produccion_PJ!$H39,Resultados_Dic3!$A$3:$A$99980,Produccion_PJ!$F39)</f>
        <v>0</v>
      </c>
      <c r="Y39" s="21">
        <f>+SUMIFS(Resultados_Dic3!W$3:W$99980,Resultados_Dic3!$F$3:$F$99980,Produccion_PJ!$I39,Resultados_Dic3!$D$3:$D$99980,Produccion_PJ!$I$35,Resultados_Dic3!$E$3:$E$99980,Produccion_PJ!$H39,Resultados_Dic3!$A$3:$A$99980,Produccion_PJ!$F39)</f>
        <v>0</v>
      </c>
      <c r="Z39" s="21">
        <f>+SUMIFS(Resultados_Dic3!X$3:X$99980,Resultados_Dic3!$F$3:$F$99980,Produccion_PJ!$I39,Resultados_Dic3!$D$3:$D$99980,Produccion_PJ!$I$35,Resultados_Dic3!$E$3:$E$99980,Produccion_PJ!$H39,Resultados_Dic3!$A$3:$A$99980,Produccion_PJ!$F39)</f>
        <v>0</v>
      </c>
      <c r="AA39" s="21">
        <f>+SUMIFS(Resultados_Dic3!Y$3:Y$99980,Resultados_Dic3!$F$3:$F$99980,Produccion_PJ!$I39,Resultados_Dic3!$D$3:$D$99980,Produccion_PJ!$I$35,Resultados_Dic3!$E$3:$E$99980,Produccion_PJ!$H39,Resultados_Dic3!$A$3:$A$99980,Produccion_PJ!$F39)</f>
        <v>0</v>
      </c>
      <c r="AB39" s="21">
        <f>+SUMIFS(Resultados_Dic3!Z$3:Z$99980,Resultados_Dic3!$F$3:$F$99980,Produccion_PJ!$I39,Resultados_Dic3!$D$3:$D$99980,Produccion_PJ!$I$35,Resultados_Dic3!$E$3:$E$99980,Produccion_PJ!$H39,Resultados_Dic3!$A$3:$A$99980,Produccion_PJ!$F39)</f>
        <v>0</v>
      </c>
      <c r="AC39" s="21">
        <f>+SUMIFS(Resultados_Dic3!AA$3:AA$99980,Resultados_Dic3!$F$3:$F$99980,Produccion_PJ!$I39,Resultados_Dic3!$D$3:$D$99980,Produccion_PJ!$I$35,Resultados_Dic3!$E$3:$E$99980,Produccion_PJ!$H39,Resultados_Dic3!$A$3:$A$99980,Produccion_PJ!$F39)</f>
        <v>0</v>
      </c>
      <c r="AD39" s="21">
        <f>+SUMIFS(Resultados_Dic3!AB$3:AB$99980,Resultados_Dic3!$F$3:$F$99980,Produccion_PJ!$I39,Resultados_Dic3!$D$3:$D$99980,Produccion_PJ!$I$35,Resultados_Dic3!$E$3:$E$99980,Produccion_PJ!$H39,Resultados_Dic3!$A$3:$A$99980,Produccion_PJ!$F39)</f>
        <v>0</v>
      </c>
      <c r="AE39" s="21">
        <f>+SUMIFS(Resultados_Dic3!AC$3:AC$99980,Resultados_Dic3!$F$3:$F$99980,Produccion_PJ!$I39,Resultados_Dic3!$D$3:$D$99980,Produccion_PJ!$I$35,Resultados_Dic3!$E$3:$E$99980,Produccion_PJ!$H39,Resultados_Dic3!$A$3:$A$99980,Produccion_PJ!$F39)</f>
        <v>0</v>
      </c>
      <c r="AF39" s="21">
        <f>+SUMIFS(Resultados_Dic3!AD$3:AD$99980,Resultados_Dic3!$F$3:$F$99980,Produccion_PJ!$I39,Resultados_Dic3!$D$3:$D$99980,Produccion_PJ!$I$35,Resultados_Dic3!$E$3:$E$99980,Produccion_PJ!$H39,Resultados_Dic3!$A$3:$A$99980,Produccion_PJ!$F39)</f>
        <v>0</v>
      </c>
      <c r="AG39" s="21">
        <f>+SUMIFS(Resultados_Dic3!AE$3:AE$99980,Resultados_Dic3!$F$3:$F$99980,Produccion_PJ!$I39,Resultados_Dic3!$D$3:$D$99980,Produccion_PJ!$I$35,Resultados_Dic3!$E$3:$E$99980,Produccion_PJ!$H39,Resultados_Dic3!$A$3:$A$99980,Produccion_PJ!$F39)</f>
        <v>0</v>
      </c>
      <c r="AH39" s="21">
        <f>+SUMIFS(Resultados_Dic3!AF$3:AF$99980,Resultados_Dic3!$F$3:$F$99980,Produccion_PJ!$I39,Resultados_Dic3!$D$3:$D$99980,Produccion_PJ!$I$35,Resultados_Dic3!$E$3:$E$99980,Produccion_PJ!$H39,Resultados_Dic3!$A$3:$A$99980,Produccion_PJ!$F39)</f>
        <v>0</v>
      </c>
      <c r="AI39" s="21">
        <f>+SUMIFS(Resultados_Dic3!AG$3:AG$99980,Resultados_Dic3!$F$3:$F$99980,Produccion_PJ!$I39,Resultados_Dic3!$D$3:$D$99980,Produccion_PJ!$I$35,Resultados_Dic3!$E$3:$E$99980,Produccion_PJ!$H39,Resultados_Dic3!$A$3:$A$99980,Produccion_PJ!$F39)</f>
        <v>0</v>
      </c>
      <c r="AJ39" s="21">
        <f>+SUMIFS(Resultados_Dic3!AH$3:AH$99980,Resultados_Dic3!$F$3:$F$99980,Produccion_PJ!$I39,Resultados_Dic3!$D$3:$D$99980,Produccion_PJ!$I$35,Resultados_Dic3!$E$3:$E$99980,Produccion_PJ!$H39,Resultados_Dic3!$A$3:$A$99980,Produccion_PJ!$F39)</f>
        <v>0</v>
      </c>
      <c r="AK39" s="21">
        <f>+SUMIFS(Resultados_Dic3!AI$3:AI$99980,Resultados_Dic3!$F$3:$F$99980,Produccion_PJ!$I39,Resultados_Dic3!$D$3:$D$99980,Produccion_PJ!$I$35,Resultados_Dic3!$E$3:$E$99980,Produccion_PJ!$H39,Resultados_Dic3!$A$3:$A$99980,Produccion_PJ!$F39)</f>
        <v>0</v>
      </c>
      <c r="AL39" s="21">
        <f>+SUMIFS(Resultados_Dic3!AJ$3:AJ$99980,Resultados_Dic3!$F$3:$F$99980,Produccion_PJ!$I39,Resultados_Dic3!$D$3:$D$99980,Produccion_PJ!$I$35,Resultados_Dic3!$E$3:$E$99980,Produccion_PJ!$H39,Resultados_Dic3!$A$3:$A$99980,Produccion_PJ!$F39)</f>
        <v>0</v>
      </c>
      <c r="AM39" s="21">
        <f>+SUMIFS(Resultados_Dic3!AK$3:AK$99980,Resultados_Dic3!$F$3:$F$99980,Produccion_PJ!$I39,Resultados_Dic3!$D$3:$D$99980,Produccion_PJ!$I$35,Resultados_Dic3!$E$3:$E$99980,Produccion_PJ!$H39,Resultados_Dic3!$A$3:$A$99980,Produccion_PJ!$F39)</f>
        <v>0</v>
      </c>
      <c r="AN39" s="21">
        <f>+SUMIFS(Resultados_Dic3!AL$3:AL$99980,Resultados_Dic3!$F$3:$F$99980,Produccion_PJ!$I39,Resultados_Dic3!$D$3:$D$99980,Produccion_PJ!$I$35,Resultados_Dic3!$E$3:$E$99980,Produccion_PJ!$H39,Resultados_Dic3!$A$3:$A$99980,Produccion_PJ!$F39)</f>
        <v>0</v>
      </c>
      <c r="AO39" s="21">
        <f>+SUMIFS(Resultados_Dic3!AM$3:AM$99980,Resultados_Dic3!$F$3:$F$99980,Produccion_PJ!$I39,Resultados_Dic3!$D$3:$D$99980,Produccion_PJ!$I$35,Resultados_Dic3!$E$3:$E$99980,Produccion_PJ!$H39,Resultados_Dic3!$A$3:$A$99980,Produccion_PJ!$F39)</f>
        <v>0</v>
      </c>
    </row>
    <row r="40" spans="1:41" x14ac:dyDescent="0.25">
      <c r="A40" s="2" t="s">
        <v>175</v>
      </c>
      <c r="B40">
        <f>+J30/B30</f>
        <v>0.98952880617307604</v>
      </c>
      <c r="C40">
        <f>+K30/C30</f>
        <v>0.98952880617307604</v>
      </c>
      <c r="F40" s="17" t="str">
        <f t="shared" si="2"/>
        <v>DIC5</v>
      </c>
      <c r="H40" s="24" t="s">
        <v>73</v>
      </c>
      <c r="I40" s="2" t="s">
        <v>172</v>
      </c>
      <c r="J40" s="21">
        <f>+SUMIFS(Resultados_Dic3!H$3:H$99980,Resultados_Dic3!$F$3:$F$99980,Produccion_PJ!$I40,Resultados_Dic3!$D$3:$D$99980,Produccion_PJ!$I$35,Resultados_Dic3!$E$3:$E$99980,Produccion_PJ!$H40,Resultados_Dic3!$A$3:$A$99980,Produccion_PJ!$F40)</f>
        <v>10.9185152593786</v>
      </c>
      <c r="K40" s="21">
        <f>+SUMIFS(Resultados_Dic3!I$3:I$99980,Resultados_Dic3!$F$3:$F$99980,Produccion_PJ!$I40,Resultados_Dic3!$D$3:$D$99980,Produccion_PJ!$I$35,Resultados_Dic3!$E$3:$E$99980,Produccion_PJ!$H40,Resultados_Dic3!$A$3:$A$99980,Produccion_PJ!$F40)</f>
        <v>10.3349220655014</v>
      </c>
      <c r="L40" s="21">
        <f>+SUMIFS(Resultados_Dic3!J$3:J$99980,Resultados_Dic3!$F$3:$F$99980,Produccion_PJ!$I40,Resultados_Dic3!$D$3:$D$99980,Produccion_PJ!$I$35,Resultados_Dic3!$E$3:$E$99980,Produccion_PJ!$H40,Resultados_Dic3!$A$3:$A$99980,Produccion_PJ!$F40)</f>
        <v>9.8325726014375494</v>
      </c>
      <c r="M40" s="21">
        <f>+SUMIFS(Resultados_Dic3!K$3:K$99980,Resultados_Dic3!$F$3:$F$99980,Produccion_PJ!$I40,Resultados_Dic3!$D$3:$D$99980,Produccion_PJ!$I$35,Resultados_Dic3!$E$3:$E$99980,Produccion_PJ!$H40,Resultados_Dic3!$A$3:$A$99980,Produccion_PJ!$F40)</f>
        <v>9.3302231373736806</v>
      </c>
      <c r="N40" s="21">
        <f>+SUMIFS(Resultados_Dic3!L$3:L$99980,Resultados_Dic3!$F$3:$F$99980,Produccion_PJ!$I40,Resultados_Dic3!$D$3:$D$99980,Produccion_PJ!$I$35,Resultados_Dic3!$E$3:$E$99980,Produccion_PJ!$H40,Resultados_Dic3!$A$3:$A$99980,Produccion_PJ!$F40)</f>
        <v>8.82787367330981</v>
      </c>
      <c r="O40" s="21">
        <f>+SUMIFS(Resultados_Dic3!M$3:M$99980,Resultados_Dic3!$F$3:$F$99980,Produccion_PJ!$I40,Resultados_Dic3!$D$3:$D$99980,Produccion_PJ!$I$35,Resultados_Dic3!$E$3:$E$99980,Produccion_PJ!$H40,Resultados_Dic3!$A$3:$A$99980,Produccion_PJ!$F40)</f>
        <v>8.1282276500648702</v>
      </c>
      <c r="P40" s="21">
        <f>+SUMIFS(Resultados_Dic3!N$3:N$99980,Resultados_Dic3!$F$3:$F$99980,Produccion_PJ!$I40,Resultados_Dic3!$D$3:$D$99980,Produccion_PJ!$I$35,Resultados_Dic3!$E$3:$E$99980,Produccion_PJ!$H40,Resultados_Dic3!$A$3:$A$99980,Produccion_PJ!$F40)</f>
        <v>7.4285816268199198</v>
      </c>
      <c r="Q40" s="21">
        <f>+SUMIFS(Resultados_Dic3!O$3:O$99980,Resultados_Dic3!$F$3:$F$99980,Produccion_PJ!$I40,Resultados_Dic3!$D$3:$D$99980,Produccion_PJ!$I$35,Resultados_Dic3!$E$3:$E$99980,Produccion_PJ!$H40,Resultados_Dic3!$A$3:$A$99980,Produccion_PJ!$F40)</f>
        <v>6.8737687010216701</v>
      </c>
      <c r="R40" s="21">
        <f>+SUMIFS(Resultados_Dic3!P$3:P$99980,Resultados_Dic3!$F$3:$F$99980,Produccion_PJ!$I40,Resultados_Dic3!$D$3:$D$99980,Produccion_PJ!$I$35,Resultados_Dic3!$E$3:$E$99980,Produccion_PJ!$H40,Resultados_Dic3!$A$3:$A$99980,Produccion_PJ!$F40)</f>
        <v>6.3189557752234196</v>
      </c>
      <c r="S40" s="21">
        <f>+SUMIFS(Resultados_Dic3!Q$3:Q$99980,Resultados_Dic3!$F$3:$F$99980,Produccion_PJ!$I40,Resultados_Dic3!$D$3:$D$99980,Produccion_PJ!$I$35,Resultados_Dic3!$E$3:$E$99980,Produccion_PJ!$H40,Resultados_Dic3!$A$3:$A$99980,Produccion_PJ!$F40)</f>
        <v>5.7641428494251796</v>
      </c>
      <c r="T40" s="21">
        <f>+SUMIFS(Resultados_Dic3!R$3:R$99980,Resultados_Dic3!$F$3:$F$99980,Produccion_PJ!$I40,Resultados_Dic3!$D$3:$D$99980,Produccion_PJ!$I$35,Resultados_Dic3!$E$3:$E$99980,Produccion_PJ!$H40,Resultados_Dic3!$A$3:$A$99980,Produccion_PJ!$F40)</f>
        <v>3.68918019692476</v>
      </c>
      <c r="U40" s="21">
        <f>+SUMIFS(Resultados_Dic3!S$3:S$99980,Resultados_Dic3!$F$3:$F$99980,Produccion_PJ!$I40,Resultados_Dic3!$D$3:$D$99980,Produccion_PJ!$I$35,Resultados_Dic3!$E$3:$E$99980,Produccion_PJ!$H40,Resultados_Dic3!$A$3:$A$99980,Produccion_PJ!$F40)</f>
        <v>3.6891801969247702</v>
      </c>
      <c r="V40" s="21">
        <f>+SUMIFS(Resultados_Dic3!T$3:T$99980,Resultados_Dic3!$F$3:$F$99980,Produccion_PJ!$I40,Resultados_Dic3!$D$3:$D$99980,Produccion_PJ!$I$35,Resultados_Dic3!$E$3:$E$99980,Produccion_PJ!$H40,Resultados_Dic3!$A$3:$A$99980,Produccion_PJ!$F40)</f>
        <v>3.6891801969247702</v>
      </c>
      <c r="W40" s="21">
        <f>+SUMIFS(Resultados_Dic3!U$3:U$99980,Resultados_Dic3!$F$3:$F$99980,Produccion_PJ!$I40,Resultados_Dic3!$D$3:$D$99980,Produccion_PJ!$I$35,Resultados_Dic3!$E$3:$E$99980,Produccion_PJ!$H40,Resultados_Dic3!$A$3:$A$99980,Produccion_PJ!$F40)</f>
        <v>2.61236562084571</v>
      </c>
      <c r="X40" s="21">
        <f>+SUMIFS(Resultados_Dic3!V$3:V$99980,Resultados_Dic3!$F$3:$F$99980,Produccion_PJ!$I40,Resultados_Dic3!$D$3:$D$99980,Produccion_PJ!$I$35,Resultados_Dic3!$E$3:$E$99980,Produccion_PJ!$H40,Resultados_Dic3!$A$3:$A$99980,Produccion_PJ!$F40)</f>
        <v>0</v>
      </c>
      <c r="Y40" s="21">
        <f>+SUMIFS(Resultados_Dic3!W$3:W$99980,Resultados_Dic3!$F$3:$F$99980,Produccion_PJ!$I40,Resultados_Dic3!$D$3:$D$99980,Produccion_PJ!$I$35,Resultados_Dic3!$E$3:$E$99980,Produccion_PJ!$H40,Resultados_Dic3!$A$3:$A$99980,Produccion_PJ!$F40)</f>
        <v>0</v>
      </c>
      <c r="Z40" s="21">
        <f>+SUMIFS(Resultados_Dic3!X$3:X$99980,Resultados_Dic3!$F$3:$F$99980,Produccion_PJ!$I40,Resultados_Dic3!$D$3:$D$99980,Produccion_PJ!$I$35,Resultados_Dic3!$E$3:$E$99980,Produccion_PJ!$H40,Resultados_Dic3!$A$3:$A$99980,Produccion_PJ!$F40)</f>
        <v>0</v>
      </c>
      <c r="AA40" s="21">
        <f>+SUMIFS(Resultados_Dic3!Y$3:Y$99980,Resultados_Dic3!$F$3:$F$99980,Produccion_PJ!$I40,Resultados_Dic3!$D$3:$D$99980,Produccion_PJ!$I$35,Resultados_Dic3!$E$3:$E$99980,Produccion_PJ!$H40,Resultados_Dic3!$A$3:$A$99980,Produccion_PJ!$F40)</f>
        <v>0</v>
      </c>
      <c r="AB40" s="21">
        <f>+SUMIFS(Resultados_Dic3!Z$3:Z$99980,Resultados_Dic3!$F$3:$F$99980,Produccion_PJ!$I40,Resultados_Dic3!$D$3:$D$99980,Produccion_PJ!$I$35,Resultados_Dic3!$E$3:$E$99980,Produccion_PJ!$H40,Resultados_Dic3!$A$3:$A$99980,Produccion_PJ!$F40)</f>
        <v>0</v>
      </c>
      <c r="AC40" s="21">
        <f>+SUMIFS(Resultados_Dic3!AA$3:AA$99980,Resultados_Dic3!$F$3:$F$99980,Produccion_PJ!$I40,Resultados_Dic3!$D$3:$D$99980,Produccion_PJ!$I$35,Resultados_Dic3!$E$3:$E$99980,Produccion_PJ!$H40,Resultados_Dic3!$A$3:$A$99980,Produccion_PJ!$F40)</f>
        <v>0</v>
      </c>
      <c r="AD40" s="21">
        <f>+SUMIFS(Resultados_Dic3!AB$3:AB$99980,Resultados_Dic3!$F$3:$F$99980,Produccion_PJ!$I40,Resultados_Dic3!$D$3:$D$99980,Produccion_PJ!$I$35,Resultados_Dic3!$E$3:$E$99980,Produccion_PJ!$H40,Resultados_Dic3!$A$3:$A$99980,Produccion_PJ!$F40)</f>
        <v>0</v>
      </c>
      <c r="AE40" s="21">
        <f>+SUMIFS(Resultados_Dic3!AC$3:AC$99980,Resultados_Dic3!$F$3:$F$99980,Produccion_PJ!$I40,Resultados_Dic3!$D$3:$D$99980,Produccion_PJ!$I$35,Resultados_Dic3!$E$3:$E$99980,Produccion_PJ!$H40,Resultados_Dic3!$A$3:$A$99980,Produccion_PJ!$F40)</f>
        <v>0</v>
      </c>
      <c r="AF40" s="21">
        <f>+SUMIFS(Resultados_Dic3!AD$3:AD$99980,Resultados_Dic3!$F$3:$F$99980,Produccion_PJ!$I40,Resultados_Dic3!$D$3:$D$99980,Produccion_PJ!$I$35,Resultados_Dic3!$E$3:$E$99980,Produccion_PJ!$H40,Resultados_Dic3!$A$3:$A$99980,Produccion_PJ!$F40)</f>
        <v>0</v>
      </c>
      <c r="AG40" s="21">
        <f>+SUMIFS(Resultados_Dic3!AE$3:AE$99980,Resultados_Dic3!$F$3:$F$99980,Produccion_PJ!$I40,Resultados_Dic3!$D$3:$D$99980,Produccion_PJ!$I$35,Resultados_Dic3!$E$3:$E$99980,Produccion_PJ!$H40,Resultados_Dic3!$A$3:$A$99980,Produccion_PJ!$F40)</f>
        <v>0</v>
      </c>
      <c r="AH40" s="21">
        <f>+SUMIFS(Resultados_Dic3!AF$3:AF$99980,Resultados_Dic3!$F$3:$F$99980,Produccion_PJ!$I40,Resultados_Dic3!$D$3:$D$99980,Produccion_PJ!$I$35,Resultados_Dic3!$E$3:$E$99980,Produccion_PJ!$H40,Resultados_Dic3!$A$3:$A$99980,Produccion_PJ!$F40)</f>
        <v>0</v>
      </c>
      <c r="AI40" s="21">
        <f>+SUMIFS(Resultados_Dic3!AG$3:AG$99980,Resultados_Dic3!$F$3:$F$99980,Produccion_PJ!$I40,Resultados_Dic3!$D$3:$D$99980,Produccion_PJ!$I$35,Resultados_Dic3!$E$3:$E$99980,Produccion_PJ!$H40,Resultados_Dic3!$A$3:$A$99980,Produccion_PJ!$F40)</f>
        <v>0</v>
      </c>
      <c r="AJ40" s="21">
        <f>+SUMIFS(Resultados_Dic3!AH$3:AH$99980,Resultados_Dic3!$F$3:$F$99980,Produccion_PJ!$I40,Resultados_Dic3!$D$3:$D$99980,Produccion_PJ!$I$35,Resultados_Dic3!$E$3:$E$99980,Produccion_PJ!$H40,Resultados_Dic3!$A$3:$A$99980,Produccion_PJ!$F40)</f>
        <v>0</v>
      </c>
      <c r="AK40" s="21">
        <f>+SUMIFS(Resultados_Dic3!AI$3:AI$99980,Resultados_Dic3!$F$3:$F$99980,Produccion_PJ!$I40,Resultados_Dic3!$D$3:$D$99980,Produccion_PJ!$I$35,Resultados_Dic3!$E$3:$E$99980,Produccion_PJ!$H40,Resultados_Dic3!$A$3:$A$99980,Produccion_PJ!$F40)</f>
        <v>0</v>
      </c>
      <c r="AL40" s="21">
        <f>+SUMIFS(Resultados_Dic3!AJ$3:AJ$99980,Resultados_Dic3!$F$3:$F$99980,Produccion_PJ!$I40,Resultados_Dic3!$D$3:$D$99980,Produccion_PJ!$I$35,Resultados_Dic3!$E$3:$E$99980,Produccion_PJ!$H40,Resultados_Dic3!$A$3:$A$99980,Produccion_PJ!$F40)</f>
        <v>0</v>
      </c>
      <c r="AM40" s="21">
        <f>+SUMIFS(Resultados_Dic3!AK$3:AK$99980,Resultados_Dic3!$F$3:$F$99980,Produccion_PJ!$I40,Resultados_Dic3!$D$3:$D$99980,Produccion_PJ!$I$35,Resultados_Dic3!$E$3:$E$99980,Produccion_PJ!$H40,Resultados_Dic3!$A$3:$A$99980,Produccion_PJ!$F40)</f>
        <v>0</v>
      </c>
      <c r="AN40" s="21">
        <f>+SUMIFS(Resultados_Dic3!AL$3:AL$99980,Resultados_Dic3!$F$3:$F$99980,Produccion_PJ!$I40,Resultados_Dic3!$D$3:$D$99980,Produccion_PJ!$I$35,Resultados_Dic3!$E$3:$E$99980,Produccion_PJ!$H40,Resultados_Dic3!$A$3:$A$99980,Produccion_PJ!$F40)</f>
        <v>0</v>
      </c>
      <c r="AO40" s="21">
        <f>+SUMIFS(Resultados_Dic3!AM$3:AM$99980,Resultados_Dic3!$F$3:$F$99980,Produccion_PJ!$I40,Resultados_Dic3!$D$3:$D$99980,Produccion_PJ!$I$35,Resultados_Dic3!$E$3:$E$99980,Produccion_PJ!$H40,Resultados_Dic3!$A$3:$A$99980,Produccion_PJ!$F40)</f>
        <v>0</v>
      </c>
    </row>
    <row r="41" spans="1:41" x14ac:dyDescent="0.25">
      <c r="A41" s="2" t="s">
        <v>176</v>
      </c>
      <c r="B41">
        <f>+J31/B31</f>
        <v>0.98952880617307604</v>
      </c>
      <c r="C41">
        <f>+K31/C31</f>
        <v>0.98952880617307604</v>
      </c>
      <c r="F41" s="17" t="str">
        <f t="shared" si="2"/>
        <v>DIC5</v>
      </c>
      <c r="H41" s="24" t="s">
        <v>74</v>
      </c>
      <c r="I41" s="2" t="s">
        <v>173</v>
      </c>
      <c r="J41" s="21">
        <f>+SUMIFS(Resultados_Dic3!H$3:H$99980,Resultados_Dic3!$F$3:$F$99980,Produccion_PJ!$I41,Resultados_Dic3!$D$3:$D$99980,Produccion_PJ!$I$35,Resultados_Dic3!$E$3:$E$99980,Produccion_PJ!$H41,Resultados_Dic3!$A$3:$A$99980,Produccion_PJ!$F41)</f>
        <v>7.7086534699123396E-2</v>
      </c>
      <c r="K41" s="21">
        <f>+SUMIFS(Resultados_Dic3!I$3:I$99980,Resultados_Dic3!$F$3:$F$99980,Produccion_PJ!$I41,Resultados_Dic3!$D$3:$D$99980,Produccion_PJ!$I$35,Resultados_Dic3!$E$3:$E$99980,Produccion_PJ!$H41,Resultados_Dic3!$A$3:$A$99980,Produccion_PJ!$F41)</f>
        <v>7.28439735993794E-2</v>
      </c>
      <c r="L41" s="21">
        <f>+SUMIFS(Resultados_Dic3!J$3:J$99980,Resultados_Dic3!$F$3:$F$99980,Produccion_PJ!$I41,Resultados_Dic3!$D$3:$D$99980,Produccion_PJ!$I$35,Resultados_Dic3!$E$3:$E$99980,Produccion_PJ!$H41,Resultados_Dic3!$A$3:$A$99980,Produccion_PJ!$F41)</f>
        <v>6.9642040693912194E-2</v>
      </c>
      <c r="M41" s="21">
        <f>+SUMIFS(Resultados_Dic3!K$3:K$99980,Resultados_Dic3!$F$3:$F$99980,Produccion_PJ!$I41,Resultados_Dic3!$D$3:$D$99980,Produccion_PJ!$I$35,Resultados_Dic3!$E$3:$E$99980,Produccion_PJ!$H41,Resultados_Dic3!$A$3:$A$99980,Produccion_PJ!$F41)</f>
        <v>6.6440107788444905E-2</v>
      </c>
      <c r="N41" s="21">
        <f>+SUMIFS(Resultados_Dic3!L$3:L$99980,Resultados_Dic3!$F$3:$F$99980,Produccion_PJ!$I41,Resultados_Dic3!$D$3:$D$99980,Produccion_PJ!$I$35,Resultados_Dic3!$E$3:$E$99980,Produccion_PJ!$H41,Resultados_Dic3!$A$3:$A$99980,Produccion_PJ!$F41)</f>
        <v>6.3238174882977699E-2</v>
      </c>
      <c r="O41" s="21">
        <f>+SUMIFS(Resultados_Dic3!M$3:M$99980,Resultados_Dic3!$F$3:$F$99980,Produccion_PJ!$I41,Resultados_Dic3!$D$3:$D$99980,Produccion_PJ!$I$35,Resultados_Dic3!$E$3:$E$99980,Produccion_PJ!$H41,Resultados_Dic3!$A$3:$A$99980,Produccion_PJ!$F41)</f>
        <v>6.0036241977510403E-2</v>
      </c>
      <c r="P41" s="21">
        <f>+SUMIFS(Resultados_Dic3!N$3:N$99980,Resultados_Dic3!$F$3:$F$99980,Produccion_PJ!$I41,Resultados_Dic3!$D$3:$D$99980,Produccion_PJ!$I$35,Resultados_Dic3!$E$3:$E$99980,Produccion_PJ!$H41,Resultados_Dic3!$A$3:$A$99980,Produccion_PJ!$F41)</f>
        <v>5.6834309072043197E-2</v>
      </c>
      <c r="Q41" s="21">
        <f>+SUMIFS(Resultados_Dic3!O$3:O$99980,Resultados_Dic3!$F$3:$F$99980,Produccion_PJ!$I41,Resultados_Dic3!$D$3:$D$99980,Produccion_PJ!$I$35,Resultados_Dic3!$E$3:$E$99980,Produccion_PJ!$H41,Resultados_Dic3!$A$3:$A$99980,Produccion_PJ!$F41)</f>
        <v>6.4749844781502204E-3</v>
      </c>
      <c r="R41" s="21">
        <f>+SUMIFS(Resultados_Dic3!P$3:P$99980,Resultados_Dic3!$F$3:$F$99980,Produccion_PJ!$I41,Resultados_Dic3!$D$3:$D$99980,Produccion_PJ!$I$35,Resultados_Dic3!$E$3:$E$99980,Produccion_PJ!$H41,Resultados_Dic3!$A$3:$A$99980,Produccion_PJ!$F41)</f>
        <v>0</v>
      </c>
      <c r="S41" s="21">
        <f>+SUMIFS(Resultados_Dic3!Q$3:Q$99980,Resultados_Dic3!$F$3:$F$99980,Produccion_PJ!$I41,Resultados_Dic3!$D$3:$D$99980,Produccion_PJ!$I$35,Resultados_Dic3!$E$3:$E$99980,Produccion_PJ!$H41,Resultados_Dic3!$A$3:$A$99980,Produccion_PJ!$F41)</f>
        <v>0</v>
      </c>
      <c r="T41" s="21">
        <f>+SUMIFS(Resultados_Dic3!R$3:R$99980,Resultados_Dic3!$F$3:$F$99980,Produccion_PJ!$I41,Resultados_Dic3!$D$3:$D$99980,Produccion_PJ!$I$35,Resultados_Dic3!$E$3:$E$99980,Produccion_PJ!$H41,Resultados_Dic3!$A$3:$A$99980,Produccion_PJ!$F41)</f>
        <v>0</v>
      </c>
      <c r="U41" s="21">
        <f>+SUMIFS(Resultados_Dic3!S$3:S$99980,Resultados_Dic3!$F$3:$F$99980,Produccion_PJ!$I41,Resultados_Dic3!$D$3:$D$99980,Produccion_PJ!$I$35,Resultados_Dic3!$E$3:$E$99980,Produccion_PJ!$H41,Resultados_Dic3!$A$3:$A$99980,Produccion_PJ!$F41)</f>
        <v>0</v>
      </c>
      <c r="V41" s="21">
        <f>+SUMIFS(Resultados_Dic3!T$3:T$99980,Resultados_Dic3!$F$3:$F$99980,Produccion_PJ!$I41,Resultados_Dic3!$D$3:$D$99980,Produccion_PJ!$I$35,Resultados_Dic3!$E$3:$E$99980,Produccion_PJ!$H41,Resultados_Dic3!$A$3:$A$99980,Produccion_PJ!$F41)</f>
        <v>0</v>
      </c>
      <c r="W41" s="21">
        <f>+SUMIFS(Resultados_Dic3!U$3:U$99980,Resultados_Dic3!$F$3:$F$99980,Produccion_PJ!$I41,Resultados_Dic3!$D$3:$D$99980,Produccion_PJ!$I$35,Resultados_Dic3!$E$3:$E$99980,Produccion_PJ!$H41,Resultados_Dic3!$A$3:$A$99980,Produccion_PJ!$F41)</f>
        <v>0</v>
      </c>
      <c r="X41" s="21">
        <f>+SUMIFS(Resultados_Dic3!V$3:V$99980,Resultados_Dic3!$F$3:$F$99980,Produccion_PJ!$I41,Resultados_Dic3!$D$3:$D$99980,Produccion_PJ!$I$35,Resultados_Dic3!$E$3:$E$99980,Produccion_PJ!$H41,Resultados_Dic3!$A$3:$A$99980,Produccion_PJ!$F41)</f>
        <v>0</v>
      </c>
      <c r="Y41" s="21">
        <f>+SUMIFS(Resultados_Dic3!W$3:W$99980,Resultados_Dic3!$F$3:$F$99980,Produccion_PJ!$I41,Resultados_Dic3!$D$3:$D$99980,Produccion_PJ!$I$35,Resultados_Dic3!$E$3:$E$99980,Produccion_PJ!$H41,Resultados_Dic3!$A$3:$A$99980,Produccion_PJ!$F41)</f>
        <v>0</v>
      </c>
      <c r="Z41" s="21">
        <f>+SUMIFS(Resultados_Dic3!X$3:X$99980,Resultados_Dic3!$F$3:$F$99980,Produccion_PJ!$I41,Resultados_Dic3!$D$3:$D$99980,Produccion_PJ!$I$35,Resultados_Dic3!$E$3:$E$99980,Produccion_PJ!$H41,Resultados_Dic3!$A$3:$A$99980,Produccion_PJ!$F41)</f>
        <v>0</v>
      </c>
      <c r="AA41" s="21">
        <f>+SUMIFS(Resultados_Dic3!Y$3:Y$99980,Resultados_Dic3!$F$3:$F$99980,Produccion_PJ!$I41,Resultados_Dic3!$D$3:$D$99980,Produccion_PJ!$I$35,Resultados_Dic3!$E$3:$E$99980,Produccion_PJ!$H41,Resultados_Dic3!$A$3:$A$99980,Produccion_PJ!$F41)</f>
        <v>0</v>
      </c>
      <c r="AB41" s="21">
        <f>+SUMIFS(Resultados_Dic3!Z$3:Z$99980,Resultados_Dic3!$F$3:$F$99980,Produccion_PJ!$I41,Resultados_Dic3!$D$3:$D$99980,Produccion_PJ!$I$35,Resultados_Dic3!$E$3:$E$99980,Produccion_PJ!$H41,Resultados_Dic3!$A$3:$A$99980,Produccion_PJ!$F41)</f>
        <v>0</v>
      </c>
      <c r="AC41" s="21">
        <f>+SUMIFS(Resultados_Dic3!AA$3:AA$99980,Resultados_Dic3!$F$3:$F$99980,Produccion_PJ!$I41,Resultados_Dic3!$D$3:$D$99980,Produccion_PJ!$I$35,Resultados_Dic3!$E$3:$E$99980,Produccion_PJ!$H41,Resultados_Dic3!$A$3:$A$99980,Produccion_PJ!$F41)</f>
        <v>0</v>
      </c>
      <c r="AD41" s="21">
        <f>+SUMIFS(Resultados_Dic3!AB$3:AB$99980,Resultados_Dic3!$F$3:$F$99980,Produccion_PJ!$I41,Resultados_Dic3!$D$3:$D$99980,Produccion_PJ!$I$35,Resultados_Dic3!$E$3:$E$99980,Produccion_PJ!$H41,Resultados_Dic3!$A$3:$A$99980,Produccion_PJ!$F41)</f>
        <v>0</v>
      </c>
      <c r="AE41" s="21">
        <f>+SUMIFS(Resultados_Dic3!AC$3:AC$99980,Resultados_Dic3!$F$3:$F$99980,Produccion_PJ!$I41,Resultados_Dic3!$D$3:$D$99980,Produccion_PJ!$I$35,Resultados_Dic3!$E$3:$E$99980,Produccion_PJ!$H41,Resultados_Dic3!$A$3:$A$99980,Produccion_PJ!$F41)</f>
        <v>0</v>
      </c>
      <c r="AF41" s="21">
        <f>+SUMIFS(Resultados_Dic3!AD$3:AD$99980,Resultados_Dic3!$F$3:$F$99980,Produccion_PJ!$I41,Resultados_Dic3!$D$3:$D$99980,Produccion_PJ!$I$35,Resultados_Dic3!$E$3:$E$99980,Produccion_PJ!$H41,Resultados_Dic3!$A$3:$A$99980,Produccion_PJ!$F41)</f>
        <v>0</v>
      </c>
      <c r="AG41" s="21">
        <f>+SUMIFS(Resultados_Dic3!AE$3:AE$99980,Resultados_Dic3!$F$3:$F$99980,Produccion_PJ!$I41,Resultados_Dic3!$D$3:$D$99980,Produccion_PJ!$I$35,Resultados_Dic3!$E$3:$E$99980,Produccion_PJ!$H41,Resultados_Dic3!$A$3:$A$99980,Produccion_PJ!$F41)</f>
        <v>0</v>
      </c>
      <c r="AH41" s="21">
        <f>+SUMIFS(Resultados_Dic3!AF$3:AF$99980,Resultados_Dic3!$F$3:$F$99980,Produccion_PJ!$I41,Resultados_Dic3!$D$3:$D$99980,Produccion_PJ!$I$35,Resultados_Dic3!$E$3:$E$99980,Produccion_PJ!$H41,Resultados_Dic3!$A$3:$A$99980,Produccion_PJ!$F41)</f>
        <v>0</v>
      </c>
      <c r="AI41" s="21">
        <f>+SUMIFS(Resultados_Dic3!AG$3:AG$99980,Resultados_Dic3!$F$3:$F$99980,Produccion_PJ!$I41,Resultados_Dic3!$D$3:$D$99980,Produccion_PJ!$I$35,Resultados_Dic3!$E$3:$E$99980,Produccion_PJ!$H41,Resultados_Dic3!$A$3:$A$99980,Produccion_PJ!$F41)</f>
        <v>0</v>
      </c>
      <c r="AJ41" s="21">
        <f>+SUMIFS(Resultados_Dic3!AH$3:AH$99980,Resultados_Dic3!$F$3:$F$99980,Produccion_PJ!$I41,Resultados_Dic3!$D$3:$D$99980,Produccion_PJ!$I$35,Resultados_Dic3!$E$3:$E$99980,Produccion_PJ!$H41,Resultados_Dic3!$A$3:$A$99980,Produccion_PJ!$F41)</f>
        <v>0</v>
      </c>
      <c r="AK41" s="21">
        <f>+SUMIFS(Resultados_Dic3!AI$3:AI$99980,Resultados_Dic3!$F$3:$F$99980,Produccion_PJ!$I41,Resultados_Dic3!$D$3:$D$99980,Produccion_PJ!$I$35,Resultados_Dic3!$E$3:$E$99980,Produccion_PJ!$H41,Resultados_Dic3!$A$3:$A$99980,Produccion_PJ!$F41)</f>
        <v>0</v>
      </c>
      <c r="AL41" s="21">
        <f>+SUMIFS(Resultados_Dic3!AJ$3:AJ$99980,Resultados_Dic3!$F$3:$F$99980,Produccion_PJ!$I41,Resultados_Dic3!$D$3:$D$99980,Produccion_PJ!$I$35,Resultados_Dic3!$E$3:$E$99980,Produccion_PJ!$H41,Resultados_Dic3!$A$3:$A$99980,Produccion_PJ!$F41)</f>
        <v>0</v>
      </c>
      <c r="AM41" s="21">
        <f>+SUMIFS(Resultados_Dic3!AK$3:AK$99980,Resultados_Dic3!$F$3:$F$99980,Produccion_PJ!$I41,Resultados_Dic3!$D$3:$D$99980,Produccion_PJ!$I$35,Resultados_Dic3!$E$3:$E$99980,Produccion_PJ!$H41,Resultados_Dic3!$A$3:$A$99980,Produccion_PJ!$F41)</f>
        <v>0</v>
      </c>
      <c r="AN41" s="21">
        <f>+SUMIFS(Resultados_Dic3!AL$3:AL$99980,Resultados_Dic3!$F$3:$F$99980,Produccion_PJ!$I41,Resultados_Dic3!$D$3:$D$99980,Produccion_PJ!$I$35,Resultados_Dic3!$E$3:$E$99980,Produccion_PJ!$H41,Resultados_Dic3!$A$3:$A$99980,Produccion_PJ!$F41)</f>
        <v>0</v>
      </c>
      <c r="AO41" s="21">
        <f>+SUMIFS(Resultados_Dic3!AM$3:AM$99980,Resultados_Dic3!$F$3:$F$99980,Produccion_PJ!$I41,Resultados_Dic3!$D$3:$D$99980,Produccion_PJ!$I$35,Resultados_Dic3!$E$3:$E$99980,Produccion_PJ!$H41,Resultados_Dic3!$A$3:$A$99980,Produccion_PJ!$F41)</f>
        <v>0</v>
      </c>
    </row>
    <row r="42" spans="1:41" x14ac:dyDescent="0.25">
      <c r="F42" s="17" t="str">
        <f t="shared" si="2"/>
        <v>DIC5</v>
      </c>
      <c r="H42" s="24" t="s">
        <v>75</v>
      </c>
      <c r="I42" s="2" t="s">
        <v>174</v>
      </c>
      <c r="J42" s="21">
        <f>+SUMIFS(Resultados_Dic3!H$3:H$99980,Resultados_Dic3!$F$3:$F$99980,Produccion_PJ!$I42,Resultados_Dic3!$D$3:$D$99980,Produccion_PJ!$I$35,Resultados_Dic3!$E$3:$E$99980,Produccion_PJ!$H42,Resultados_Dic3!$A$3:$A$99980,Produccion_PJ!$F42)</f>
        <v>1.7589218024781501</v>
      </c>
      <c r="K42" s="21">
        <f>+SUMIFS(Resultados_Dic3!I$3:I$99980,Resultados_Dic3!$F$3:$F$99980,Produccion_PJ!$I42,Resultados_Dic3!$D$3:$D$99980,Produccion_PJ!$I$35,Resultados_Dic3!$E$3:$E$99980,Produccion_PJ!$H42,Resultados_Dic3!$A$3:$A$99980,Produccion_PJ!$F42)</f>
        <v>1.6360887666806501</v>
      </c>
      <c r="L42" s="21">
        <f>+SUMIFS(Resultados_Dic3!J$3:J$99980,Resultados_Dic3!$F$3:$F$99980,Produccion_PJ!$I42,Resultados_Dic3!$D$3:$D$99980,Produccion_PJ!$I$35,Resultados_Dic3!$E$3:$E$99980,Produccion_PJ!$H42,Resultados_Dic3!$A$3:$A$99980,Produccion_PJ!$F42)</f>
        <v>1.50657646095562</v>
      </c>
      <c r="M42" s="21">
        <f>+SUMIFS(Resultados_Dic3!K$3:K$99980,Resultados_Dic3!$F$3:$F$99980,Produccion_PJ!$I42,Resultados_Dic3!$D$3:$D$99980,Produccion_PJ!$I$35,Resultados_Dic3!$E$3:$E$99980,Produccion_PJ!$H42,Resultados_Dic3!$A$3:$A$99980,Produccion_PJ!$F42)</f>
        <v>1.37706415523059</v>
      </c>
      <c r="N42" s="21">
        <f>+SUMIFS(Resultados_Dic3!L$3:L$99980,Resultados_Dic3!$F$3:$F$99980,Produccion_PJ!$I42,Resultados_Dic3!$D$3:$D$99980,Produccion_PJ!$I$35,Resultados_Dic3!$E$3:$E$99980,Produccion_PJ!$H42,Resultados_Dic3!$A$3:$A$99980,Produccion_PJ!$F42)</f>
        <v>1.24755184950556</v>
      </c>
      <c r="O42" s="21">
        <f>+SUMIFS(Resultados_Dic3!M$3:M$99980,Resultados_Dic3!$F$3:$F$99980,Produccion_PJ!$I42,Resultados_Dic3!$D$3:$D$99980,Produccion_PJ!$I$35,Resultados_Dic3!$E$3:$E$99980,Produccion_PJ!$H42,Resultados_Dic3!$A$3:$A$99980,Produccion_PJ!$F42)</f>
        <v>1.10873416576336</v>
      </c>
      <c r="P42" s="21">
        <f>+SUMIFS(Resultados_Dic3!N$3:N$99980,Resultados_Dic3!$F$3:$F$99980,Produccion_PJ!$I42,Resultados_Dic3!$D$3:$D$99980,Produccion_PJ!$I$35,Resultados_Dic3!$E$3:$E$99980,Produccion_PJ!$H42,Resultados_Dic3!$A$3:$A$99980,Produccion_PJ!$F42)</f>
        <v>0.969916482021147</v>
      </c>
      <c r="Q42" s="21">
        <f>+SUMIFS(Resultados_Dic3!O$3:O$99980,Resultados_Dic3!$F$3:$F$99980,Produccion_PJ!$I42,Resultados_Dic3!$D$3:$D$99980,Produccion_PJ!$I$35,Resultados_Dic3!$E$3:$E$99980,Produccion_PJ!$H42,Resultados_Dic3!$A$3:$A$99980,Produccion_PJ!$F42)</f>
        <v>0.87403588058397097</v>
      </c>
      <c r="R42" s="21">
        <f>+SUMIFS(Resultados_Dic3!P$3:P$99980,Resultados_Dic3!$F$3:$F$99980,Produccion_PJ!$I42,Resultados_Dic3!$D$3:$D$99980,Produccion_PJ!$I$35,Resultados_Dic3!$E$3:$E$99980,Produccion_PJ!$H42,Resultados_Dic3!$A$3:$A$99980,Produccion_PJ!$F42)</f>
        <v>0.72385867106116097</v>
      </c>
      <c r="S42" s="21">
        <f>+SUMIFS(Resultados_Dic3!Q$3:Q$99980,Resultados_Dic3!$F$3:$F$99980,Produccion_PJ!$I42,Resultados_Dic3!$D$3:$D$99980,Produccion_PJ!$I$35,Resultados_Dic3!$E$3:$E$99980,Produccion_PJ!$H42,Resultados_Dic3!$A$3:$A$99980,Produccion_PJ!$F42)</f>
        <v>0</v>
      </c>
      <c r="T42" s="21">
        <f>+SUMIFS(Resultados_Dic3!R$3:R$99980,Resultados_Dic3!$F$3:$F$99980,Produccion_PJ!$I42,Resultados_Dic3!$D$3:$D$99980,Produccion_PJ!$I$35,Resultados_Dic3!$E$3:$E$99980,Produccion_PJ!$H42,Resultados_Dic3!$A$3:$A$99980,Produccion_PJ!$F42)</f>
        <v>0</v>
      </c>
      <c r="U42" s="21">
        <f>+SUMIFS(Resultados_Dic3!S$3:S$99980,Resultados_Dic3!$F$3:$F$99980,Produccion_PJ!$I42,Resultados_Dic3!$D$3:$D$99980,Produccion_PJ!$I$35,Resultados_Dic3!$E$3:$E$99980,Produccion_PJ!$H42,Resultados_Dic3!$A$3:$A$99980,Produccion_PJ!$F42)</f>
        <v>0</v>
      </c>
      <c r="V42" s="21">
        <f>+SUMIFS(Resultados_Dic3!T$3:T$99980,Resultados_Dic3!$F$3:$F$99980,Produccion_PJ!$I42,Resultados_Dic3!$D$3:$D$99980,Produccion_PJ!$I$35,Resultados_Dic3!$E$3:$E$99980,Produccion_PJ!$H42,Resultados_Dic3!$A$3:$A$99980,Produccion_PJ!$F42)</f>
        <v>0</v>
      </c>
      <c r="W42" s="21">
        <f>+SUMIFS(Resultados_Dic3!U$3:U$99980,Resultados_Dic3!$F$3:$F$99980,Produccion_PJ!$I42,Resultados_Dic3!$D$3:$D$99980,Produccion_PJ!$I$35,Resultados_Dic3!$E$3:$E$99980,Produccion_PJ!$H42,Resultados_Dic3!$A$3:$A$99980,Produccion_PJ!$F42)</f>
        <v>0</v>
      </c>
      <c r="X42" s="21">
        <f>+SUMIFS(Resultados_Dic3!V$3:V$99980,Resultados_Dic3!$F$3:$F$99980,Produccion_PJ!$I42,Resultados_Dic3!$D$3:$D$99980,Produccion_PJ!$I$35,Resultados_Dic3!$E$3:$E$99980,Produccion_PJ!$H42,Resultados_Dic3!$A$3:$A$99980,Produccion_PJ!$F42)</f>
        <v>0</v>
      </c>
      <c r="Y42" s="21">
        <f>+SUMIFS(Resultados_Dic3!W$3:W$99980,Resultados_Dic3!$F$3:$F$99980,Produccion_PJ!$I42,Resultados_Dic3!$D$3:$D$99980,Produccion_PJ!$I$35,Resultados_Dic3!$E$3:$E$99980,Produccion_PJ!$H42,Resultados_Dic3!$A$3:$A$99980,Produccion_PJ!$F42)</f>
        <v>0</v>
      </c>
      <c r="Z42" s="21">
        <f>+SUMIFS(Resultados_Dic3!X$3:X$99980,Resultados_Dic3!$F$3:$F$99980,Produccion_PJ!$I42,Resultados_Dic3!$D$3:$D$99980,Produccion_PJ!$I$35,Resultados_Dic3!$E$3:$E$99980,Produccion_PJ!$H42,Resultados_Dic3!$A$3:$A$99980,Produccion_PJ!$F42)</f>
        <v>0</v>
      </c>
      <c r="AA42" s="21">
        <f>+SUMIFS(Resultados_Dic3!Y$3:Y$99980,Resultados_Dic3!$F$3:$F$99980,Produccion_PJ!$I42,Resultados_Dic3!$D$3:$D$99980,Produccion_PJ!$I$35,Resultados_Dic3!$E$3:$E$99980,Produccion_PJ!$H42,Resultados_Dic3!$A$3:$A$99980,Produccion_PJ!$F42)</f>
        <v>0</v>
      </c>
      <c r="AB42" s="21">
        <f>+SUMIFS(Resultados_Dic3!Z$3:Z$99980,Resultados_Dic3!$F$3:$F$99980,Produccion_PJ!$I42,Resultados_Dic3!$D$3:$D$99980,Produccion_PJ!$I$35,Resultados_Dic3!$E$3:$E$99980,Produccion_PJ!$H42,Resultados_Dic3!$A$3:$A$99980,Produccion_PJ!$F42)</f>
        <v>0</v>
      </c>
      <c r="AC42" s="21">
        <f>+SUMIFS(Resultados_Dic3!AA$3:AA$99980,Resultados_Dic3!$F$3:$F$99980,Produccion_PJ!$I42,Resultados_Dic3!$D$3:$D$99980,Produccion_PJ!$I$35,Resultados_Dic3!$E$3:$E$99980,Produccion_PJ!$H42,Resultados_Dic3!$A$3:$A$99980,Produccion_PJ!$F42)</f>
        <v>0</v>
      </c>
      <c r="AD42" s="21">
        <f>+SUMIFS(Resultados_Dic3!AB$3:AB$99980,Resultados_Dic3!$F$3:$F$99980,Produccion_PJ!$I42,Resultados_Dic3!$D$3:$D$99980,Produccion_PJ!$I$35,Resultados_Dic3!$E$3:$E$99980,Produccion_PJ!$H42,Resultados_Dic3!$A$3:$A$99980,Produccion_PJ!$F42)</f>
        <v>0</v>
      </c>
      <c r="AE42" s="21">
        <f>+SUMIFS(Resultados_Dic3!AC$3:AC$99980,Resultados_Dic3!$F$3:$F$99980,Produccion_PJ!$I42,Resultados_Dic3!$D$3:$D$99980,Produccion_PJ!$I$35,Resultados_Dic3!$E$3:$E$99980,Produccion_PJ!$H42,Resultados_Dic3!$A$3:$A$99980,Produccion_PJ!$F42)</f>
        <v>0</v>
      </c>
      <c r="AF42" s="21">
        <f>+SUMIFS(Resultados_Dic3!AD$3:AD$99980,Resultados_Dic3!$F$3:$F$99980,Produccion_PJ!$I42,Resultados_Dic3!$D$3:$D$99980,Produccion_PJ!$I$35,Resultados_Dic3!$E$3:$E$99980,Produccion_PJ!$H42,Resultados_Dic3!$A$3:$A$99980,Produccion_PJ!$F42)</f>
        <v>0</v>
      </c>
      <c r="AG42" s="21">
        <f>+SUMIFS(Resultados_Dic3!AE$3:AE$99980,Resultados_Dic3!$F$3:$F$99980,Produccion_PJ!$I42,Resultados_Dic3!$D$3:$D$99980,Produccion_PJ!$I$35,Resultados_Dic3!$E$3:$E$99980,Produccion_PJ!$H42,Resultados_Dic3!$A$3:$A$99980,Produccion_PJ!$F42)</f>
        <v>0</v>
      </c>
      <c r="AH42" s="21">
        <f>+SUMIFS(Resultados_Dic3!AF$3:AF$99980,Resultados_Dic3!$F$3:$F$99980,Produccion_PJ!$I42,Resultados_Dic3!$D$3:$D$99980,Produccion_PJ!$I$35,Resultados_Dic3!$E$3:$E$99980,Produccion_PJ!$H42,Resultados_Dic3!$A$3:$A$99980,Produccion_PJ!$F42)</f>
        <v>0</v>
      </c>
      <c r="AI42" s="21">
        <f>+SUMIFS(Resultados_Dic3!AG$3:AG$99980,Resultados_Dic3!$F$3:$F$99980,Produccion_PJ!$I42,Resultados_Dic3!$D$3:$D$99980,Produccion_PJ!$I$35,Resultados_Dic3!$E$3:$E$99980,Produccion_PJ!$H42,Resultados_Dic3!$A$3:$A$99980,Produccion_PJ!$F42)</f>
        <v>0</v>
      </c>
      <c r="AJ42" s="21">
        <f>+SUMIFS(Resultados_Dic3!AH$3:AH$99980,Resultados_Dic3!$F$3:$F$99980,Produccion_PJ!$I42,Resultados_Dic3!$D$3:$D$99980,Produccion_PJ!$I$35,Resultados_Dic3!$E$3:$E$99980,Produccion_PJ!$H42,Resultados_Dic3!$A$3:$A$99980,Produccion_PJ!$F42)</f>
        <v>0</v>
      </c>
      <c r="AK42" s="21">
        <f>+SUMIFS(Resultados_Dic3!AI$3:AI$99980,Resultados_Dic3!$F$3:$F$99980,Produccion_PJ!$I42,Resultados_Dic3!$D$3:$D$99980,Produccion_PJ!$I$35,Resultados_Dic3!$E$3:$E$99980,Produccion_PJ!$H42,Resultados_Dic3!$A$3:$A$99980,Produccion_PJ!$F42)</f>
        <v>0</v>
      </c>
      <c r="AL42" s="21">
        <f>+SUMIFS(Resultados_Dic3!AJ$3:AJ$99980,Resultados_Dic3!$F$3:$F$99980,Produccion_PJ!$I42,Resultados_Dic3!$D$3:$D$99980,Produccion_PJ!$I$35,Resultados_Dic3!$E$3:$E$99980,Produccion_PJ!$H42,Resultados_Dic3!$A$3:$A$99980,Produccion_PJ!$F42)</f>
        <v>0</v>
      </c>
      <c r="AM42" s="21">
        <f>+SUMIFS(Resultados_Dic3!AK$3:AK$99980,Resultados_Dic3!$F$3:$F$99980,Produccion_PJ!$I42,Resultados_Dic3!$D$3:$D$99980,Produccion_PJ!$I$35,Resultados_Dic3!$E$3:$E$99980,Produccion_PJ!$H42,Resultados_Dic3!$A$3:$A$99980,Produccion_PJ!$F42)</f>
        <v>0</v>
      </c>
      <c r="AN42" s="21">
        <f>+SUMIFS(Resultados_Dic3!AL$3:AL$99980,Resultados_Dic3!$F$3:$F$99980,Produccion_PJ!$I42,Resultados_Dic3!$D$3:$D$99980,Produccion_PJ!$I$35,Resultados_Dic3!$E$3:$E$99980,Produccion_PJ!$H42,Resultados_Dic3!$A$3:$A$99980,Produccion_PJ!$F42)</f>
        <v>0</v>
      </c>
      <c r="AO42" s="21">
        <f>+SUMIFS(Resultados_Dic3!AM$3:AM$99980,Resultados_Dic3!$F$3:$F$99980,Produccion_PJ!$I42,Resultados_Dic3!$D$3:$D$99980,Produccion_PJ!$I$35,Resultados_Dic3!$E$3:$E$99980,Produccion_PJ!$H42,Resultados_Dic3!$A$3:$A$99980,Produccion_PJ!$F42)</f>
        <v>0</v>
      </c>
    </row>
    <row r="43" spans="1:41" x14ac:dyDescent="0.25">
      <c r="F43" s="17" t="str">
        <f t="shared" si="2"/>
        <v>DIC5</v>
      </c>
      <c r="H43" s="24" t="s">
        <v>76</v>
      </c>
      <c r="I43" s="2" t="s">
        <v>175</v>
      </c>
      <c r="J43" s="21">
        <f>+SUMIFS(Resultados_Dic3!H$3:H$99980,Resultados_Dic3!$F$3:$F$99980,Produccion_PJ!$I43,Resultados_Dic3!$D$3:$D$99980,Produccion_PJ!$I$35,Resultados_Dic3!$E$3:$E$99980,Produccion_PJ!$H43,Resultados_Dic3!$A$3:$A$99980,Produccion_PJ!$F43)</f>
        <v>0.318589479957195</v>
      </c>
      <c r="K43" s="21">
        <f>+SUMIFS(Resultados_Dic3!I$3:I$99980,Resultados_Dic3!$F$3:$F$99980,Produccion_PJ!$I43,Resultados_Dic3!$D$3:$D$99980,Produccion_PJ!$I$35,Resultados_Dic3!$E$3:$E$99980,Produccion_PJ!$H43,Resultados_Dic3!$A$3:$A$99980,Produccion_PJ!$F43)</f>
        <v>0.296953402346739</v>
      </c>
      <c r="L43" s="21">
        <f>+SUMIFS(Resultados_Dic3!J$3:J$99980,Resultados_Dic3!$F$3:$F$99980,Produccion_PJ!$I43,Resultados_Dic3!$D$3:$D$99980,Produccion_PJ!$I$35,Resultados_Dic3!$E$3:$E$99980,Produccion_PJ!$H43,Resultados_Dic3!$A$3:$A$99980,Produccion_PJ!$F43)</f>
        <v>0.283292817920135</v>
      </c>
      <c r="M43" s="21">
        <f>+SUMIFS(Resultados_Dic3!K$3:K$99980,Resultados_Dic3!$F$3:$F$99980,Produccion_PJ!$I43,Resultados_Dic3!$D$3:$D$99980,Produccion_PJ!$I$35,Resultados_Dic3!$E$3:$E$99980,Produccion_PJ!$H43,Resultados_Dic3!$A$3:$A$99980,Produccion_PJ!$F43)</f>
        <v>0.26963223349353199</v>
      </c>
      <c r="N43" s="21">
        <f>+SUMIFS(Resultados_Dic3!L$3:L$99980,Resultados_Dic3!$F$3:$F$99980,Produccion_PJ!$I43,Resultados_Dic3!$D$3:$D$99980,Produccion_PJ!$I$35,Resultados_Dic3!$E$3:$E$99980,Produccion_PJ!$H43,Resultados_Dic3!$A$3:$A$99980,Produccion_PJ!$F43)</f>
        <v>0.25597164906692799</v>
      </c>
      <c r="O43" s="21">
        <f>+SUMIFS(Resultados_Dic3!M$3:M$99980,Resultados_Dic3!$F$3:$F$99980,Produccion_PJ!$I43,Resultados_Dic3!$D$3:$D$99980,Produccion_PJ!$I$35,Resultados_Dic3!$E$3:$E$99980,Produccion_PJ!$H43,Resultados_Dic3!$A$3:$A$99980,Produccion_PJ!$F43)</f>
        <v>0.236134225503042</v>
      </c>
      <c r="P43" s="21">
        <f>+SUMIFS(Resultados_Dic3!N$3:N$99980,Resultados_Dic3!$F$3:$F$99980,Produccion_PJ!$I43,Resultados_Dic3!$D$3:$D$99980,Produccion_PJ!$I$35,Resultados_Dic3!$E$3:$E$99980,Produccion_PJ!$H43,Resultados_Dic3!$A$3:$A$99980,Produccion_PJ!$F43)</f>
        <v>0.21629680193915601</v>
      </c>
      <c r="Q43" s="21">
        <f>+SUMIFS(Resultados_Dic3!O$3:O$99980,Resultados_Dic3!$F$3:$F$99980,Produccion_PJ!$I43,Resultados_Dic3!$D$3:$D$99980,Produccion_PJ!$I$35,Resultados_Dic3!$E$3:$E$99980,Produccion_PJ!$H43,Resultados_Dic3!$A$3:$A$99980,Produccion_PJ!$F43)</f>
        <v>0.19977716479403901</v>
      </c>
      <c r="R43" s="21">
        <f>+SUMIFS(Resultados_Dic3!P$3:P$99980,Resultados_Dic3!$F$3:$F$99980,Produccion_PJ!$I43,Resultados_Dic3!$D$3:$D$99980,Produccion_PJ!$I$35,Resultados_Dic3!$E$3:$E$99980,Produccion_PJ!$H43,Resultados_Dic3!$A$3:$A$99980,Produccion_PJ!$F43)</f>
        <v>0.183257527648921</v>
      </c>
      <c r="S43" s="21">
        <f>+SUMIFS(Resultados_Dic3!Q$3:Q$99980,Resultados_Dic3!$F$3:$F$99980,Produccion_PJ!$I43,Resultados_Dic3!$D$3:$D$99980,Produccion_PJ!$I$35,Resultados_Dic3!$E$3:$E$99980,Produccion_PJ!$H43,Resultados_Dic3!$A$3:$A$99980,Produccion_PJ!$F43)</f>
        <v>0.167503426976436</v>
      </c>
      <c r="T43" s="21">
        <f>+SUMIFS(Resultados_Dic3!R$3:R$99980,Resultados_Dic3!$F$3:$F$99980,Produccion_PJ!$I43,Resultados_Dic3!$D$3:$D$99980,Produccion_PJ!$I$35,Resultados_Dic3!$E$3:$E$99980,Produccion_PJ!$H43,Resultados_Dic3!$A$3:$A$99980,Produccion_PJ!$F43)</f>
        <v>0.15174932630395199</v>
      </c>
      <c r="U43" s="21">
        <f>+SUMIFS(Resultados_Dic3!S$3:S$99980,Resultados_Dic3!$F$3:$F$99980,Produccion_PJ!$I43,Resultados_Dic3!$D$3:$D$99980,Produccion_PJ!$I$35,Resultados_Dic3!$E$3:$E$99980,Produccion_PJ!$H43,Resultados_Dic3!$A$3:$A$99980,Produccion_PJ!$F43)</f>
        <v>0.13599522563146799</v>
      </c>
      <c r="V43" s="21">
        <f>+SUMIFS(Resultados_Dic3!T$3:T$99980,Resultados_Dic3!$F$3:$F$99980,Produccion_PJ!$I43,Resultados_Dic3!$D$3:$D$99980,Produccion_PJ!$I$35,Resultados_Dic3!$E$3:$E$99980,Produccion_PJ!$H43,Resultados_Dic3!$A$3:$A$99980,Produccion_PJ!$F43)</f>
        <v>0.12784198482983</v>
      </c>
      <c r="W43" s="21">
        <f>+SUMIFS(Resultados_Dic3!U$3:U$99980,Resultados_Dic3!$F$3:$F$99980,Produccion_PJ!$I43,Resultados_Dic3!$D$3:$D$99980,Produccion_PJ!$I$35,Resultados_Dic3!$E$3:$E$99980,Produccion_PJ!$H43,Resultados_Dic3!$A$3:$A$99980,Produccion_PJ!$F43)</f>
        <v>0.119688744028192</v>
      </c>
      <c r="X43" s="21">
        <f>+SUMIFS(Resultados_Dic3!V$3:V$99980,Resultados_Dic3!$F$3:$F$99980,Produccion_PJ!$I43,Resultados_Dic3!$D$3:$D$99980,Produccion_PJ!$I$35,Resultados_Dic3!$E$3:$E$99980,Produccion_PJ!$H43,Resultados_Dic3!$A$3:$A$99980,Produccion_PJ!$F43)</f>
        <v>3.5538981795108102E-2</v>
      </c>
      <c r="Y43" s="21">
        <f>+SUMIFS(Resultados_Dic3!W$3:W$99980,Resultados_Dic3!$F$3:$F$99980,Produccion_PJ!$I43,Resultados_Dic3!$D$3:$D$99980,Produccion_PJ!$I$35,Resultados_Dic3!$E$3:$E$99980,Produccion_PJ!$H43,Resultados_Dic3!$A$3:$A$99980,Produccion_PJ!$F43)</f>
        <v>0</v>
      </c>
      <c r="Z43" s="21">
        <f>+SUMIFS(Resultados_Dic3!X$3:X$99980,Resultados_Dic3!$F$3:$F$99980,Produccion_PJ!$I43,Resultados_Dic3!$D$3:$D$99980,Produccion_PJ!$I$35,Resultados_Dic3!$E$3:$E$99980,Produccion_PJ!$H43,Resultados_Dic3!$A$3:$A$99980,Produccion_PJ!$F43)</f>
        <v>0</v>
      </c>
      <c r="AA43" s="21">
        <f>+SUMIFS(Resultados_Dic3!Y$3:Y$99980,Resultados_Dic3!$F$3:$F$99980,Produccion_PJ!$I43,Resultados_Dic3!$D$3:$D$99980,Produccion_PJ!$I$35,Resultados_Dic3!$E$3:$E$99980,Produccion_PJ!$H43,Resultados_Dic3!$A$3:$A$99980,Produccion_PJ!$F43)</f>
        <v>0</v>
      </c>
      <c r="AB43" s="21">
        <f>+SUMIFS(Resultados_Dic3!Z$3:Z$99980,Resultados_Dic3!$F$3:$F$99980,Produccion_PJ!$I43,Resultados_Dic3!$D$3:$D$99980,Produccion_PJ!$I$35,Resultados_Dic3!$E$3:$E$99980,Produccion_PJ!$H43,Resultados_Dic3!$A$3:$A$99980,Produccion_PJ!$F43)</f>
        <v>0</v>
      </c>
      <c r="AC43" s="21">
        <f>+SUMIFS(Resultados_Dic3!AA$3:AA$99980,Resultados_Dic3!$F$3:$F$99980,Produccion_PJ!$I43,Resultados_Dic3!$D$3:$D$99980,Produccion_PJ!$I$35,Resultados_Dic3!$E$3:$E$99980,Produccion_PJ!$H43,Resultados_Dic3!$A$3:$A$99980,Produccion_PJ!$F43)</f>
        <v>0</v>
      </c>
      <c r="AD43" s="21">
        <f>+SUMIFS(Resultados_Dic3!AB$3:AB$99980,Resultados_Dic3!$F$3:$F$99980,Produccion_PJ!$I43,Resultados_Dic3!$D$3:$D$99980,Produccion_PJ!$I$35,Resultados_Dic3!$E$3:$E$99980,Produccion_PJ!$H43,Resultados_Dic3!$A$3:$A$99980,Produccion_PJ!$F43)</f>
        <v>0</v>
      </c>
      <c r="AE43" s="21">
        <f>+SUMIFS(Resultados_Dic3!AC$3:AC$99980,Resultados_Dic3!$F$3:$F$99980,Produccion_PJ!$I43,Resultados_Dic3!$D$3:$D$99980,Produccion_PJ!$I$35,Resultados_Dic3!$E$3:$E$99980,Produccion_PJ!$H43,Resultados_Dic3!$A$3:$A$99980,Produccion_PJ!$F43)</f>
        <v>0</v>
      </c>
      <c r="AF43" s="21">
        <f>+SUMIFS(Resultados_Dic3!AD$3:AD$99980,Resultados_Dic3!$F$3:$F$99980,Produccion_PJ!$I43,Resultados_Dic3!$D$3:$D$99980,Produccion_PJ!$I$35,Resultados_Dic3!$E$3:$E$99980,Produccion_PJ!$H43,Resultados_Dic3!$A$3:$A$99980,Produccion_PJ!$F43)</f>
        <v>0</v>
      </c>
      <c r="AG43" s="21">
        <f>+SUMIFS(Resultados_Dic3!AE$3:AE$99980,Resultados_Dic3!$F$3:$F$99980,Produccion_PJ!$I43,Resultados_Dic3!$D$3:$D$99980,Produccion_PJ!$I$35,Resultados_Dic3!$E$3:$E$99980,Produccion_PJ!$H43,Resultados_Dic3!$A$3:$A$99980,Produccion_PJ!$F43)</f>
        <v>0</v>
      </c>
      <c r="AH43" s="21">
        <f>+SUMIFS(Resultados_Dic3!AF$3:AF$99980,Resultados_Dic3!$F$3:$F$99980,Produccion_PJ!$I43,Resultados_Dic3!$D$3:$D$99980,Produccion_PJ!$I$35,Resultados_Dic3!$E$3:$E$99980,Produccion_PJ!$H43,Resultados_Dic3!$A$3:$A$99980,Produccion_PJ!$F43)</f>
        <v>0</v>
      </c>
      <c r="AI43" s="21">
        <f>+SUMIFS(Resultados_Dic3!AG$3:AG$99980,Resultados_Dic3!$F$3:$F$99980,Produccion_PJ!$I43,Resultados_Dic3!$D$3:$D$99980,Produccion_PJ!$I$35,Resultados_Dic3!$E$3:$E$99980,Produccion_PJ!$H43,Resultados_Dic3!$A$3:$A$99980,Produccion_PJ!$F43)</f>
        <v>0</v>
      </c>
      <c r="AJ43" s="21">
        <f>+SUMIFS(Resultados_Dic3!AH$3:AH$99980,Resultados_Dic3!$F$3:$F$99980,Produccion_PJ!$I43,Resultados_Dic3!$D$3:$D$99980,Produccion_PJ!$I$35,Resultados_Dic3!$E$3:$E$99980,Produccion_PJ!$H43,Resultados_Dic3!$A$3:$A$99980,Produccion_PJ!$F43)</f>
        <v>0</v>
      </c>
      <c r="AK43" s="21">
        <f>+SUMIFS(Resultados_Dic3!AI$3:AI$99980,Resultados_Dic3!$F$3:$F$99980,Produccion_PJ!$I43,Resultados_Dic3!$D$3:$D$99980,Produccion_PJ!$I$35,Resultados_Dic3!$E$3:$E$99980,Produccion_PJ!$H43,Resultados_Dic3!$A$3:$A$99980,Produccion_PJ!$F43)</f>
        <v>0</v>
      </c>
      <c r="AL43" s="21">
        <f>+SUMIFS(Resultados_Dic3!AJ$3:AJ$99980,Resultados_Dic3!$F$3:$F$99980,Produccion_PJ!$I43,Resultados_Dic3!$D$3:$D$99980,Produccion_PJ!$I$35,Resultados_Dic3!$E$3:$E$99980,Produccion_PJ!$H43,Resultados_Dic3!$A$3:$A$99980,Produccion_PJ!$F43)</f>
        <v>0</v>
      </c>
      <c r="AM43" s="21">
        <f>+SUMIFS(Resultados_Dic3!AK$3:AK$99980,Resultados_Dic3!$F$3:$F$99980,Produccion_PJ!$I43,Resultados_Dic3!$D$3:$D$99980,Produccion_PJ!$I$35,Resultados_Dic3!$E$3:$E$99980,Produccion_PJ!$H43,Resultados_Dic3!$A$3:$A$99980,Produccion_PJ!$F43)</f>
        <v>0</v>
      </c>
      <c r="AN43" s="21">
        <f>+SUMIFS(Resultados_Dic3!AL$3:AL$99980,Resultados_Dic3!$F$3:$F$99980,Produccion_PJ!$I43,Resultados_Dic3!$D$3:$D$99980,Produccion_PJ!$I$35,Resultados_Dic3!$E$3:$E$99980,Produccion_PJ!$H43,Resultados_Dic3!$A$3:$A$99980,Produccion_PJ!$F43)</f>
        <v>0</v>
      </c>
      <c r="AO43" s="21">
        <f>+SUMIFS(Resultados_Dic3!AM$3:AM$99980,Resultados_Dic3!$F$3:$F$99980,Produccion_PJ!$I43,Resultados_Dic3!$D$3:$D$99980,Produccion_PJ!$I$35,Resultados_Dic3!$E$3:$E$99980,Produccion_PJ!$H43,Resultados_Dic3!$A$3:$A$99980,Produccion_PJ!$F43)</f>
        <v>0</v>
      </c>
    </row>
    <row r="44" spans="1:41" x14ac:dyDescent="0.25">
      <c r="A44" s="36" t="s">
        <v>354</v>
      </c>
      <c r="F44" s="17" t="str">
        <f t="shared" si="2"/>
        <v>DIC5</v>
      </c>
      <c r="H44" s="24" t="s">
        <v>77</v>
      </c>
      <c r="I44" s="2" t="s">
        <v>176</v>
      </c>
      <c r="J44" s="21">
        <f>+SUMIFS(Resultados_Dic3!H$3:H$99980,Resultados_Dic3!$F$3:$F$99980,Produccion_PJ!$I44,Resultados_Dic3!$D$3:$D$99980,Produccion_PJ!$I$35,Resultados_Dic3!$E$3:$E$99980,Produccion_PJ!$H44,Resultados_Dic3!$A$3:$A$99980,Produccion_PJ!$F44)</f>
        <v>0.14870427012989401</v>
      </c>
      <c r="K44" s="21">
        <f>+SUMIFS(Resultados_Dic3!I$3:I$99980,Resultados_Dic3!$F$3:$F$99980,Produccion_PJ!$I44,Resultados_Dic3!$D$3:$D$99980,Produccion_PJ!$I$35,Resultados_Dic3!$E$3:$E$99980,Produccion_PJ!$H44,Resultados_Dic3!$A$3:$A$99980,Produccion_PJ!$F44)</f>
        <v>0.14600240361227401</v>
      </c>
      <c r="L44" s="21">
        <f>+SUMIFS(Resultados_Dic3!J$3:J$99980,Resultados_Dic3!$F$3:$F$99980,Produccion_PJ!$I44,Resultados_Dic3!$D$3:$D$99980,Produccion_PJ!$I$35,Resultados_Dic3!$E$3:$E$99980,Produccion_PJ!$H44,Resultados_Dic3!$A$3:$A$99980,Produccion_PJ!$F44)</f>
        <v>0.146093419598187</v>
      </c>
      <c r="M44" s="21">
        <f>+SUMIFS(Resultados_Dic3!K$3:K$99980,Resultados_Dic3!$F$3:$F$99980,Produccion_PJ!$I44,Resultados_Dic3!$D$3:$D$99980,Produccion_PJ!$I$35,Resultados_Dic3!$E$3:$E$99980,Produccion_PJ!$H44,Resultados_Dic3!$A$3:$A$99980,Produccion_PJ!$F44)</f>
        <v>0.14618443558409999</v>
      </c>
      <c r="N44" s="21">
        <f>+SUMIFS(Resultados_Dic3!L$3:L$99980,Resultados_Dic3!$F$3:$F$99980,Produccion_PJ!$I44,Resultados_Dic3!$D$3:$D$99980,Produccion_PJ!$I$35,Resultados_Dic3!$E$3:$E$99980,Produccion_PJ!$H44,Resultados_Dic3!$A$3:$A$99980,Produccion_PJ!$F44)</f>
        <v>0.14627545157001301</v>
      </c>
      <c r="O44" s="21">
        <f>+SUMIFS(Resultados_Dic3!M$3:M$99980,Resultados_Dic3!$F$3:$F$99980,Produccion_PJ!$I44,Resultados_Dic3!$D$3:$D$99980,Produccion_PJ!$I$35,Resultados_Dic3!$E$3:$E$99980,Produccion_PJ!$H44,Resultados_Dic3!$A$3:$A$99980,Produccion_PJ!$F44)</f>
        <v>0.13514319940043601</v>
      </c>
      <c r="P44" s="21">
        <f>+SUMIFS(Resultados_Dic3!N$3:N$99980,Resultados_Dic3!$F$3:$F$99980,Produccion_PJ!$I44,Resultados_Dic3!$D$3:$D$99980,Produccion_PJ!$I$35,Resultados_Dic3!$E$3:$E$99980,Produccion_PJ!$H44,Resultados_Dic3!$A$3:$A$99980,Produccion_PJ!$F44)</f>
        <v>0.12401094723085899</v>
      </c>
      <c r="Q44" s="21">
        <f>+SUMIFS(Resultados_Dic3!O$3:O$99980,Resultados_Dic3!$F$3:$F$99980,Produccion_PJ!$I44,Resultados_Dic3!$D$3:$D$99980,Produccion_PJ!$I$35,Resultados_Dic3!$E$3:$E$99980,Produccion_PJ!$H44,Resultados_Dic3!$A$3:$A$99980,Produccion_PJ!$F44)</f>
        <v>0.11485041958601901</v>
      </c>
      <c r="R44" s="21">
        <f>+SUMIFS(Resultados_Dic3!P$3:P$99980,Resultados_Dic3!$F$3:$F$99980,Produccion_PJ!$I44,Resultados_Dic3!$D$3:$D$99980,Produccion_PJ!$I$35,Resultados_Dic3!$E$3:$E$99980,Produccion_PJ!$H44,Resultados_Dic3!$A$3:$A$99980,Produccion_PJ!$F44)</f>
        <v>0.105689891941179</v>
      </c>
      <c r="S44" s="21">
        <f>+SUMIFS(Resultados_Dic3!Q$3:Q$99980,Resultados_Dic3!$F$3:$F$99980,Produccion_PJ!$I44,Resultados_Dic3!$D$3:$D$99980,Produccion_PJ!$I$35,Resultados_Dic3!$E$3:$E$99980,Produccion_PJ!$H44,Resultados_Dic3!$A$3:$A$99980,Produccion_PJ!$F44)</f>
        <v>9.8096800266428294E-2</v>
      </c>
      <c r="T44" s="21">
        <f>+SUMIFS(Resultados_Dic3!R$3:R$99980,Resultados_Dic3!$F$3:$F$99980,Produccion_PJ!$I44,Resultados_Dic3!$D$3:$D$99980,Produccion_PJ!$I$35,Resultados_Dic3!$E$3:$E$99980,Produccion_PJ!$H44,Resultados_Dic3!$A$3:$A$99980,Produccion_PJ!$F44)</f>
        <v>9.0503708591677196E-2</v>
      </c>
      <c r="U44" s="21">
        <f>+SUMIFS(Resultados_Dic3!S$3:S$99980,Resultados_Dic3!$F$3:$F$99980,Produccion_PJ!$I44,Resultados_Dic3!$D$3:$D$99980,Produccion_PJ!$I$35,Resultados_Dic3!$E$3:$E$99980,Produccion_PJ!$H44,Resultados_Dic3!$A$3:$A$99980,Produccion_PJ!$F44)</f>
        <v>8.2910616916926194E-2</v>
      </c>
      <c r="V44" s="21">
        <f>+SUMIFS(Resultados_Dic3!T$3:T$99980,Resultados_Dic3!$F$3:$F$99980,Produccion_PJ!$I44,Resultados_Dic3!$D$3:$D$99980,Produccion_PJ!$I$35,Resultados_Dic3!$E$3:$E$99980,Produccion_PJ!$H44,Resultados_Dic3!$A$3:$A$99980,Produccion_PJ!$F44)</f>
        <v>7.7583880040540606E-2</v>
      </c>
      <c r="W44" s="21">
        <f>+SUMIFS(Resultados_Dic3!U$3:U$99980,Resultados_Dic3!$F$3:$F$99980,Produccion_PJ!$I44,Resultados_Dic3!$D$3:$D$99980,Produccion_PJ!$I$35,Resultados_Dic3!$E$3:$E$99980,Produccion_PJ!$H44,Resultados_Dic3!$A$3:$A$99980,Produccion_PJ!$F44)</f>
        <v>7.2257143164155005E-2</v>
      </c>
      <c r="X44" s="21">
        <f>+SUMIFS(Resultados_Dic3!V$3:V$99980,Resultados_Dic3!$F$3:$F$99980,Produccion_PJ!$I44,Resultados_Dic3!$D$3:$D$99980,Produccion_PJ!$I$35,Resultados_Dic3!$E$3:$E$99980,Produccion_PJ!$H44,Resultados_Dic3!$A$3:$A$99980,Produccion_PJ!$F44)</f>
        <v>3.5030621213026698E-2</v>
      </c>
      <c r="Y44" s="21">
        <f>+SUMIFS(Resultados_Dic3!W$3:W$99980,Resultados_Dic3!$F$3:$F$99980,Produccion_PJ!$I44,Resultados_Dic3!$D$3:$D$99980,Produccion_PJ!$I$35,Resultados_Dic3!$E$3:$E$99980,Produccion_PJ!$H44,Resultados_Dic3!$A$3:$A$99980,Produccion_PJ!$F44)</f>
        <v>0</v>
      </c>
      <c r="Z44" s="21">
        <f>+SUMIFS(Resultados_Dic3!X$3:X$99980,Resultados_Dic3!$F$3:$F$99980,Produccion_PJ!$I44,Resultados_Dic3!$D$3:$D$99980,Produccion_PJ!$I$35,Resultados_Dic3!$E$3:$E$99980,Produccion_PJ!$H44,Resultados_Dic3!$A$3:$A$99980,Produccion_PJ!$F44)</f>
        <v>0</v>
      </c>
      <c r="AA44" s="21">
        <f>+SUMIFS(Resultados_Dic3!Y$3:Y$99980,Resultados_Dic3!$F$3:$F$99980,Produccion_PJ!$I44,Resultados_Dic3!$D$3:$D$99980,Produccion_PJ!$I$35,Resultados_Dic3!$E$3:$E$99980,Produccion_PJ!$H44,Resultados_Dic3!$A$3:$A$99980,Produccion_PJ!$F44)</f>
        <v>0</v>
      </c>
      <c r="AB44" s="21">
        <f>+SUMIFS(Resultados_Dic3!Z$3:Z$99980,Resultados_Dic3!$F$3:$F$99980,Produccion_PJ!$I44,Resultados_Dic3!$D$3:$D$99980,Produccion_PJ!$I$35,Resultados_Dic3!$E$3:$E$99980,Produccion_PJ!$H44,Resultados_Dic3!$A$3:$A$99980,Produccion_PJ!$F44)</f>
        <v>0</v>
      </c>
      <c r="AC44" s="21">
        <f>+SUMIFS(Resultados_Dic3!AA$3:AA$99980,Resultados_Dic3!$F$3:$F$99980,Produccion_PJ!$I44,Resultados_Dic3!$D$3:$D$99980,Produccion_PJ!$I$35,Resultados_Dic3!$E$3:$E$99980,Produccion_PJ!$H44,Resultados_Dic3!$A$3:$A$99980,Produccion_PJ!$F44)</f>
        <v>0</v>
      </c>
      <c r="AD44" s="21">
        <f>+SUMIFS(Resultados_Dic3!AB$3:AB$99980,Resultados_Dic3!$F$3:$F$99980,Produccion_PJ!$I44,Resultados_Dic3!$D$3:$D$99980,Produccion_PJ!$I$35,Resultados_Dic3!$E$3:$E$99980,Produccion_PJ!$H44,Resultados_Dic3!$A$3:$A$99980,Produccion_PJ!$F44)</f>
        <v>0</v>
      </c>
      <c r="AE44" s="21">
        <f>+SUMIFS(Resultados_Dic3!AC$3:AC$99980,Resultados_Dic3!$F$3:$F$99980,Produccion_PJ!$I44,Resultados_Dic3!$D$3:$D$99980,Produccion_PJ!$I$35,Resultados_Dic3!$E$3:$E$99980,Produccion_PJ!$H44,Resultados_Dic3!$A$3:$A$99980,Produccion_PJ!$F44)</f>
        <v>0</v>
      </c>
      <c r="AF44" s="21">
        <f>+SUMIFS(Resultados_Dic3!AD$3:AD$99980,Resultados_Dic3!$F$3:$F$99980,Produccion_PJ!$I44,Resultados_Dic3!$D$3:$D$99980,Produccion_PJ!$I$35,Resultados_Dic3!$E$3:$E$99980,Produccion_PJ!$H44,Resultados_Dic3!$A$3:$A$99980,Produccion_PJ!$F44)</f>
        <v>0</v>
      </c>
      <c r="AG44" s="21">
        <f>+SUMIFS(Resultados_Dic3!AE$3:AE$99980,Resultados_Dic3!$F$3:$F$99980,Produccion_PJ!$I44,Resultados_Dic3!$D$3:$D$99980,Produccion_PJ!$I$35,Resultados_Dic3!$E$3:$E$99980,Produccion_PJ!$H44,Resultados_Dic3!$A$3:$A$99980,Produccion_PJ!$F44)</f>
        <v>0</v>
      </c>
      <c r="AH44" s="21">
        <f>+SUMIFS(Resultados_Dic3!AF$3:AF$99980,Resultados_Dic3!$F$3:$F$99980,Produccion_PJ!$I44,Resultados_Dic3!$D$3:$D$99980,Produccion_PJ!$I$35,Resultados_Dic3!$E$3:$E$99980,Produccion_PJ!$H44,Resultados_Dic3!$A$3:$A$99980,Produccion_PJ!$F44)</f>
        <v>0</v>
      </c>
      <c r="AI44" s="21">
        <f>+SUMIFS(Resultados_Dic3!AG$3:AG$99980,Resultados_Dic3!$F$3:$F$99980,Produccion_PJ!$I44,Resultados_Dic3!$D$3:$D$99980,Produccion_PJ!$I$35,Resultados_Dic3!$E$3:$E$99980,Produccion_PJ!$H44,Resultados_Dic3!$A$3:$A$99980,Produccion_PJ!$F44)</f>
        <v>0</v>
      </c>
      <c r="AJ44" s="21">
        <f>+SUMIFS(Resultados_Dic3!AH$3:AH$99980,Resultados_Dic3!$F$3:$F$99980,Produccion_PJ!$I44,Resultados_Dic3!$D$3:$D$99980,Produccion_PJ!$I$35,Resultados_Dic3!$E$3:$E$99980,Produccion_PJ!$H44,Resultados_Dic3!$A$3:$A$99980,Produccion_PJ!$F44)</f>
        <v>0</v>
      </c>
      <c r="AK44" s="21">
        <f>+SUMIFS(Resultados_Dic3!AI$3:AI$99980,Resultados_Dic3!$F$3:$F$99980,Produccion_PJ!$I44,Resultados_Dic3!$D$3:$D$99980,Produccion_PJ!$I$35,Resultados_Dic3!$E$3:$E$99980,Produccion_PJ!$H44,Resultados_Dic3!$A$3:$A$99980,Produccion_PJ!$F44)</f>
        <v>0</v>
      </c>
      <c r="AL44" s="21">
        <f>+SUMIFS(Resultados_Dic3!AJ$3:AJ$99980,Resultados_Dic3!$F$3:$F$99980,Produccion_PJ!$I44,Resultados_Dic3!$D$3:$D$99980,Produccion_PJ!$I$35,Resultados_Dic3!$E$3:$E$99980,Produccion_PJ!$H44,Resultados_Dic3!$A$3:$A$99980,Produccion_PJ!$F44)</f>
        <v>0</v>
      </c>
      <c r="AM44" s="21">
        <f>+SUMIFS(Resultados_Dic3!AK$3:AK$99980,Resultados_Dic3!$F$3:$F$99980,Produccion_PJ!$I44,Resultados_Dic3!$D$3:$D$99980,Produccion_PJ!$I$35,Resultados_Dic3!$E$3:$E$99980,Produccion_PJ!$H44,Resultados_Dic3!$A$3:$A$99980,Produccion_PJ!$F44)</f>
        <v>0</v>
      </c>
      <c r="AN44" s="21">
        <f>+SUMIFS(Resultados_Dic3!AL$3:AL$99980,Resultados_Dic3!$F$3:$F$99980,Produccion_PJ!$I44,Resultados_Dic3!$D$3:$D$99980,Produccion_PJ!$I$35,Resultados_Dic3!$E$3:$E$99980,Produccion_PJ!$H44,Resultados_Dic3!$A$3:$A$99980,Produccion_PJ!$F44)</f>
        <v>0</v>
      </c>
      <c r="AO44" s="21">
        <f>+SUMIFS(Resultados_Dic3!AM$3:AM$99980,Resultados_Dic3!$F$3:$F$99980,Produccion_PJ!$I44,Resultados_Dic3!$D$3:$D$99980,Produccion_PJ!$I$35,Resultados_Dic3!$E$3:$E$99980,Produccion_PJ!$H44,Resultados_Dic3!$A$3:$A$99980,Produccion_PJ!$F44)</f>
        <v>0</v>
      </c>
    </row>
    <row r="45" spans="1:41" x14ac:dyDescent="0.25">
      <c r="A45" s="2" t="s">
        <v>170</v>
      </c>
      <c r="B45" s="21">
        <f>+B25*B35</f>
        <v>68.678696673107595</v>
      </c>
      <c r="C45" s="21">
        <f>+C25*C35</f>
        <v>55.498016951083997</v>
      </c>
    </row>
    <row r="46" spans="1:41" x14ac:dyDescent="0.25">
      <c r="A46" s="2" t="s">
        <v>171</v>
      </c>
      <c r="B46" s="21">
        <f t="shared" ref="B46:C51" si="3">+B26*B36</f>
        <v>366.97814570935401</v>
      </c>
      <c r="C46" s="21">
        <f t="shared" si="3"/>
        <v>360.271978383001</v>
      </c>
    </row>
    <row r="47" spans="1:41" ht="18.75" x14ac:dyDescent="0.3">
      <c r="A47" s="2" t="s">
        <v>172</v>
      </c>
      <c r="B47" s="21">
        <f t="shared" si="3"/>
        <v>727.99808370307301</v>
      </c>
      <c r="C47" s="21">
        <f t="shared" si="3"/>
        <v>689.086682591113</v>
      </c>
      <c r="I47" s="34" t="s">
        <v>342</v>
      </c>
    </row>
    <row r="48" spans="1:41" x14ac:dyDescent="0.25">
      <c r="A48" s="2" t="s">
        <v>173</v>
      </c>
      <c r="B48" s="21">
        <f t="shared" si="3"/>
        <v>7.2846848137516496</v>
      </c>
      <c r="C48" s="21">
        <f t="shared" si="3"/>
        <v>6.8837623889034303</v>
      </c>
      <c r="I48" s="2" t="s">
        <v>27</v>
      </c>
      <c r="J48" s="33" t="s">
        <v>351</v>
      </c>
    </row>
    <row r="49" spans="1:41" x14ac:dyDescent="0.25">
      <c r="A49" s="2" t="s">
        <v>174</v>
      </c>
      <c r="B49" s="21">
        <f t="shared" si="3"/>
        <v>166.218276552454</v>
      </c>
      <c r="C49" s="21">
        <f t="shared" si="3"/>
        <v>154.61054306185801</v>
      </c>
    </row>
    <row r="50" spans="1:41" x14ac:dyDescent="0.25">
      <c r="A50" s="2" t="s">
        <v>175</v>
      </c>
      <c r="B50" s="21">
        <f t="shared" si="3"/>
        <v>30.106735962689498</v>
      </c>
      <c r="C50" s="21">
        <f t="shared" si="3"/>
        <v>28.0621245838901</v>
      </c>
      <c r="J50" s="5">
        <v>2019</v>
      </c>
      <c r="K50" s="5">
        <v>2020</v>
      </c>
      <c r="L50" s="5">
        <v>2021</v>
      </c>
      <c r="M50" s="5">
        <v>2022</v>
      </c>
      <c r="N50" s="5">
        <v>2023</v>
      </c>
      <c r="O50" s="5">
        <v>2024</v>
      </c>
      <c r="P50" s="5">
        <v>2025</v>
      </c>
      <c r="Q50" s="5">
        <v>2026</v>
      </c>
      <c r="R50" s="5">
        <v>2027</v>
      </c>
      <c r="S50" s="5">
        <v>2028</v>
      </c>
      <c r="T50" s="5">
        <v>2029</v>
      </c>
      <c r="U50" s="5">
        <v>2030</v>
      </c>
      <c r="V50" s="5">
        <v>2031</v>
      </c>
      <c r="W50" s="5">
        <v>2032</v>
      </c>
      <c r="X50" s="5">
        <v>2033</v>
      </c>
      <c r="Y50" s="5">
        <v>2034</v>
      </c>
      <c r="Z50" s="5">
        <v>2035</v>
      </c>
      <c r="AA50" s="5">
        <v>2036</v>
      </c>
      <c r="AB50" s="5">
        <v>2037</v>
      </c>
      <c r="AC50" s="5">
        <v>2038</v>
      </c>
      <c r="AD50" s="5">
        <v>2039</v>
      </c>
      <c r="AE50" s="5">
        <v>2040</v>
      </c>
      <c r="AF50" s="5">
        <v>2041</v>
      </c>
      <c r="AG50" s="5">
        <v>2042</v>
      </c>
      <c r="AH50" s="5">
        <v>2043</v>
      </c>
      <c r="AI50" s="5">
        <v>2044</v>
      </c>
      <c r="AJ50" s="5">
        <v>2045</v>
      </c>
      <c r="AK50" s="5">
        <v>2046</v>
      </c>
      <c r="AL50" s="5">
        <v>2047</v>
      </c>
      <c r="AM50" s="5">
        <v>2048</v>
      </c>
      <c r="AN50" s="5">
        <v>2049</v>
      </c>
      <c r="AO50" s="5">
        <v>2050</v>
      </c>
    </row>
    <row r="51" spans="1:41" x14ac:dyDescent="0.25">
      <c r="A51" s="2" t="s">
        <v>176</v>
      </c>
      <c r="B51" s="21">
        <f t="shared" si="3"/>
        <v>14.052567579841901</v>
      </c>
      <c r="C51" s="21">
        <f t="shared" si="3"/>
        <v>13.797240938600201</v>
      </c>
      <c r="F51" s="17" t="str">
        <f>+$F$1</f>
        <v>DIC5</v>
      </c>
      <c r="H51" s="24" t="s">
        <v>93</v>
      </c>
      <c r="I51" s="2" t="s">
        <v>170</v>
      </c>
      <c r="J51" s="21">
        <f>+SUMIFS(Resultados_Dic3!H$3:H$99980,Resultados_Dic3!$F$3:$F$99980,Produccion_PJ!$I51,Resultados_Dic3!$D$3:$D$99980,Produccion_PJ!$I$48,Resultados_Dic3!$E$3:$E$99980,Produccion_PJ!$H51,Resultados_Dic3!$A$3:$A$99980,Produccion_PJ!$F51)</f>
        <v>68.585731940983607</v>
      </c>
      <c r="K51" s="21">
        <f>+SUMIFS(Resultados_Dic3!I$3:I$99980,Resultados_Dic3!$F$3:$F$99980,Produccion_PJ!$I51,Resultados_Dic3!$D$3:$D$99980,Produccion_PJ!$I$48,Resultados_Dic3!$E$3:$E$99980,Produccion_PJ!$H51,Resultados_Dic3!$A$3:$A$99980,Produccion_PJ!$F51)</f>
        <v>55.422893826604401</v>
      </c>
      <c r="L51" s="21">
        <f>+SUMIFS(Resultados_Dic3!J$3:J$99980,Resultados_Dic3!$F$3:$F$99980,Produccion_PJ!$I51,Resultados_Dic3!$D$3:$D$99980,Produccion_PJ!$I$48,Resultados_Dic3!$E$3:$E$99980,Produccion_PJ!$H51,Resultados_Dic3!$A$3:$A$99980,Produccion_PJ!$F51)</f>
        <v>31.068194869515199</v>
      </c>
      <c r="M51" s="21">
        <f>+SUMIFS(Resultados_Dic3!K$3:K$99980,Resultados_Dic3!$F$3:$F$99980,Produccion_PJ!$I51,Resultados_Dic3!$D$3:$D$99980,Produccion_PJ!$I$48,Resultados_Dic3!$E$3:$E$99980,Produccion_PJ!$H51,Resultados_Dic3!$A$3:$A$99980,Produccion_PJ!$F51)</f>
        <v>50.674999998213103</v>
      </c>
      <c r="N51" s="21">
        <f>+SUMIFS(Resultados_Dic3!L$3:L$99980,Resultados_Dic3!$F$3:$F$99980,Produccion_PJ!$I51,Resultados_Dic3!$D$3:$D$99980,Produccion_PJ!$I$48,Resultados_Dic3!$E$3:$E$99980,Produccion_PJ!$H51,Resultados_Dic3!$A$3:$A$99980,Produccion_PJ!$F51)</f>
        <v>48.301053084017497</v>
      </c>
      <c r="O51" s="21">
        <f>+SUMIFS(Resultados_Dic3!M$3:M$99980,Resultados_Dic3!$F$3:$F$99980,Produccion_PJ!$I51,Resultados_Dic3!$D$3:$D$99980,Produccion_PJ!$I$48,Resultados_Dic3!$E$3:$E$99980,Produccion_PJ!$H51,Resultados_Dic3!$A$3:$A$99980,Produccion_PJ!$F51)</f>
        <v>12.324899264648399</v>
      </c>
      <c r="P51" s="21">
        <f>+SUMIFS(Resultados_Dic3!N$3:N$99980,Resultados_Dic3!$F$3:$F$99980,Produccion_PJ!$I51,Resultados_Dic3!$D$3:$D$99980,Produccion_PJ!$I$48,Resultados_Dic3!$E$3:$E$99980,Produccion_PJ!$H51,Resultados_Dic3!$A$3:$A$99980,Produccion_PJ!$F51)</f>
        <v>0</v>
      </c>
      <c r="Q51" s="21">
        <f>+SUMIFS(Resultados_Dic3!O$3:O$99980,Resultados_Dic3!$F$3:$F$99980,Produccion_PJ!$I51,Resultados_Dic3!$D$3:$D$99980,Produccion_PJ!$I$48,Resultados_Dic3!$E$3:$E$99980,Produccion_PJ!$H51,Resultados_Dic3!$A$3:$A$99980,Produccion_PJ!$F51)</f>
        <v>0</v>
      </c>
      <c r="R51" s="21">
        <f>+SUMIFS(Resultados_Dic3!P$3:P$99980,Resultados_Dic3!$F$3:$F$99980,Produccion_PJ!$I51,Resultados_Dic3!$D$3:$D$99980,Produccion_PJ!$I$48,Resultados_Dic3!$E$3:$E$99980,Produccion_PJ!$H51,Resultados_Dic3!$A$3:$A$99980,Produccion_PJ!$F51)</f>
        <v>0</v>
      </c>
      <c r="S51" s="21">
        <f>+SUMIFS(Resultados_Dic3!Q$3:Q$99980,Resultados_Dic3!$F$3:$F$99980,Produccion_PJ!$I51,Resultados_Dic3!$D$3:$D$99980,Produccion_PJ!$I$48,Resultados_Dic3!$E$3:$E$99980,Produccion_PJ!$H51,Resultados_Dic3!$A$3:$A$99980,Produccion_PJ!$F51)</f>
        <v>0</v>
      </c>
      <c r="T51" s="21">
        <f>+SUMIFS(Resultados_Dic3!R$3:R$99980,Resultados_Dic3!$F$3:$F$99980,Produccion_PJ!$I51,Resultados_Dic3!$D$3:$D$99980,Produccion_PJ!$I$48,Resultados_Dic3!$E$3:$E$99980,Produccion_PJ!$H51,Resultados_Dic3!$A$3:$A$99980,Produccion_PJ!$F51)</f>
        <v>0</v>
      </c>
      <c r="U51" s="21">
        <f>+SUMIFS(Resultados_Dic3!S$3:S$99980,Resultados_Dic3!$F$3:$F$99980,Produccion_PJ!$I51,Resultados_Dic3!$D$3:$D$99980,Produccion_PJ!$I$48,Resultados_Dic3!$E$3:$E$99980,Produccion_PJ!$H51,Resultados_Dic3!$A$3:$A$99980,Produccion_PJ!$F51)</f>
        <v>0</v>
      </c>
      <c r="V51" s="21">
        <f>+SUMIFS(Resultados_Dic3!T$3:T$99980,Resultados_Dic3!$F$3:$F$99980,Produccion_PJ!$I51,Resultados_Dic3!$D$3:$D$99980,Produccion_PJ!$I$48,Resultados_Dic3!$E$3:$E$99980,Produccion_PJ!$H51,Resultados_Dic3!$A$3:$A$99980,Produccion_PJ!$F51)</f>
        <v>0</v>
      </c>
      <c r="W51" s="21">
        <f>+SUMIFS(Resultados_Dic3!U$3:U$99980,Resultados_Dic3!$F$3:$F$99980,Produccion_PJ!$I51,Resultados_Dic3!$D$3:$D$99980,Produccion_PJ!$I$48,Resultados_Dic3!$E$3:$E$99980,Produccion_PJ!$H51,Resultados_Dic3!$A$3:$A$99980,Produccion_PJ!$F51)</f>
        <v>0</v>
      </c>
      <c r="X51" s="21">
        <f>+SUMIFS(Resultados_Dic3!V$3:V$99980,Resultados_Dic3!$F$3:$F$99980,Produccion_PJ!$I51,Resultados_Dic3!$D$3:$D$99980,Produccion_PJ!$I$48,Resultados_Dic3!$E$3:$E$99980,Produccion_PJ!$H51,Resultados_Dic3!$A$3:$A$99980,Produccion_PJ!$F51)</f>
        <v>0</v>
      </c>
      <c r="Y51" s="21">
        <f>+SUMIFS(Resultados_Dic3!W$3:W$99980,Resultados_Dic3!$F$3:$F$99980,Produccion_PJ!$I51,Resultados_Dic3!$D$3:$D$99980,Produccion_PJ!$I$48,Resultados_Dic3!$E$3:$E$99980,Produccion_PJ!$H51,Resultados_Dic3!$A$3:$A$99980,Produccion_PJ!$F51)</f>
        <v>0</v>
      </c>
      <c r="Z51" s="21">
        <f>+SUMIFS(Resultados_Dic3!X$3:X$99980,Resultados_Dic3!$F$3:$F$99980,Produccion_PJ!$I51,Resultados_Dic3!$D$3:$D$99980,Produccion_PJ!$I$48,Resultados_Dic3!$E$3:$E$99980,Produccion_PJ!$H51,Resultados_Dic3!$A$3:$A$99980,Produccion_PJ!$F51)</f>
        <v>0</v>
      </c>
      <c r="AA51" s="21">
        <f>+SUMIFS(Resultados_Dic3!Y$3:Y$99980,Resultados_Dic3!$F$3:$F$99980,Produccion_PJ!$I51,Resultados_Dic3!$D$3:$D$99980,Produccion_PJ!$I$48,Resultados_Dic3!$E$3:$E$99980,Produccion_PJ!$H51,Resultados_Dic3!$A$3:$A$99980,Produccion_PJ!$F51)</f>
        <v>0</v>
      </c>
      <c r="AB51" s="21">
        <f>+SUMIFS(Resultados_Dic3!Z$3:Z$99980,Resultados_Dic3!$F$3:$F$99980,Produccion_PJ!$I51,Resultados_Dic3!$D$3:$D$99980,Produccion_PJ!$I$48,Resultados_Dic3!$E$3:$E$99980,Produccion_PJ!$H51,Resultados_Dic3!$A$3:$A$99980,Produccion_PJ!$F51)</f>
        <v>0</v>
      </c>
      <c r="AC51" s="21">
        <f>+SUMIFS(Resultados_Dic3!AA$3:AA$99980,Resultados_Dic3!$F$3:$F$99980,Produccion_PJ!$I51,Resultados_Dic3!$D$3:$D$99980,Produccion_PJ!$I$48,Resultados_Dic3!$E$3:$E$99980,Produccion_PJ!$H51,Resultados_Dic3!$A$3:$A$99980,Produccion_PJ!$F51)</f>
        <v>0</v>
      </c>
      <c r="AD51" s="21">
        <f>+SUMIFS(Resultados_Dic3!AB$3:AB$99980,Resultados_Dic3!$F$3:$F$99980,Produccion_PJ!$I51,Resultados_Dic3!$D$3:$D$99980,Produccion_PJ!$I$48,Resultados_Dic3!$E$3:$E$99980,Produccion_PJ!$H51,Resultados_Dic3!$A$3:$A$99980,Produccion_PJ!$F51)</f>
        <v>0</v>
      </c>
      <c r="AE51" s="21">
        <f>+SUMIFS(Resultados_Dic3!AC$3:AC$99980,Resultados_Dic3!$F$3:$F$99980,Produccion_PJ!$I51,Resultados_Dic3!$D$3:$D$99980,Produccion_PJ!$I$48,Resultados_Dic3!$E$3:$E$99980,Produccion_PJ!$H51,Resultados_Dic3!$A$3:$A$99980,Produccion_PJ!$F51)</f>
        <v>0</v>
      </c>
      <c r="AF51" s="21">
        <f>+SUMIFS(Resultados_Dic3!AD$3:AD$99980,Resultados_Dic3!$F$3:$F$99980,Produccion_PJ!$I51,Resultados_Dic3!$D$3:$D$99980,Produccion_PJ!$I$48,Resultados_Dic3!$E$3:$E$99980,Produccion_PJ!$H51,Resultados_Dic3!$A$3:$A$99980,Produccion_PJ!$F51)</f>
        <v>0</v>
      </c>
      <c r="AG51" s="21">
        <f>+SUMIFS(Resultados_Dic3!AE$3:AE$99980,Resultados_Dic3!$F$3:$F$99980,Produccion_PJ!$I51,Resultados_Dic3!$D$3:$D$99980,Produccion_PJ!$I$48,Resultados_Dic3!$E$3:$E$99980,Produccion_PJ!$H51,Resultados_Dic3!$A$3:$A$99980,Produccion_PJ!$F51)</f>
        <v>0</v>
      </c>
      <c r="AH51" s="21">
        <f>+SUMIFS(Resultados_Dic3!AF$3:AF$99980,Resultados_Dic3!$F$3:$F$99980,Produccion_PJ!$I51,Resultados_Dic3!$D$3:$D$99980,Produccion_PJ!$I$48,Resultados_Dic3!$E$3:$E$99980,Produccion_PJ!$H51,Resultados_Dic3!$A$3:$A$99980,Produccion_PJ!$F51)</f>
        <v>0</v>
      </c>
      <c r="AI51" s="21">
        <f>+SUMIFS(Resultados_Dic3!AG$3:AG$99980,Resultados_Dic3!$F$3:$F$99980,Produccion_PJ!$I51,Resultados_Dic3!$D$3:$D$99980,Produccion_PJ!$I$48,Resultados_Dic3!$E$3:$E$99980,Produccion_PJ!$H51,Resultados_Dic3!$A$3:$A$99980,Produccion_PJ!$F51)</f>
        <v>0</v>
      </c>
      <c r="AJ51" s="21">
        <f>+SUMIFS(Resultados_Dic3!AH$3:AH$99980,Resultados_Dic3!$F$3:$F$99980,Produccion_PJ!$I51,Resultados_Dic3!$D$3:$D$99980,Produccion_PJ!$I$48,Resultados_Dic3!$E$3:$E$99980,Produccion_PJ!$H51,Resultados_Dic3!$A$3:$A$99980,Produccion_PJ!$F51)</f>
        <v>0</v>
      </c>
      <c r="AK51" s="21">
        <f>+SUMIFS(Resultados_Dic3!AI$3:AI$99980,Resultados_Dic3!$F$3:$F$99980,Produccion_PJ!$I51,Resultados_Dic3!$D$3:$D$99980,Produccion_PJ!$I$48,Resultados_Dic3!$E$3:$E$99980,Produccion_PJ!$H51,Resultados_Dic3!$A$3:$A$99980,Produccion_PJ!$F51)</f>
        <v>0</v>
      </c>
      <c r="AL51" s="21">
        <f>+SUMIFS(Resultados_Dic3!AJ$3:AJ$99980,Resultados_Dic3!$F$3:$F$99980,Produccion_PJ!$I51,Resultados_Dic3!$D$3:$D$99980,Produccion_PJ!$I$48,Resultados_Dic3!$E$3:$E$99980,Produccion_PJ!$H51,Resultados_Dic3!$A$3:$A$99980,Produccion_PJ!$F51)</f>
        <v>0</v>
      </c>
      <c r="AM51" s="21">
        <f>+SUMIFS(Resultados_Dic3!AK$3:AK$99980,Resultados_Dic3!$F$3:$F$99980,Produccion_PJ!$I51,Resultados_Dic3!$D$3:$D$99980,Produccion_PJ!$I$48,Resultados_Dic3!$E$3:$E$99980,Produccion_PJ!$H51,Resultados_Dic3!$A$3:$A$99980,Produccion_PJ!$F51)</f>
        <v>0</v>
      </c>
      <c r="AN51" s="21">
        <f>+SUMIFS(Resultados_Dic3!AL$3:AL$99980,Resultados_Dic3!$F$3:$F$99980,Produccion_PJ!$I51,Resultados_Dic3!$D$3:$D$99980,Produccion_PJ!$I$48,Resultados_Dic3!$E$3:$E$99980,Produccion_PJ!$H51,Resultados_Dic3!$A$3:$A$99980,Produccion_PJ!$F51)</f>
        <v>0</v>
      </c>
      <c r="AO51" s="21">
        <f>+SUMIFS(Resultados_Dic3!AM$3:AM$99980,Resultados_Dic3!$F$3:$F$99980,Produccion_PJ!$I51,Resultados_Dic3!$D$3:$D$99980,Produccion_PJ!$I$48,Resultados_Dic3!$E$3:$E$99980,Produccion_PJ!$H51,Resultados_Dic3!$A$3:$A$99980,Produccion_PJ!$F51)</f>
        <v>0</v>
      </c>
    </row>
    <row r="52" spans="1:41" x14ac:dyDescent="0.25">
      <c r="F52" s="17" t="str">
        <f t="shared" ref="F52:F57" si="4">+$F$1</f>
        <v>DIC5</v>
      </c>
      <c r="H52" s="24" t="s">
        <v>94</v>
      </c>
      <c r="I52" s="2" t="s">
        <v>171</v>
      </c>
      <c r="J52" s="21">
        <f>+SUMIFS(Resultados_Dic3!H$3:H$99980,Resultados_Dic3!$F$3:$F$99980,Produccion_PJ!$I52,Resultados_Dic3!$D$3:$D$99980,Produccion_PJ!$I$48,Resultados_Dic3!$E$3:$E$99980,Produccion_PJ!$H52,Resultados_Dic3!$A$3:$A$99980,Produccion_PJ!$F52)</f>
        <v>363.68563536317902</v>
      </c>
      <c r="K52" s="21">
        <f>+SUMIFS(Resultados_Dic3!I$3:I$99980,Resultados_Dic3!$F$3:$F$99980,Produccion_PJ!$I52,Resultados_Dic3!$D$3:$D$99980,Produccion_PJ!$I$48,Resultados_Dic3!$E$3:$E$99980,Produccion_PJ!$H52,Resultados_Dic3!$A$3:$A$99980,Produccion_PJ!$F52)</f>
        <v>357.03963544887301</v>
      </c>
      <c r="L52" s="21">
        <f>+SUMIFS(Resultados_Dic3!J$3:J$99980,Resultados_Dic3!$F$3:$F$99980,Produccion_PJ!$I52,Resultados_Dic3!$D$3:$D$99980,Produccion_PJ!$I$48,Resultados_Dic3!$E$3:$E$99980,Produccion_PJ!$H52,Resultados_Dic3!$A$3:$A$99980,Produccion_PJ!$F52)</f>
        <v>335.264203517623</v>
      </c>
      <c r="M52" s="21">
        <f>+SUMIFS(Resultados_Dic3!K$3:K$99980,Resultados_Dic3!$F$3:$F$99980,Produccion_PJ!$I52,Resultados_Dic3!$D$3:$D$99980,Produccion_PJ!$I$48,Resultados_Dic3!$E$3:$E$99980,Produccion_PJ!$H52,Resultados_Dic3!$A$3:$A$99980,Produccion_PJ!$F52)</f>
        <v>313.48877158637202</v>
      </c>
      <c r="N52" s="21">
        <f>+SUMIFS(Resultados_Dic3!L$3:L$99980,Resultados_Dic3!$F$3:$F$99980,Produccion_PJ!$I52,Resultados_Dic3!$D$3:$D$99980,Produccion_PJ!$I$48,Resultados_Dic3!$E$3:$E$99980,Produccion_PJ!$H52,Resultados_Dic3!$A$3:$A$99980,Produccion_PJ!$F52)</f>
        <v>182.29553412491001</v>
      </c>
      <c r="O52" s="21">
        <f>+SUMIFS(Resultados_Dic3!M$3:M$99980,Resultados_Dic3!$F$3:$F$99980,Produccion_PJ!$I52,Resultados_Dic3!$D$3:$D$99980,Produccion_PJ!$I$48,Resultados_Dic3!$E$3:$E$99980,Produccion_PJ!$H52,Resultados_Dic3!$A$3:$A$99980,Produccion_PJ!$F52)</f>
        <v>172.50647262570399</v>
      </c>
      <c r="P52" s="21">
        <f>+SUMIFS(Resultados_Dic3!N$3:N$99980,Resultados_Dic3!$F$3:$F$99980,Produccion_PJ!$I52,Resultados_Dic3!$D$3:$D$99980,Produccion_PJ!$I$48,Resultados_Dic3!$E$3:$E$99980,Produccion_PJ!$H52,Resultados_Dic3!$A$3:$A$99980,Produccion_PJ!$F52)</f>
        <v>172.50647262570399</v>
      </c>
      <c r="Q52" s="21">
        <f>+SUMIFS(Resultados_Dic3!O$3:O$99980,Resultados_Dic3!$F$3:$F$99980,Produccion_PJ!$I52,Resultados_Dic3!$D$3:$D$99980,Produccion_PJ!$I$48,Resultados_Dic3!$E$3:$E$99980,Produccion_PJ!$H52,Resultados_Dic3!$A$3:$A$99980,Produccion_PJ!$F52)</f>
        <v>172.50647262570399</v>
      </c>
      <c r="R52" s="21">
        <f>+SUMIFS(Resultados_Dic3!P$3:P$99980,Resultados_Dic3!$F$3:$F$99980,Produccion_PJ!$I52,Resultados_Dic3!$D$3:$D$99980,Produccion_PJ!$I$48,Resultados_Dic3!$E$3:$E$99980,Produccion_PJ!$H52,Resultados_Dic3!$A$3:$A$99980,Produccion_PJ!$F52)</f>
        <v>19.626679636870399</v>
      </c>
      <c r="S52" s="21">
        <f>+SUMIFS(Resultados_Dic3!Q$3:Q$99980,Resultados_Dic3!$F$3:$F$99980,Produccion_PJ!$I52,Resultados_Dic3!$D$3:$D$99980,Produccion_PJ!$I$48,Resultados_Dic3!$E$3:$E$99980,Produccion_PJ!$H52,Resultados_Dic3!$A$3:$A$99980,Produccion_PJ!$F52)</f>
        <v>18.429356134016999</v>
      </c>
      <c r="T52" s="21">
        <f>+SUMIFS(Resultados_Dic3!R$3:R$99980,Resultados_Dic3!$F$3:$F$99980,Produccion_PJ!$I52,Resultados_Dic3!$D$3:$D$99980,Produccion_PJ!$I$48,Resultados_Dic3!$E$3:$E$99980,Produccion_PJ!$H52,Resultados_Dic3!$A$3:$A$99980,Produccion_PJ!$F52)</f>
        <v>9.2286541206376107</v>
      </c>
      <c r="U52" s="21">
        <f>+SUMIFS(Resultados_Dic3!S$3:S$99980,Resultados_Dic3!$F$3:$F$99980,Produccion_PJ!$I52,Resultados_Dic3!$D$3:$D$99980,Produccion_PJ!$I$48,Resultados_Dic3!$E$3:$E$99980,Produccion_PJ!$H52,Resultados_Dic3!$A$3:$A$99980,Produccion_PJ!$F52)</f>
        <v>0</v>
      </c>
      <c r="V52" s="21">
        <f>+SUMIFS(Resultados_Dic3!T$3:T$99980,Resultados_Dic3!$F$3:$F$99980,Produccion_PJ!$I52,Resultados_Dic3!$D$3:$D$99980,Produccion_PJ!$I$48,Resultados_Dic3!$E$3:$E$99980,Produccion_PJ!$H52,Resultados_Dic3!$A$3:$A$99980,Produccion_PJ!$F52)</f>
        <v>0</v>
      </c>
      <c r="W52" s="21">
        <f>+SUMIFS(Resultados_Dic3!U$3:U$99980,Resultados_Dic3!$F$3:$F$99980,Produccion_PJ!$I52,Resultados_Dic3!$D$3:$D$99980,Produccion_PJ!$I$48,Resultados_Dic3!$E$3:$E$99980,Produccion_PJ!$H52,Resultados_Dic3!$A$3:$A$99980,Produccion_PJ!$F52)</f>
        <v>0</v>
      </c>
      <c r="X52" s="21">
        <f>+SUMIFS(Resultados_Dic3!V$3:V$99980,Resultados_Dic3!$F$3:$F$99980,Produccion_PJ!$I52,Resultados_Dic3!$D$3:$D$99980,Produccion_PJ!$I$48,Resultados_Dic3!$E$3:$E$99980,Produccion_PJ!$H52,Resultados_Dic3!$A$3:$A$99980,Produccion_PJ!$F52)</f>
        <v>0</v>
      </c>
      <c r="Y52" s="21">
        <f>+SUMIFS(Resultados_Dic3!W$3:W$99980,Resultados_Dic3!$F$3:$F$99980,Produccion_PJ!$I52,Resultados_Dic3!$D$3:$D$99980,Produccion_PJ!$I$48,Resultados_Dic3!$E$3:$E$99980,Produccion_PJ!$H52,Resultados_Dic3!$A$3:$A$99980,Produccion_PJ!$F52)</f>
        <v>0</v>
      </c>
      <c r="Z52" s="21">
        <f>+SUMIFS(Resultados_Dic3!X$3:X$99980,Resultados_Dic3!$F$3:$F$99980,Produccion_PJ!$I52,Resultados_Dic3!$D$3:$D$99980,Produccion_PJ!$I$48,Resultados_Dic3!$E$3:$E$99980,Produccion_PJ!$H52,Resultados_Dic3!$A$3:$A$99980,Produccion_PJ!$F52)</f>
        <v>0</v>
      </c>
      <c r="AA52" s="21">
        <f>+SUMIFS(Resultados_Dic3!Y$3:Y$99980,Resultados_Dic3!$F$3:$F$99980,Produccion_PJ!$I52,Resultados_Dic3!$D$3:$D$99980,Produccion_PJ!$I$48,Resultados_Dic3!$E$3:$E$99980,Produccion_PJ!$H52,Resultados_Dic3!$A$3:$A$99980,Produccion_PJ!$F52)</f>
        <v>0</v>
      </c>
      <c r="AB52" s="21">
        <f>+SUMIFS(Resultados_Dic3!Z$3:Z$99980,Resultados_Dic3!$F$3:$F$99980,Produccion_PJ!$I52,Resultados_Dic3!$D$3:$D$99980,Produccion_PJ!$I$48,Resultados_Dic3!$E$3:$E$99980,Produccion_PJ!$H52,Resultados_Dic3!$A$3:$A$99980,Produccion_PJ!$F52)</f>
        <v>0</v>
      </c>
      <c r="AC52" s="21">
        <f>+SUMIFS(Resultados_Dic3!AA$3:AA$99980,Resultados_Dic3!$F$3:$F$99980,Produccion_PJ!$I52,Resultados_Dic3!$D$3:$D$99980,Produccion_PJ!$I$48,Resultados_Dic3!$E$3:$E$99980,Produccion_PJ!$H52,Resultados_Dic3!$A$3:$A$99980,Produccion_PJ!$F52)</f>
        <v>0</v>
      </c>
      <c r="AD52" s="21">
        <f>+SUMIFS(Resultados_Dic3!AB$3:AB$99980,Resultados_Dic3!$F$3:$F$99980,Produccion_PJ!$I52,Resultados_Dic3!$D$3:$D$99980,Produccion_PJ!$I$48,Resultados_Dic3!$E$3:$E$99980,Produccion_PJ!$H52,Resultados_Dic3!$A$3:$A$99980,Produccion_PJ!$F52)</f>
        <v>0</v>
      </c>
      <c r="AE52" s="21">
        <f>+SUMIFS(Resultados_Dic3!AC$3:AC$99980,Resultados_Dic3!$F$3:$F$99980,Produccion_PJ!$I52,Resultados_Dic3!$D$3:$D$99980,Produccion_PJ!$I$48,Resultados_Dic3!$E$3:$E$99980,Produccion_PJ!$H52,Resultados_Dic3!$A$3:$A$99980,Produccion_PJ!$F52)</f>
        <v>0</v>
      </c>
      <c r="AF52" s="21">
        <f>+SUMIFS(Resultados_Dic3!AD$3:AD$99980,Resultados_Dic3!$F$3:$F$99980,Produccion_PJ!$I52,Resultados_Dic3!$D$3:$D$99980,Produccion_PJ!$I$48,Resultados_Dic3!$E$3:$E$99980,Produccion_PJ!$H52,Resultados_Dic3!$A$3:$A$99980,Produccion_PJ!$F52)</f>
        <v>0</v>
      </c>
      <c r="AG52" s="21">
        <f>+SUMIFS(Resultados_Dic3!AE$3:AE$99980,Resultados_Dic3!$F$3:$F$99980,Produccion_PJ!$I52,Resultados_Dic3!$D$3:$D$99980,Produccion_PJ!$I$48,Resultados_Dic3!$E$3:$E$99980,Produccion_PJ!$H52,Resultados_Dic3!$A$3:$A$99980,Produccion_PJ!$F52)</f>
        <v>0</v>
      </c>
      <c r="AH52" s="21">
        <f>+SUMIFS(Resultados_Dic3!AF$3:AF$99980,Resultados_Dic3!$F$3:$F$99980,Produccion_PJ!$I52,Resultados_Dic3!$D$3:$D$99980,Produccion_PJ!$I$48,Resultados_Dic3!$E$3:$E$99980,Produccion_PJ!$H52,Resultados_Dic3!$A$3:$A$99980,Produccion_PJ!$F52)</f>
        <v>0</v>
      </c>
      <c r="AI52" s="21">
        <f>+SUMIFS(Resultados_Dic3!AG$3:AG$99980,Resultados_Dic3!$F$3:$F$99980,Produccion_PJ!$I52,Resultados_Dic3!$D$3:$D$99980,Produccion_PJ!$I$48,Resultados_Dic3!$E$3:$E$99980,Produccion_PJ!$H52,Resultados_Dic3!$A$3:$A$99980,Produccion_PJ!$F52)</f>
        <v>0</v>
      </c>
      <c r="AJ52" s="21">
        <f>+SUMIFS(Resultados_Dic3!AH$3:AH$99980,Resultados_Dic3!$F$3:$F$99980,Produccion_PJ!$I52,Resultados_Dic3!$D$3:$D$99980,Produccion_PJ!$I$48,Resultados_Dic3!$E$3:$E$99980,Produccion_PJ!$H52,Resultados_Dic3!$A$3:$A$99980,Produccion_PJ!$F52)</f>
        <v>0</v>
      </c>
      <c r="AK52" s="21">
        <f>+SUMIFS(Resultados_Dic3!AI$3:AI$99980,Resultados_Dic3!$F$3:$F$99980,Produccion_PJ!$I52,Resultados_Dic3!$D$3:$D$99980,Produccion_PJ!$I$48,Resultados_Dic3!$E$3:$E$99980,Produccion_PJ!$H52,Resultados_Dic3!$A$3:$A$99980,Produccion_PJ!$F52)</f>
        <v>0</v>
      </c>
      <c r="AL52" s="21">
        <f>+SUMIFS(Resultados_Dic3!AJ$3:AJ$99980,Resultados_Dic3!$F$3:$F$99980,Produccion_PJ!$I52,Resultados_Dic3!$D$3:$D$99980,Produccion_PJ!$I$48,Resultados_Dic3!$E$3:$E$99980,Produccion_PJ!$H52,Resultados_Dic3!$A$3:$A$99980,Produccion_PJ!$F52)</f>
        <v>0</v>
      </c>
      <c r="AM52" s="21">
        <f>+SUMIFS(Resultados_Dic3!AK$3:AK$99980,Resultados_Dic3!$F$3:$F$99980,Produccion_PJ!$I52,Resultados_Dic3!$D$3:$D$99980,Produccion_PJ!$I$48,Resultados_Dic3!$E$3:$E$99980,Produccion_PJ!$H52,Resultados_Dic3!$A$3:$A$99980,Produccion_PJ!$F52)</f>
        <v>0</v>
      </c>
      <c r="AN52" s="21">
        <f>+SUMIFS(Resultados_Dic3!AL$3:AL$99980,Resultados_Dic3!$F$3:$F$99980,Produccion_PJ!$I52,Resultados_Dic3!$D$3:$D$99980,Produccion_PJ!$I$48,Resultados_Dic3!$E$3:$E$99980,Produccion_PJ!$H52,Resultados_Dic3!$A$3:$A$99980,Produccion_PJ!$F52)</f>
        <v>0</v>
      </c>
      <c r="AO52" s="21">
        <f>+SUMIFS(Resultados_Dic3!AM$3:AM$99980,Resultados_Dic3!$F$3:$F$99980,Produccion_PJ!$I52,Resultados_Dic3!$D$3:$D$99980,Produccion_PJ!$I$48,Resultados_Dic3!$E$3:$E$99980,Produccion_PJ!$H52,Resultados_Dic3!$A$3:$A$99980,Produccion_PJ!$F52)</f>
        <v>0</v>
      </c>
    </row>
    <row r="53" spans="1:41" x14ac:dyDescent="0.25">
      <c r="A53" s="37" t="s">
        <v>356</v>
      </c>
      <c r="F53" s="17" t="str">
        <f t="shared" si="4"/>
        <v>DIC5</v>
      </c>
      <c r="H53" s="24" t="s">
        <v>95</v>
      </c>
      <c r="I53" s="2" t="s">
        <v>172</v>
      </c>
      <c r="J53" s="21">
        <f>+SUMIFS(Resultados_Dic3!H$3:H$99980,Resultados_Dic3!$F$3:$F$99980,Produccion_PJ!$I53,Resultados_Dic3!$D$3:$D$99980,Produccion_PJ!$I$48,Resultados_Dic3!$E$3:$E$99980,Produccion_PJ!$H53,Resultados_Dic3!$A$3:$A$99980,Produccion_PJ!$F53)</f>
        <v>726.70451084468402</v>
      </c>
      <c r="K53" s="21">
        <f>+SUMIFS(Resultados_Dic3!I$3:I$99980,Resultados_Dic3!$F$3:$F$99980,Produccion_PJ!$I53,Resultados_Dic3!$D$3:$D$99980,Produccion_PJ!$I$48,Resultados_Dic3!$E$3:$E$99980,Produccion_PJ!$H53,Resultados_Dic3!$A$3:$A$99980,Produccion_PJ!$F53)</f>
        <v>687.86225103060201</v>
      </c>
      <c r="L53" s="21">
        <f>+SUMIFS(Resultados_Dic3!J$3:J$99980,Resultados_Dic3!$F$3:$F$99980,Produccion_PJ!$I53,Resultados_Dic3!$D$3:$D$99980,Produccion_PJ!$I$48,Resultados_Dic3!$E$3:$E$99980,Produccion_PJ!$H53,Resultados_Dic3!$A$3:$A$99980,Produccion_PJ!$F53)</f>
        <v>654.42733676952105</v>
      </c>
      <c r="M53" s="21">
        <f>+SUMIFS(Resultados_Dic3!K$3:K$99980,Resultados_Dic3!$F$3:$F$99980,Produccion_PJ!$I53,Resultados_Dic3!$D$3:$D$99980,Produccion_PJ!$I$48,Resultados_Dic3!$E$3:$E$99980,Produccion_PJ!$H53,Resultados_Dic3!$A$3:$A$99980,Produccion_PJ!$F53)</f>
        <v>620.992422508441</v>
      </c>
      <c r="N53" s="21">
        <f>+SUMIFS(Resultados_Dic3!L$3:L$99980,Resultados_Dic3!$F$3:$F$99980,Produccion_PJ!$I53,Resultados_Dic3!$D$3:$D$99980,Produccion_PJ!$I$48,Resultados_Dic3!$E$3:$E$99980,Produccion_PJ!$H53,Resultados_Dic3!$A$3:$A$99980,Produccion_PJ!$F53)</f>
        <v>587.55750824736003</v>
      </c>
      <c r="O53" s="21">
        <f>+SUMIFS(Resultados_Dic3!M$3:M$99980,Resultados_Dic3!$F$3:$F$99980,Produccion_PJ!$I53,Resultados_Dic3!$D$3:$D$99980,Produccion_PJ!$I$48,Resultados_Dic3!$E$3:$E$99980,Produccion_PJ!$H53,Resultados_Dic3!$A$3:$A$99980,Produccion_PJ!$F53)</f>
        <v>540.991110801525</v>
      </c>
      <c r="P53" s="21">
        <f>+SUMIFS(Resultados_Dic3!N$3:N$99980,Resultados_Dic3!$F$3:$F$99980,Produccion_PJ!$I53,Resultados_Dic3!$D$3:$D$99980,Produccion_PJ!$I$48,Resultados_Dic3!$E$3:$E$99980,Produccion_PJ!$H53,Resultados_Dic3!$A$3:$A$99980,Produccion_PJ!$F53)</f>
        <v>494.42471335568899</v>
      </c>
      <c r="Q53" s="21">
        <f>+SUMIFS(Resultados_Dic3!O$3:O$99980,Resultados_Dic3!$F$3:$F$99980,Produccion_PJ!$I53,Resultados_Dic3!$D$3:$D$99980,Produccion_PJ!$I$48,Resultados_Dic3!$E$3:$E$99980,Produccion_PJ!$H53,Resultados_Dic3!$A$3:$A$99980,Produccion_PJ!$F53)</f>
        <v>457.49798419201397</v>
      </c>
      <c r="R53" s="21">
        <f>+SUMIFS(Resultados_Dic3!P$3:P$99980,Resultados_Dic3!$F$3:$F$99980,Produccion_PJ!$I53,Resultados_Dic3!$D$3:$D$99980,Produccion_PJ!$I$48,Resultados_Dic3!$E$3:$E$99980,Produccion_PJ!$H53,Resultados_Dic3!$A$3:$A$99980,Produccion_PJ!$F53)</f>
        <v>420.57125502833901</v>
      </c>
      <c r="S53" s="21">
        <f>+SUMIFS(Resultados_Dic3!Q$3:Q$99980,Resultados_Dic3!$F$3:$F$99980,Produccion_PJ!$I53,Resultados_Dic3!$D$3:$D$99980,Produccion_PJ!$I$48,Resultados_Dic3!$E$3:$E$99980,Produccion_PJ!$H53,Resultados_Dic3!$A$3:$A$99980,Produccion_PJ!$F53)</f>
        <v>383.64452586466501</v>
      </c>
      <c r="T53" s="21">
        <f>+SUMIFS(Resultados_Dic3!R$3:R$99980,Resultados_Dic3!$F$3:$F$99980,Produccion_PJ!$I53,Resultados_Dic3!$D$3:$D$99980,Produccion_PJ!$I$48,Resultados_Dic3!$E$3:$E$99980,Produccion_PJ!$H53,Resultados_Dic3!$A$3:$A$99980,Produccion_PJ!$F53)</f>
        <v>245.54106732792999</v>
      </c>
      <c r="U53" s="21">
        <f>+SUMIFS(Resultados_Dic3!S$3:S$99980,Resultados_Dic3!$F$3:$F$99980,Produccion_PJ!$I53,Resultados_Dic3!$D$3:$D$99980,Produccion_PJ!$I$48,Resultados_Dic3!$E$3:$E$99980,Produccion_PJ!$H53,Resultados_Dic3!$A$3:$A$99980,Produccion_PJ!$F53)</f>
        <v>245.54106732792999</v>
      </c>
      <c r="V53" s="21">
        <f>+SUMIFS(Resultados_Dic3!T$3:T$99980,Resultados_Dic3!$F$3:$F$99980,Produccion_PJ!$I53,Resultados_Dic3!$D$3:$D$99980,Produccion_PJ!$I$48,Resultados_Dic3!$E$3:$E$99980,Produccion_PJ!$H53,Resultados_Dic3!$A$3:$A$99980,Produccion_PJ!$F53)</f>
        <v>245.54106732792999</v>
      </c>
      <c r="W53" s="21">
        <f>+SUMIFS(Resultados_Dic3!U$3:U$99980,Resultados_Dic3!$F$3:$F$99980,Produccion_PJ!$I53,Resultados_Dic3!$D$3:$D$99980,Produccion_PJ!$I$48,Resultados_Dic3!$E$3:$E$99980,Produccion_PJ!$H53,Resultados_Dic3!$A$3:$A$99980,Produccion_PJ!$F53)</f>
        <v>173.871431741919</v>
      </c>
      <c r="X53" s="21">
        <f>+SUMIFS(Resultados_Dic3!V$3:V$99980,Resultados_Dic3!$F$3:$F$99980,Produccion_PJ!$I53,Resultados_Dic3!$D$3:$D$99980,Produccion_PJ!$I$48,Resultados_Dic3!$E$3:$E$99980,Produccion_PJ!$H53,Resultados_Dic3!$A$3:$A$99980,Produccion_PJ!$F53)</f>
        <v>0</v>
      </c>
      <c r="Y53" s="21">
        <f>+SUMIFS(Resultados_Dic3!W$3:W$99980,Resultados_Dic3!$F$3:$F$99980,Produccion_PJ!$I53,Resultados_Dic3!$D$3:$D$99980,Produccion_PJ!$I$48,Resultados_Dic3!$E$3:$E$99980,Produccion_PJ!$H53,Resultados_Dic3!$A$3:$A$99980,Produccion_PJ!$F53)</f>
        <v>0</v>
      </c>
      <c r="Z53" s="21">
        <f>+SUMIFS(Resultados_Dic3!X$3:X$99980,Resultados_Dic3!$F$3:$F$99980,Produccion_PJ!$I53,Resultados_Dic3!$D$3:$D$99980,Produccion_PJ!$I$48,Resultados_Dic3!$E$3:$E$99980,Produccion_PJ!$H53,Resultados_Dic3!$A$3:$A$99980,Produccion_PJ!$F53)</f>
        <v>0</v>
      </c>
      <c r="AA53" s="21">
        <f>+SUMIFS(Resultados_Dic3!Y$3:Y$99980,Resultados_Dic3!$F$3:$F$99980,Produccion_PJ!$I53,Resultados_Dic3!$D$3:$D$99980,Produccion_PJ!$I$48,Resultados_Dic3!$E$3:$E$99980,Produccion_PJ!$H53,Resultados_Dic3!$A$3:$A$99980,Produccion_PJ!$F53)</f>
        <v>0</v>
      </c>
      <c r="AB53" s="21">
        <f>+SUMIFS(Resultados_Dic3!Z$3:Z$99980,Resultados_Dic3!$F$3:$F$99980,Produccion_PJ!$I53,Resultados_Dic3!$D$3:$D$99980,Produccion_PJ!$I$48,Resultados_Dic3!$E$3:$E$99980,Produccion_PJ!$H53,Resultados_Dic3!$A$3:$A$99980,Produccion_PJ!$F53)</f>
        <v>0</v>
      </c>
      <c r="AC53" s="21">
        <f>+SUMIFS(Resultados_Dic3!AA$3:AA$99980,Resultados_Dic3!$F$3:$F$99980,Produccion_PJ!$I53,Resultados_Dic3!$D$3:$D$99980,Produccion_PJ!$I$48,Resultados_Dic3!$E$3:$E$99980,Produccion_PJ!$H53,Resultados_Dic3!$A$3:$A$99980,Produccion_PJ!$F53)</f>
        <v>0</v>
      </c>
      <c r="AD53" s="21">
        <f>+SUMIFS(Resultados_Dic3!AB$3:AB$99980,Resultados_Dic3!$F$3:$F$99980,Produccion_PJ!$I53,Resultados_Dic3!$D$3:$D$99980,Produccion_PJ!$I$48,Resultados_Dic3!$E$3:$E$99980,Produccion_PJ!$H53,Resultados_Dic3!$A$3:$A$99980,Produccion_PJ!$F53)</f>
        <v>0</v>
      </c>
      <c r="AE53" s="21">
        <f>+SUMIFS(Resultados_Dic3!AC$3:AC$99980,Resultados_Dic3!$F$3:$F$99980,Produccion_PJ!$I53,Resultados_Dic3!$D$3:$D$99980,Produccion_PJ!$I$48,Resultados_Dic3!$E$3:$E$99980,Produccion_PJ!$H53,Resultados_Dic3!$A$3:$A$99980,Produccion_PJ!$F53)</f>
        <v>0</v>
      </c>
      <c r="AF53" s="21">
        <f>+SUMIFS(Resultados_Dic3!AD$3:AD$99980,Resultados_Dic3!$F$3:$F$99980,Produccion_PJ!$I53,Resultados_Dic3!$D$3:$D$99980,Produccion_PJ!$I$48,Resultados_Dic3!$E$3:$E$99980,Produccion_PJ!$H53,Resultados_Dic3!$A$3:$A$99980,Produccion_PJ!$F53)</f>
        <v>0</v>
      </c>
      <c r="AG53" s="21">
        <f>+SUMIFS(Resultados_Dic3!AE$3:AE$99980,Resultados_Dic3!$F$3:$F$99980,Produccion_PJ!$I53,Resultados_Dic3!$D$3:$D$99980,Produccion_PJ!$I$48,Resultados_Dic3!$E$3:$E$99980,Produccion_PJ!$H53,Resultados_Dic3!$A$3:$A$99980,Produccion_PJ!$F53)</f>
        <v>0</v>
      </c>
      <c r="AH53" s="21">
        <f>+SUMIFS(Resultados_Dic3!AF$3:AF$99980,Resultados_Dic3!$F$3:$F$99980,Produccion_PJ!$I53,Resultados_Dic3!$D$3:$D$99980,Produccion_PJ!$I$48,Resultados_Dic3!$E$3:$E$99980,Produccion_PJ!$H53,Resultados_Dic3!$A$3:$A$99980,Produccion_PJ!$F53)</f>
        <v>0</v>
      </c>
      <c r="AI53" s="21">
        <f>+SUMIFS(Resultados_Dic3!AG$3:AG$99980,Resultados_Dic3!$F$3:$F$99980,Produccion_PJ!$I53,Resultados_Dic3!$D$3:$D$99980,Produccion_PJ!$I$48,Resultados_Dic3!$E$3:$E$99980,Produccion_PJ!$H53,Resultados_Dic3!$A$3:$A$99980,Produccion_PJ!$F53)</f>
        <v>0</v>
      </c>
      <c r="AJ53" s="21">
        <f>+SUMIFS(Resultados_Dic3!AH$3:AH$99980,Resultados_Dic3!$F$3:$F$99980,Produccion_PJ!$I53,Resultados_Dic3!$D$3:$D$99980,Produccion_PJ!$I$48,Resultados_Dic3!$E$3:$E$99980,Produccion_PJ!$H53,Resultados_Dic3!$A$3:$A$99980,Produccion_PJ!$F53)</f>
        <v>0</v>
      </c>
      <c r="AK53" s="21">
        <f>+SUMIFS(Resultados_Dic3!AI$3:AI$99980,Resultados_Dic3!$F$3:$F$99980,Produccion_PJ!$I53,Resultados_Dic3!$D$3:$D$99980,Produccion_PJ!$I$48,Resultados_Dic3!$E$3:$E$99980,Produccion_PJ!$H53,Resultados_Dic3!$A$3:$A$99980,Produccion_PJ!$F53)</f>
        <v>0</v>
      </c>
      <c r="AL53" s="21">
        <f>+SUMIFS(Resultados_Dic3!AJ$3:AJ$99980,Resultados_Dic3!$F$3:$F$99980,Produccion_PJ!$I53,Resultados_Dic3!$D$3:$D$99980,Produccion_PJ!$I$48,Resultados_Dic3!$E$3:$E$99980,Produccion_PJ!$H53,Resultados_Dic3!$A$3:$A$99980,Produccion_PJ!$F53)</f>
        <v>0</v>
      </c>
      <c r="AM53" s="21">
        <f>+SUMIFS(Resultados_Dic3!AK$3:AK$99980,Resultados_Dic3!$F$3:$F$99980,Produccion_PJ!$I53,Resultados_Dic3!$D$3:$D$99980,Produccion_PJ!$I$48,Resultados_Dic3!$E$3:$E$99980,Produccion_PJ!$H53,Resultados_Dic3!$A$3:$A$99980,Produccion_PJ!$F53)</f>
        <v>0</v>
      </c>
      <c r="AN53" s="21">
        <f>+SUMIFS(Resultados_Dic3!AL$3:AL$99980,Resultados_Dic3!$F$3:$F$99980,Produccion_PJ!$I53,Resultados_Dic3!$D$3:$D$99980,Produccion_PJ!$I$48,Resultados_Dic3!$E$3:$E$99980,Produccion_PJ!$H53,Resultados_Dic3!$A$3:$A$99980,Produccion_PJ!$F53)</f>
        <v>0</v>
      </c>
      <c r="AO53" s="21">
        <f>+SUMIFS(Resultados_Dic3!AM$3:AM$99980,Resultados_Dic3!$F$3:$F$99980,Produccion_PJ!$I53,Resultados_Dic3!$D$3:$D$99980,Produccion_PJ!$I$48,Resultados_Dic3!$E$3:$E$99980,Produccion_PJ!$H53,Resultados_Dic3!$A$3:$A$99980,Produccion_PJ!$F53)</f>
        <v>0</v>
      </c>
    </row>
    <row r="54" spans="1:41" x14ac:dyDescent="0.25">
      <c r="A54" s="37" t="s">
        <v>355</v>
      </c>
      <c r="F54" s="17" t="str">
        <f t="shared" si="4"/>
        <v>DIC5</v>
      </c>
      <c r="H54" s="24" t="s">
        <v>96</v>
      </c>
      <c r="I54" s="2" t="s">
        <v>173</v>
      </c>
      <c r="J54" s="21">
        <f>+SUMIFS(Resultados_Dic3!H$3:H$99980,Resultados_Dic3!$F$3:$F$99980,Produccion_PJ!$I54,Resultados_Dic3!$D$3:$D$99980,Produccion_PJ!$I$48,Resultados_Dic3!$E$3:$E$99980,Produccion_PJ!$H54,Resultados_Dic3!$A$3:$A$99980,Produccion_PJ!$F54)</f>
        <v>5.6352908998762903</v>
      </c>
      <c r="K54" s="21">
        <f>+SUMIFS(Resultados_Dic3!I$3:I$99980,Resultados_Dic3!$F$3:$F$99980,Produccion_PJ!$I54,Resultados_Dic3!$D$3:$D$99980,Produccion_PJ!$I$48,Resultados_Dic3!$E$3:$E$99980,Produccion_PJ!$H54,Resultados_Dic3!$A$3:$A$99980,Produccion_PJ!$F54)</f>
        <v>5.3251450871105197</v>
      </c>
      <c r="L54" s="21">
        <f>+SUMIFS(Resultados_Dic3!J$3:J$99980,Resultados_Dic3!$F$3:$F$99980,Produccion_PJ!$I54,Resultados_Dic3!$D$3:$D$99980,Produccion_PJ!$I$48,Resultados_Dic3!$E$3:$E$99980,Produccion_PJ!$H54,Resultados_Dic3!$A$3:$A$99980,Produccion_PJ!$F54)</f>
        <v>5.09107277558918</v>
      </c>
      <c r="M54" s="21">
        <f>+SUMIFS(Resultados_Dic3!K$3:K$99980,Resultados_Dic3!$F$3:$F$99980,Produccion_PJ!$I54,Resultados_Dic3!$D$3:$D$99980,Produccion_PJ!$I$48,Resultados_Dic3!$E$3:$E$99980,Produccion_PJ!$H54,Resultados_Dic3!$A$3:$A$99980,Produccion_PJ!$F54)</f>
        <v>4.8570004640678297</v>
      </c>
      <c r="N54" s="21">
        <f>+SUMIFS(Resultados_Dic3!L$3:L$99980,Resultados_Dic3!$F$3:$F$99980,Produccion_PJ!$I54,Resultados_Dic3!$D$3:$D$99980,Produccion_PJ!$I$48,Resultados_Dic3!$E$3:$E$99980,Produccion_PJ!$H54,Resultados_Dic3!$A$3:$A$99980,Produccion_PJ!$F54)</f>
        <v>4.62292815254649</v>
      </c>
      <c r="O54" s="21">
        <f>+SUMIFS(Resultados_Dic3!M$3:M$99980,Resultados_Dic3!$F$3:$F$99980,Produccion_PJ!$I54,Resultados_Dic3!$D$3:$D$99980,Produccion_PJ!$I$48,Resultados_Dic3!$E$3:$E$99980,Produccion_PJ!$H54,Resultados_Dic3!$A$3:$A$99980,Produccion_PJ!$F54)</f>
        <v>4.3888558410251504</v>
      </c>
      <c r="P54" s="21">
        <f>+SUMIFS(Resultados_Dic3!N$3:N$99980,Resultados_Dic3!$F$3:$F$99980,Produccion_PJ!$I54,Resultados_Dic3!$D$3:$D$99980,Produccion_PJ!$I$48,Resultados_Dic3!$E$3:$E$99980,Produccion_PJ!$H54,Resultados_Dic3!$A$3:$A$99980,Produccion_PJ!$F54)</f>
        <v>4.1547835295038098</v>
      </c>
      <c r="Q54" s="21">
        <f>+SUMIFS(Resultados_Dic3!O$3:O$99980,Resultados_Dic3!$F$3:$F$99980,Produccion_PJ!$I54,Resultados_Dic3!$D$3:$D$99980,Produccion_PJ!$I$48,Resultados_Dic3!$E$3:$E$99980,Produccion_PJ!$H54,Resultados_Dic3!$A$3:$A$99980,Produccion_PJ!$F54)</f>
        <v>0.47334364229729903</v>
      </c>
      <c r="R54" s="21">
        <f>+SUMIFS(Resultados_Dic3!P$3:P$99980,Resultados_Dic3!$F$3:$F$99980,Produccion_PJ!$I54,Resultados_Dic3!$D$3:$D$99980,Produccion_PJ!$I$48,Resultados_Dic3!$E$3:$E$99980,Produccion_PJ!$H54,Resultados_Dic3!$A$3:$A$99980,Produccion_PJ!$F54)</f>
        <v>0</v>
      </c>
      <c r="S54" s="21">
        <f>+SUMIFS(Resultados_Dic3!Q$3:Q$99980,Resultados_Dic3!$F$3:$F$99980,Produccion_PJ!$I54,Resultados_Dic3!$D$3:$D$99980,Produccion_PJ!$I$48,Resultados_Dic3!$E$3:$E$99980,Produccion_PJ!$H54,Resultados_Dic3!$A$3:$A$99980,Produccion_PJ!$F54)</f>
        <v>0</v>
      </c>
      <c r="T54" s="21">
        <f>+SUMIFS(Resultados_Dic3!R$3:R$99980,Resultados_Dic3!$F$3:$F$99980,Produccion_PJ!$I54,Resultados_Dic3!$D$3:$D$99980,Produccion_PJ!$I$48,Resultados_Dic3!$E$3:$E$99980,Produccion_PJ!$H54,Resultados_Dic3!$A$3:$A$99980,Produccion_PJ!$F54)</f>
        <v>0</v>
      </c>
      <c r="U54" s="21">
        <f>+SUMIFS(Resultados_Dic3!S$3:S$99980,Resultados_Dic3!$F$3:$F$99980,Produccion_PJ!$I54,Resultados_Dic3!$D$3:$D$99980,Produccion_PJ!$I$48,Resultados_Dic3!$E$3:$E$99980,Produccion_PJ!$H54,Resultados_Dic3!$A$3:$A$99980,Produccion_PJ!$F54)</f>
        <v>0</v>
      </c>
      <c r="V54" s="21">
        <f>+SUMIFS(Resultados_Dic3!T$3:T$99980,Resultados_Dic3!$F$3:$F$99980,Produccion_PJ!$I54,Resultados_Dic3!$D$3:$D$99980,Produccion_PJ!$I$48,Resultados_Dic3!$E$3:$E$99980,Produccion_PJ!$H54,Resultados_Dic3!$A$3:$A$99980,Produccion_PJ!$F54)</f>
        <v>0</v>
      </c>
      <c r="W54" s="21">
        <f>+SUMIFS(Resultados_Dic3!U$3:U$99980,Resultados_Dic3!$F$3:$F$99980,Produccion_PJ!$I54,Resultados_Dic3!$D$3:$D$99980,Produccion_PJ!$I$48,Resultados_Dic3!$E$3:$E$99980,Produccion_PJ!$H54,Resultados_Dic3!$A$3:$A$99980,Produccion_PJ!$F54)</f>
        <v>0</v>
      </c>
      <c r="X54" s="21">
        <f>+SUMIFS(Resultados_Dic3!V$3:V$99980,Resultados_Dic3!$F$3:$F$99980,Produccion_PJ!$I54,Resultados_Dic3!$D$3:$D$99980,Produccion_PJ!$I$48,Resultados_Dic3!$E$3:$E$99980,Produccion_PJ!$H54,Resultados_Dic3!$A$3:$A$99980,Produccion_PJ!$F54)</f>
        <v>0</v>
      </c>
      <c r="Y54" s="21">
        <f>+SUMIFS(Resultados_Dic3!W$3:W$99980,Resultados_Dic3!$F$3:$F$99980,Produccion_PJ!$I54,Resultados_Dic3!$D$3:$D$99980,Produccion_PJ!$I$48,Resultados_Dic3!$E$3:$E$99980,Produccion_PJ!$H54,Resultados_Dic3!$A$3:$A$99980,Produccion_PJ!$F54)</f>
        <v>0</v>
      </c>
      <c r="Z54" s="21">
        <f>+SUMIFS(Resultados_Dic3!X$3:X$99980,Resultados_Dic3!$F$3:$F$99980,Produccion_PJ!$I54,Resultados_Dic3!$D$3:$D$99980,Produccion_PJ!$I$48,Resultados_Dic3!$E$3:$E$99980,Produccion_PJ!$H54,Resultados_Dic3!$A$3:$A$99980,Produccion_PJ!$F54)</f>
        <v>0</v>
      </c>
      <c r="AA54" s="21">
        <f>+SUMIFS(Resultados_Dic3!Y$3:Y$99980,Resultados_Dic3!$F$3:$F$99980,Produccion_PJ!$I54,Resultados_Dic3!$D$3:$D$99980,Produccion_PJ!$I$48,Resultados_Dic3!$E$3:$E$99980,Produccion_PJ!$H54,Resultados_Dic3!$A$3:$A$99980,Produccion_PJ!$F54)</f>
        <v>0</v>
      </c>
      <c r="AB54" s="21">
        <f>+SUMIFS(Resultados_Dic3!Z$3:Z$99980,Resultados_Dic3!$F$3:$F$99980,Produccion_PJ!$I54,Resultados_Dic3!$D$3:$D$99980,Produccion_PJ!$I$48,Resultados_Dic3!$E$3:$E$99980,Produccion_PJ!$H54,Resultados_Dic3!$A$3:$A$99980,Produccion_PJ!$F54)</f>
        <v>0</v>
      </c>
      <c r="AC54" s="21">
        <f>+SUMIFS(Resultados_Dic3!AA$3:AA$99980,Resultados_Dic3!$F$3:$F$99980,Produccion_PJ!$I54,Resultados_Dic3!$D$3:$D$99980,Produccion_PJ!$I$48,Resultados_Dic3!$E$3:$E$99980,Produccion_PJ!$H54,Resultados_Dic3!$A$3:$A$99980,Produccion_PJ!$F54)</f>
        <v>0</v>
      </c>
      <c r="AD54" s="21">
        <f>+SUMIFS(Resultados_Dic3!AB$3:AB$99980,Resultados_Dic3!$F$3:$F$99980,Produccion_PJ!$I54,Resultados_Dic3!$D$3:$D$99980,Produccion_PJ!$I$48,Resultados_Dic3!$E$3:$E$99980,Produccion_PJ!$H54,Resultados_Dic3!$A$3:$A$99980,Produccion_PJ!$F54)</f>
        <v>0</v>
      </c>
      <c r="AE54" s="21">
        <f>+SUMIFS(Resultados_Dic3!AC$3:AC$99980,Resultados_Dic3!$F$3:$F$99980,Produccion_PJ!$I54,Resultados_Dic3!$D$3:$D$99980,Produccion_PJ!$I$48,Resultados_Dic3!$E$3:$E$99980,Produccion_PJ!$H54,Resultados_Dic3!$A$3:$A$99980,Produccion_PJ!$F54)</f>
        <v>0</v>
      </c>
      <c r="AF54" s="21">
        <f>+SUMIFS(Resultados_Dic3!AD$3:AD$99980,Resultados_Dic3!$F$3:$F$99980,Produccion_PJ!$I54,Resultados_Dic3!$D$3:$D$99980,Produccion_PJ!$I$48,Resultados_Dic3!$E$3:$E$99980,Produccion_PJ!$H54,Resultados_Dic3!$A$3:$A$99980,Produccion_PJ!$F54)</f>
        <v>0</v>
      </c>
      <c r="AG54" s="21">
        <f>+SUMIFS(Resultados_Dic3!AE$3:AE$99980,Resultados_Dic3!$F$3:$F$99980,Produccion_PJ!$I54,Resultados_Dic3!$D$3:$D$99980,Produccion_PJ!$I$48,Resultados_Dic3!$E$3:$E$99980,Produccion_PJ!$H54,Resultados_Dic3!$A$3:$A$99980,Produccion_PJ!$F54)</f>
        <v>0</v>
      </c>
      <c r="AH54" s="21">
        <f>+SUMIFS(Resultados_Dic3!AF$3:AF$99980,Resultados_Dic3!$F$3:$F$99980,Produccion_PJ!$I54,Resultados_Dic3!$D$3:$D$99980,Produccion_PJ!$I$48,Resultados_Dic3!$E$3:$E$99980,Produccion_PJ!$H54,Resultados_Dic3!$A$3:$A$99980,Produccion_PJ!$F54)</f>
        <v>0</v>
      </c>
      <c r="AI54" s="21">
        <f>+SUMIFS(Resultados_Dic3!AG$3:AG$99980,Resultados_Dic3!$F$3:$F$99980,Produccion_PJ!$I54,Resultados_Dic3!$D$3:$D$99980,Produccion_PJ!$I$48,Resultados_Dic3!$E$3:$E$99980,Produccion_PJ!$H54,Resultados_Dic3!$A$3:$A$99980,Produccion_PJ!$F54)</f>
        <v>0</v>
      </c>
      <c r="AJ54" s="21">
        <f>+SUMIFS(Resultados_Dic3!AH$3:AH$99980,Resultados_Dic3!$F$3:$F$99980,Produccion_PJ!$I54,Resultados_Dic3!$D$3:$D$99980,Produccion_PJ!$I$48,Resultados_Dic3!$E$3:$E$99980,Produccion_PJ!$H54,Resultados_Dic3!$A$3:$A$99980,Produccion_PJ!$F54)</f>
        <v>0</v>
      </c>
      <c r="AK54" s="21">
        <f>+SUMIFS(Resultados_Dic3!AI$3:AI$99980,Resultados_Dic3!$F$3:$F$99980,Produccion_PJ!$I54,Resultados_Dic3!$D$3:$D$99980,Produccion_PJ!$I$48,Resultados_Dic3!$E$3:$E$99980,Produccion_PJ!$H54,Resultados_Dic3!$A$3:$A$99980,Produccion_PJ!$F54)</f>
        <v>0</v>
      </c>
      <c r="AL54" s="21">
        <f>+SUMIFS(Resultados_Dic3!AJ$3:AJ$99980,Resultados_Dic3!$F$3:$F$99980,Produccion_PJ!$I54,Resultados_Dic3!$D$3:$D$99980,Produccion_PJ!$I$48,Resultados_Dic3!$E$3:$E$99980,Produccion_PJ!$H54,Resultados_Dic3!$A$3:$A$99980,Produccion_PJ!$F54)</f>
        <v>0</v>
      </c>
      <c r="AM54" s="21">
        <f>+SUMIFS(Resultados_Dic3!AK$3:AK$99980,Resultados_Dic3!$F$3:$F$99980,Produccion_PJ!$I54,Resultados_Dic3!$D$3:$D$99980,Produccion_PJ!$I$48,Resultados_Dic3!$E$3:$E$99980,Produccion_PJ!$H54,Resultados_Dic3!$A$3:$A$99980,Produccion_PJ!$F54)</f>
        <v>0</v>
      </c>
      <c r="AN54" s="21">
        <f>+SUMIFS(Resultados_Dic3!AL$3:AL$99980,Resultados_Dic3!$F$3:$F$99980,Produccion_PJ!$I54,Resultados_Dic3!$D$3:$D$99980,Produccion_PJ!$I$48,Resultados_Dic3!$E$3:$E$99980,Produccion_PJ!$H54,Resultados_Dic3!$A$3:$A$99980,Produccion_PJ!$F54)</f>
        <v>0</v>
      </c>
      <c r="AO54" s="21">
        <f>+SUMIFS(Resultados_Dic3!AM$3:AM$99980,Resultados_Dic3!$F$3:$F$99980,Produccion_PJ!$I54,Resultados_Dic3!$D$3:$D$99980,Produccion_PJ!$I$48,Resultados_Dic3!$E$3:$E$99980,Produccion_PJ!$H54,Resultados_Dic3!$A$3:$A$99980,Produccion_PJ!$F54)</f>
        <v>0</v>
      </c>
    </row>
    <row r="55" spans="1:41" x14ac:dyDescent="0.25">
      <c r="A55" s="2" t="s">
        <v>170</v>
      </c>
      <c r="B55">
        <f>+B45*B63*C63</f>
        <v>0</v>
      </c>
      <c r="C55">
        <f>+C45*B63*C63</f>
        <v>0</v>
      </c>
      <c r="F55" s="17" t="str">
        <f t="shared" si="4"/>
        <v>DIC5</v>
      </c>
      <c r="H55" s="24" t="s">
        <v>97</v>
      </c>
      <c r="I55" s="2" t="s">
        <v>174</v>
      </c>
      <c r="J55" s="21">
        <f>+SUMIFS(Resultados_Dic3!H$3:H$99980,Resultados_Dic3!$F$3:$F$99980,Produccion_PJ!$I55,Resultados_Dic3!$D$3:$D$99980,Produccion_PJ!$I$48,Resultados_Dic3!$E$3:$E$99980,Produccion_PJ!$H55,Resultados_Dic3!$A$3:$A$99980,Produccion_PJ!$F55)</f>
        <v>165.4447887378</v>
      </c>
      <c r="K55" s="21">
        <f>+SUMIFS(Resultados_Dic3!I$3:I$99980,Resultados_Dic3!$F$3:$F$99980,Produccion_PJ!$I55,Resultados_Dic3!$D$3:$D$99980,Produccion_PJ!$I$48,Resultados_Dic3!$E$3:$E$99980,Produccion_PJ!$H55,Resultados_Dic3!$A$3:$A$99980,Produccion_PJ!$F55)</f>
        <v>153.89107121101301</v>
      </c>
      <c r="L55" s="21">
        <f>+SUMIFS(Resultados_Dic3!J$3:J$99980,Resultados_Dic3!$F$3:$F$99980,Produccion_PJ!$I55,Resultados_Dic3!$D$3:$D$99980,Produccion_PJ!$I$48,Resultados_Dic3!$E$3:$E$99980,Produccion_PJ!$H55,Resultados_Dic3!$A$3:$A$99980,Produccion_PJ!$F55)</f>
        <v>141.709099261246</v>
      </c>
      <c r="M55" s="21">
        <f>+SUMIFS(Resultados_Dic3!K$3:K$99980,Resultados_Dic3!$F$3:$F$99980,Produccion_PJ!$I55,Resultados_Dic3!$D$3:$D$99980,Produccion_PJ!$I$48,Resultados_Dic3!$E$3:$E$99980,Produccion_PJ!$H55,Resultados_Dic3!$A$3:$A$99980,Produccion_PJ!$F55)</f>
        <v>129.52712731147801</v>
      </c>
      <c r="N55" s="21">
        <f>+SUMIFS(Resultados_Dic3!L$3:L$99980,Resultados_Dic3!$F$3:$F$99980,Produccion_PJ!$I55,Resultados_Dic3!$D$3:$D$99980,Produccion_PJ!$I$48,Resultados_Dic3!$E$3:$E$99980,Produccion_PJ!$H55,Resultados_Dic3!$A$3:$A$99980,Produccion_PJ!$F55)</f>
        <v>117.34515536171099</v>
      </c>
      <c r="O55" s="21">
        <f>+SUMIFS(Resultados_Dic3!M$3:M$99980,Resultados_Dic3!$F$3:$F$99980,Produccion_PJ!$I55,Resultados_Dic3!$D$3:$D$99980,Produccion_PJ!$I$48,Resultados_Dic3!$E$3:$E$99980,Produccion_PJ!$H55,Resultados_Dic3!$A$3:$A$99980,Produccion_PJ!$F55)</f>
        <v>104.287916360271</v>
      </c>
      <c r="P55" s="21">
        <f>+SUMIFS(Resultados_Dic3!N$3:N$99980,Resultados_Dic3!$F$3:$F$99980,Produccion_PJ!$I55,Resultados_Dic3!$D$3:$D$99980,Produccion_PJ!$I$48,Resultados_Dic3!$E$3:$E$99980,Produccion_PJ!$H55,Resultados_Dic3!$A$3:$A$99980,Produccion_PJ!$F55)</f>
        <v>91.230677358831599</v>
      </c>
      <c r="Q55" s="21">
        <f>+SUMIFS(Resultados_Dic3!O$3:O$99980,Resultados_Dic3!$F$3:$F$99980,Produccion_PJ!$I55,Resultados_Dic3!$D$3:$D$99980,Produccion_PJ!$I$48,Resultados_Dic3!$E$3:$E$99980,Produccion_PJ!$H55,Resultados_Dic3!$A$3:$A$99980,Produccion_PJ!$F55)</f>
        <v>82.212115063181301</v>
      </c>
      <c r="R55" s="21">
        <f>+SUMIFS(Resultados_Dic3!P$3:P$99980,Resultados_Dic3!$F$3:$F$99980,Produccion_PJ!$I55,Resultados_Dic3!$D$3:$D$99980,Produccion_PJ!$I$48,Resultados_Dic3!$E$3:$E$99980,Produccion_PJ!$H55,Resultados_Dic3!$A$3:$A$99980,Produccion_PJ!$F55)</f>
        <v>68.086395166067106</v>
      </c>
      <c r="S55" s="21">
        <f>+SUMIFS(Resultados_Dic3!Q$3:Q$99980,Resultados_Dic3!$F$3:$F$99980,Produccion_PJ!$I55,Resultados_Dic3!$D$3:$D$99980,Produccion_PJ!$I$48,Resultados_Dic3!$E$3:$E$99980,Produccion_PJ!$H55,Resultados_Dic3!$A$3:$A$99980,Produccion_PJ!$F55)</f>
        <v>0</v>
      </c>
      <c r="T55" s="21">
        <f>+SUMIFS(Resultados_Dic3!R$3:R$99980,Resultados_Dic3!$F$3:$F$99980,Produccion_PJ!$I55,Resultados_Dic3!$D$3:$D$99980,Produccion_PJ!$I$48,Resultados_Dic3!$E$3:$E$99980,Produccion_PJ!$H55,Resultados_Dic3!$A$3:$A$99980,Produccion_PJ!$F55)</f>
        <v>0</v>
      </c>
      <c r="U55" s="21">
        <f>+SUMIFS(Resultados_Dic3!S$3:S$99980,Resultados_Dic3!$F$3:$F$99980,Produccion_PJ!$I55,Resultados_Dic3!$D$3:$D$99980,Produccion_PJ!$I$48,Resultados_Dic3!$E$3:$E$99980,Produccion_PJ!$H55,Resultados_Dic3!$A$3:$A$99980,Produccion_PJ!$F55)</f>
        <v>0</v>
      </c>
      <c r="V55" s="21">
        <f>+SUMIFS(Resultados_Dic3!T$3:T$99980,Resultados_Dic3!$F$3:$F$99980,Produccion_PJ!$I55,Resultados_Dic3!$D$3:$D$99980,Produccion_PJ!$I$48,Resultados_Dic3!$E$3:$E$99980,Produccion_PJ!$H55,Resultados_Dic3!$A$3:$A$99980,Produccion_PJ!$F55)</f>
        <v>0</v>
      </c>
      <c r="W55" s="21">
        <f>+SUMIFS(Resultados_Dic3!U$3:U$99980,Resultados_Dic3!$F$3:$F$99980,Produccion_PJ!$I55,Resultados_Dic3!$D$3:$D$99980,Produccion_PJ!$I$48,Resultados_Dic3!$E$3:$E$99980,Produccion_PJ!$H55,Resultados_Dic3!$A$3:$A$99980,Produccion_PJ!$F55)</f>
        <v>0</v>
      </c>
      <c r="X55" s="21">
        <f>+SUMIFS(Resultados_Dic3!V$3:V$99980,Resultados_Dic3!$F$3:$F$99980,Produccion_PJ!$I55,Resultados_Dic3!$D$3:$D$99980,Produccion_PJ!$I$48,Resultados_Dic3!$E$3:$E$99980,Produccion_PJ!$H55,Resultados_Dic3!$A$3:$A$99980,Produccion_PJ!$F55)</f>
        <v>0</v>
      </c>
      <c r="Y55" s="21">
        <f>+SUMIFS(Resultados_Dic3!W$3:W$99980,Resultados_Dic3!$F$3:$F$99980,Produccion_PJ!$I55,Resultados_Dic3!$D$3:$D$99980,Produccion_PJ!$I$48,Resultados_Dic3!$E$3:$E$99980,Produccion_PJ!$H55,Resultados_Dic3!$A$3:$A$99980,Produccion_PJ!$F55)</f>
        <v>0</v>
      </c>
      <c r="Z55" s="21">
        <f>+SUMIFS(Resultados_Dic3!X$3:X$99980,Resultados_Dic3!$F$3:$F$99980,Produccion_PJ!$I55,Resultados_Dic3!$D$3:$D$99980,Produccion_PJ!$I$48,Resultados_Dic3!$E$3:$E$99980,Produccion_PJ!$H55,Resultados_Dic3!$A$3:$A$99980,Produccion_PJ!$F55)</f>
        <v>0</v>
      </c>
      <c r="AA55" s="21">
        <f>+SUMIFS(Resultados_Dic3!Y$3:Y$99980,Resultados_Dic3!$F$3:$F$99980,Produccion_PJ!$I55,Resultados_Dic3!$D$3:$D$99980,Produccion_PJ!$I$48,Resultados_Dic3!$E$3:$E$99980,Produccion_PJ!$H55,Resultados_Dic3!$A$3:$A$99980,Produccion_PJ!$F55)</f>
        <v>0</v>
      </c>
      <c r="AB55" s="21">
        <f>+SUMIFS(Resultados_Dic3!Z$3:Z$99980,Resultados_Dic3!$F$3:$F$99980,Produccion_PJ!$I55,Resultados_Dic3!$D$3:$D$99980,Produccion_PJ!$I$48,Resultados_Dic3!$E$3:$E$99980,Produccion_PJ!$H55,Resultados_Dic3!$A$3:$A$99980,Produccion_PJ!$F55)</f>
        <v>0</v>
      </c>
      <c r="AC55" s="21">
        <f>+SUMIFS(Resultados_Dic3!AA$3:AA$99980,Resultados_Dic3!$F$3:$F$99980,Produccion_PJ!$I55,Resultados_Dic3!$D$3:$D$99980,Produccion_PJ!$I$48,Resultados_Dic3!$E$3:$E$99980,Produccion_PJ!$H55,Resultados_Dic3!$A$3:$A$99980,Produccion_PJ!$F55)</f>
        <v>0</v>
      </c>
      <c r="AD55" s="21">
        <f>+SUMIFS(Resultados_Dic3!AB$3:AB$99980,Resultados_Dic3!$F$3:$F$99980,Produccion_PJ!$I55,Resultados_Dic3!$D$3:$D$99980,Produccion_PJ!$I$48,Resultados_Dic3!$E$3:$E$99980,Produccion_PJ!$H55,Resultados_Dic3!$A$3:$A$99980,Produccion_PJ!$F55)</f>
        <v>0</v>
      </c>
      <c r="AE55" s="21">
        <f>+SUMIFS(Resultados_Dic3!AC$3:AC$99980,Resultados_Dic3!$F$3:$F$99980,Produccion_PJ!$I55,Resultados_Dic3!$D$3:$D$99980,Produccion_PJ!$I$48,Resultados_Dic3!$E$3:$E$99980,Produccion_PJ!$H55,Resultados_Dic3!$A$3:$A$99980,Produccion_PJ!$F55)</f>
        <v>0</v>
      </c>
      <c r="AF55" s="21">
        <f>+SUMIFS(Resultados_Dic3!AD$3:AD$99980,Resultados_Dic3!$F$3:$F$99980,Produccion_PJ!$I55,Resultados_Dic3!$D$3:$D$99980,Produccion_PJ!$I$48,Resultados_Dic3!$E$3:$E$99980,Produccion_PJ!$H55,Resultados_Dic3!$A$3:$A$99980,Produccion_PJ!$F55)</f>
        <v>0</v>
      </c>
      <c r="AG55" s="21">
        <f>+SUMIFS(Resultados_Dic3!AE$3:AE$99980,Resultados_Dic3!$F$3:$F$99980,Produccion_PJ!$I55,Resultados_Dic3!$D$3:$D$99980,Produccion_PJ!$I$48,Resultados_Dic3!$E$3:$E$99980,Produccion_PJ!$H55,Resultados_Dic3!$A$3:$A$99980,Produccion_PJ!$F55)</f>
        <v>0</v>
      </c>
      <c r="AH55" s="21">
        <f>+SUMIFS(Resultados_Dic3!AF$3:AF$99980,Resultados_Dic3!$F$3:$F$99980,Produccion_PJ!$I55,Resultados_Dic3!$D$3:$D$99980,Produccion_PJ!$I$48,Resultados_Dic3!$E$3:$E$99980,Produccion_PJ!$H55,Resultados_Dic3!$A$3:$A$99980,Produccion_PJ!$F55)</f>
        <v>0</v>
      </c>
      <c r="AI55" s="21">
        <f>+SUMIFS(Resultados_Dic3!AG$3:AG$99980,Resultados_Dic3!$F$3:$F$99980,Produccion_PJ!$I55,Resultados_Dic3!$D$3:$D$99980,Produccion_PJ!$I$48,Resultados_Dic3!$E$3:$E$99980,Produccion_PJ!$H55,Resultados_Dic3!$A$3:$A$99980,Produccion_PJ!$F55)</f>
        <v>0</v>
      </c>
      <c r="AJ55" s="21">
        <f>+SUMIFS(Resultados_Dic3!AH$3:AH$99980,Resultados_Dic3!$F$3:$F$99980,Produccion_PJ!$I55,Resultados_Dic3!$D$3:$D$99980,Produccion_PJ!$I$48,Resultados_Dic3!$E$3:$E$99980,Produccion_PJ!$H55,Resultados_Dic3!$A$3:$A$99980,Produccion_PJ!$F55)</f>
        <v>0</v>
      </c>
      <c r="AK55" s="21">
        <f>+SUMIFS(Resultados_Dic3!AI$3:AI$99980,Resultados_Dic3!$F$3:$F$99980,Produccion_PJ!$I55,Resultados_Dic3!$D$3:$D$99980,Produccion_PJ!$I$48,Resultados_Dic3!$E$3:$E$99980,Produccion_PJ!$H55,Resultados_Dic3!$A$3:$A$99980,Produccion_PJ!$F55)</f>
        <v>0</v>
      </c>
      <c r="AL55" s="21">
        <f>+SUMIFS(Resultados_Dic3!AJ$3:AJ$99980,Resultados_Dic3!$F$3:$F$99980,Produccion_PJ!$I55,Resultados_Dic3!$D$3:$D$99980,Produccion_PJ!$I$48,Resultados_Dic3!$E$3:$E$99980,Produccion_PJ!$H55,Resultados_Dic3!$A$3:$A$99980,Produccion_PJ!$F55)</f>
        <v>0</v>
      </c>
      <c r="AM55" s="21">
        <f>+SUMIFS(Resultados_Dic3!AK$3:AK$99980,Resultados_Dic3!$F$3:$F$99980,Produccion_PJ!$I55,Resultados_Dic3!$D$3:$D$99980,Produccion_PJ!$I$48,Resultados_Dic3!$E$3:$E$99980,Produccion_PJ!$H55,Resultados_Dic3!$A$3:$A$99980,Produccion_PJ!$F55)</f>
        <v>0</v>
      </c>
      <c r="AN55" s="21">
        <f>+SUMIFS(Resultados_Dic3!AL$3:AL$99980,Resultados_Dic3!$F$3:$F$99980,Produccion_PJ!$I55,Resultados_Dic3!$D$3:$D$99980,Produccion_PJ!$I$48,Resultados_Dic3!$E$3:$E$99980,Produccion_PJ!$H55,Resultados_Dic3!$A$3:$A$99980,Produccion_PJ!$F55)</f>
        <v>0</v>
      </c>
      <c r="AO55" s="21">
        <f>+SUMIFS(Resultados_Dic3!AM$3:AM$99980,Resultados_Dic3!$F$3:$F$99980,Produccion_PJ!$I55,Resultados_Dic3!$D$3:$D$99980,Produccion_PJ!$I$48,Resultados_Dic3!$E$3:$E$99980,Produccion_PJ!$H55,Resultados_Dic3!$A$3:$A$99980,Produccion_PJ!$F55)</f>
        <v>0</v>
      </c>
    </row>
    <row r="56" spans="1:41" x14ac:dyDescent="0.25">
      <c r="A56" s="2" t="s">
        <v>171</v>
      </c>
      <c r="B56">
        <f t="shared" ref="B56:B61" si="5">+B46*B64*C64</f>
        <v>0</v>
      </c>
      <c r="C56">
        <f t="shared" ref="C56:C61" si="6">+C46*B64*C64</f>
        <v>0</v>
      </c>
      <c r="F56" s="17" t="str">
        <f t="shared" si="4"/>
        <v>DIC5</v>
      </c>
      <c r="H56" s="24" t="s">
        <v>98</v>
      </c>
      <c r="I56" s="2" t="s">
        <v>175</v>
      </c>
      <c r="J56" s="21">
        <f>+SUMIFS(Resultados_Dic3!H$3:H$99980,Resultados_Dic3!$F$3:$F$99980,Produccion_PJ!$I56,Resultados_Dic3!$D$3:$D$99980,Produccion_PJ!$I$48,Resultados_Dic3!$E$3:$E$99980,Produccion_PJ!$H56,Resultados_Dic3!$A$3:$A$99980,Produccion_PJ!$F56)</f>
        <v>29.8631785601129</v>
      </c>
      <c r="K56" s="21">
        <f>+SUMIFS(Resultados_Dic3!I$3:I$99980,Resultados_Dic3!$F$3:$F$99980,Produccion_PJ!$I56,Resultados_Dic3!$D$3:$D$99980,Produccion_PJ!$I$48,Resultados_Dic3!$E$3:$E$99980,Produccion_PJ!$H56,Resultados_Dic3!$A$3:$A$99980,Produccion_PJ!$F56)</f>
        <v>27.835107673690899</v>
      </c>
      <c r="L56" s="21">
        <f>+SUMIFS(Resultados_Dic3!J$3:J$99980,Resultados_Dic3!$F$3:$F$99980,Produccion_PJ!$I56,Resultados_Dic3!$D$3:$D$99980,Produccion_PJ!$I$48,Resultados_Dic3!$E$3:$E$99980,Produccion_PJ!$H56,Resultados_Dic3!$A$3:$A$99980,Produccion_PJ!$F56)</f>
        <v>26.5546244888037</v>
      </c>
      <c r="M56" s="21">
        <f>+SUMIFS(Resultados_Dic3!K$3:K$99980,Resultados_Dic3!$F$3:$F$99980,Produccion_PJ!$I56,Resultados_Dic3!$D$3:$D$99980,Produccion_PJ!$I$48,Resultados_Dic3!$E$3:$E$99980,Produccion_PJ!$H56,Resultados_Dic3!$A$3:$A$99980,Produccion_PJ!$F56)</f>
        <v>25.274141303916402</v>
      </c>
      <c r="N56" s="21">
        <f>+SUMIFS(Resultados_Dic3!L$3:L$99980,Resultados_Dic3!$F$3:$F$99980,Produccion_PJ!$I56,Resultados_Dic3!$D$3:$D$99980,Produccion_PJ!$I$48,Resultados_Dic3!$E$3:$E$99980,Produccion_PJ!$H56,Resultados_Dic3!$A$3:$A$99980,Produccion_PJ!$F56)</f>
        <v>23.993658119029199</v>
      </c>
      <c r="O56" s="21">
        <f>+SUMIFS(Resultados_Dic3!M$3:M$99980,Resultados_Dic3!$F$3:$F$99980,Produccion_PJ!$I56,Resultados_Dic3!$D$3:$D$99980,Produccion_PJ!$I$48,Resultados_Dic3!$E$3:$E$99980,Produccion_PJ!$H56,Resultados_Dic3!$A$3:$A$99980,Produccion_PJ!$F56)</f>
        <v>22.134185162983901</v>
      </c>
      <c r="P56" s="21">
        <f>+SUMIFS(Resultados_Dic3!N$3:N$99980,Resultados_Dic3!$F$3:$F$99980,Produccion_PJ!$I56,Resultados_Dic3!$D$3:$D$99980,Produccion_PJ!$I$48,Resultados_Dic3!$E$3:$E$99980,Produccion_PJ!$H56,Resultados_Dic3!$A$3:$A$99980,Produccion_PJ!$F56)</f>
        <v>20.274712206938698</v>
      </c>
      <c r="Q56" s="21">
        <f>+SUMIFS(Resultados_Dic3!O$3:O$99980,Resultados_Dic3!$F$3:$F$99980,Produccion_PJ!$I56,Resultados_Dic3!$D$3:$D$99980,Produccion_PJ!$I$48,Resultados_Dic3!$E$3:$E$99980,Produccion_PJ!$H56,Resultados_Dic3!$A$3:$A$99980,Produccion_PJ!$F56)</f>
        <v>18.726233977591001</v>
      </c>
      <c r="R56" s="21">
        <f>+SUMIFS(Resultados_Dic3!P$3:P$99980,Resultados_Dic3!$F$3:$F$99980,Produccion_PJ!$I56,Resultados_Dic3!$D$3:$D$99980,Produccion_PJ!$I$48,Resultados_Dic3!$E$3:$E$99980,Produccion_PJ!$H56,Resultados_Dic3!$A$3:$A$99980,Produccion_PJ!$F56)</f>
        <v>17.1777557482433</v>
      </c>
      <c r="S56" s="21">
        <f>+SUMIFS(Resultados_Dic3!Q$3:Q$99980,Resultados_Dic3!$F$3:$F$99980,Produccion_PJ!$I56,Resultados_Dic3!$D$3:$D$99980,Produccion_PJ!$I$48,Resultados_Dic3!$E$3:$E$99980,Produccion_PJ!$H56,Resultados_Dic3!$A$3:$A$99980,Produccion_PJ!$F56)</f>
        <v>15.701035545493299</v>
      </c>
      <c r="T56" s="21">
        <f>+SUMIFS(Resultados_Dic3!R$3:R$99980,Resultados_Dic3!$F$3:$F$99980,Produccion_PJ!$I56,Resultados_Dic3!$D$3:$D$99980,Produccion_PJ!$I$48,Resultados_Dic3!$E$3:$E$99980,Produccion_PJ!$H56,Resultados_Dic3!$A$3:$A$99980,Produccion_PJ!$F56)</f>
        <v>14.224315342743401</v>
      </c>
      <c r="U56" s="21">
        <f>+SUMIFS(Resultados_Dic3!S$3:S$99980,Resultados_Dic3!$F$3:$F$99980,Produccion_PJ!$I56,Resultados_Dic3!$D$3:$D$99980,Produccion_PJ!$I$48,Resultados_Dic3!$E$3:$E$99980,Produccion_PJ!$H56,Resultados_Dic3!$A$3:$A$99980,Produccion_PJ!$F56)</f>
        <v>12.7475951399934</v>
      </c>
      <c r="V56" s="21">
        <f>+SUMIFS(Resultados_Dic3!T$3:T$99980,Resultados_Dic3!$F$3:$F$99980,Produccion_PJ!$I56,Resultados_Dic3!$D$3:$D$99980,Produccion_PJ!$I$48,Resultados_Dic3!$E$3:$E$99980,Produccion_PJ!$H56,Resultados_Dic3!$A$3:$A$99980,Produccion_PJ!$F56)</f>
        <v>11.9833461574607</v>
      </c>
      <c r="W56" s="21">
        <f>+SUMIFS(Resultados_Dic3!U$3:U$99980,Resultados_Dic3!$F$3:$F$99980,Produccion_PJ!$I56,Resultados_Dic3!$D$3:$D$99980,Produccion_PJ!$I$48,Resultados_Dic3!$E$3:$E$99980,Produccion_PJ!$H56,Resultados_Dic3!$A$3:$A$99980,Produccion_PJ!$F56)</f>
        <v>11.219097174928001</v>
      </c>
      <c r="X56" s="21">
        <f>+SUMIFS(Resultados_Dic3!V$3:V$99980,Resultados_Dic3!$F$3:$F$99980,Produccion_PJ!$I56,Resultados_Dic3!$D$3:$D$99980,Produccion_PJ!$I$48,Resultados_Dic3!$E$3:$E$99980,Produccion_PJ!$H56,Resultados_Dic3!$A$3:$A$99980,Produccion_PJ!$F56)</f>
        <v>3.3312680611252699</v>
      </c>
      <c r="Y56" s="21">
        <f>+SUMIFS(Resultados_Dic3!W$3:W$99980,Resultados_Dic3!$F$3:$F$99980,Produccion_PJ!$I56,Resultados_Dic3!$D$3:$D$99980,Produccion_PJ!$I$48,Resultados_Dic3!$E$3:$E$99980,Produccion_PJ!$H56,Resultados_Dic3!$A$3:$A$99980,Produccion_PJ!$F56)</f>
        <v>0</v>
      </c>
      <c r="Z56" s="21">
        <f>+SUMIFS(Resultados_Dic3!X$3:X$99980,Resultados_Dic3!$F$3:$F$99980,Produccion_PJ!$I56,Resultados_Dic3!$D$3:$D$99980,Produccion_PJ!$I$48,Resultados_Dic3!$E$3:$E$99980,Produccion_PJ!$H56,Resultados_Dic3!$A$3:$A$99980,Produccion_PJ!$F56)</f>
        <v>0</v>
      </c>
      <c r="AA56" s="21">
        <f>+SUMIFS(Resultados_Dic3!Y$3:Y$99980,Resultados_Dic3!$F$3:$F$99980,Produccion_PJ!$I56,Resultados_Dic3!$D$3:$D$99980,Produccion_PJ!$I$48,Resultados_Dic3!$E$3:$E$99980,Produccion_PJ!$H56,Resultados_Dic3!$A$3:$A$99980,Produccion_PJ!$F56)</f>
        <v>0</v>
      </c>
      <c r="AB56" s="21">
        <f>+SUMIFS(Resultados_Dic3!Z$3:Z$99980,Resultados_Dic3!$F$3:$F$99980,Produccion_PJ!$I56,Resultados_Dic3!$D$3:$D$99980,Produccion_PJ!$I$48,Resultados_Dic3!$E$3:$E$99980,Produccion_PJ!$H56,Resultados_Dic3!$A$3:$A$99980,Produccion_PJ!$F56)</f>
        <v>0</v>
      </c>
      <c r="AC56" s="21">
        <f>+SUMIFS(Resultados_Dic3!AA$3:AA$99980,Resultados_Dic3!$F$3:$F$99980,Produccion_PJ!$I56,Resultados_Dic3!$D$3:$D$99980,Produccion_PJ!$I$48,Resultados_Dic3!$E$3:$E$99980,Produccion_PJ!$H56,Resultados_Dic3!$A$3:$A$99980,Produccion_PJ!$F56)</f>
        <v>0</v>
      </c>
      <c r="AD56" s="21">
        <f>+SUMIFS(Resultados_Dic3!AB$3:AB$99980,Resultados_Dic3!$F$3:$F$99980,Produccion_PJ!$I56,Resultados_Dic3!$D$3:$D$99980,Produccion_PJ!$I$48,Resultados_Dic3!$E$3:$E$99980,Produccion_PJ!$H56,Resultados_Dic3!$A$3:$A$99980,Produccion_PJ!$F56)</f>
        <v>0</v>
      </c>
      <c r="AE56" s="21">
        <f>+SUMIFS(Resultados_Dic3!AC$3:AC$99980,Resultados_Dic3!$F$3:$F$99980,Produccion_PJ!$I56,Resultados_Dic3!$D$3:$D$99980,Produccion_PJ!$I$48,Resultados_Dic3!$E$3:$E$99980,Produccion_PJ!$H56,Resultados_Dic3!$A$3:$A$99980,Produccion_PJ!$F56)</f>
        <v>0</v>
      </c>
      <c r="AF56" s="21">
        <f>+SUMIFS(Resultados_Dic3!AD$3:AD$99980,Resultados_Dic3!$F$3:$F$99980,Produccion_PJ!$I56,Resultados_Dic3!$D$3:$D$99980,Produccion_PJ!$I$48,Resultados_Dic3!$E$3:$E$99980,Produccion_PJ!$H56,Resultados_Dic3!$A$3:$A$99980,Produccion_PJ!$F56)</f>
        <v>0</v>
      </c>
      <c r="AG56" s="21">
        <f>+SUMIFS(Resultados_Dic3!AE$3:AE$99980,Resultados_Dic3!$F$3:$F$99980,Produccion_PJ!$I56,Resultados_Dic3!$D$3:$D$99980,Produccion_PJ!$I$48,Resultados_Dic3!$E$3:$E$99980,Produccion_PJ!$H56,Resultados_Dic3!$A$3:$A$99980,Produccion_PJ!$F56)</f>
        <v>0</v>
      </c>
      <c r="AH56" s="21">
        <f>+SUMIFS(Resultados_Dic3!AF$3:AF$99980,Resultados_Dic3!$F$3:$F$99980,Produccion_PJ!$I56,Resultados_Dic3!$D$3:$D$99980,Produccion_PJ!$I$48,Resultados_Dic3!$E$3:$E$99980,Produccion_PJ!$H56,Resultados_Dic3!$A$3:$A$99980,Produccion_PJ!$F56)</f>
        <v>0</v>
      </c>
      <c r="AI56" s="21">
        <f>+SUMIFS(Resultados_Dic3!AG$3:AG$99980,Resultados_Dic3!$F$3:$F$99980,Produccion_PJ!$I56,Resultados_Dic3!$D$3:$D$99980,Produccion_PJ!$I$48,Resultados_Dic3!$E$3:$E$99980,Produccion_PJ!$H56,Resultados_Dic3!$A$3:$A$99980,Produccion_PJ!$F56)</f>
        <v>0</v>
      </c>
      <c r="AJ56" s="21">
        <f>+SUMIFS(Resultados_Dic3!AH$3:AH$99980,Resultados_Dic3!$F$3:$F$99980,Produccion_PJ!$I56,Resultados_Dic3!$D$3:$D$99980,Produccion_PJ!$I$48,Resultados_Dic3!$E$3:$E$99980,Produccion_PJ!$H56,Resultados_Dic3!$A$3:$A$99980,Produccion_PJ!$F56)</f>
        <v>0</v>
      </c>
      <c r="AK56" s="21">
        <f>+SUMIFS(Resultados_Dic3!AI$3:AI$99980,Resultados_Dic3!$F$3:$F$99980,Produccion_PJ!$I56,Resultados_Dic3!$D$3:$D$99980,Produccion_PJ!$I$48,Resultados_Dic3!$E$3:$E$99980,Produccion_PJ!$H56,Resultados_Dic3!$A$3:$A$99980,Produccion_PJ!$F56)</f>
        <v>0</v>
      </c>
      <c r="AL56" s="21">
        <f>+SUMIFS(Resultados_Dic3!AJ$3:AJ$99980,Resultados_Dic3!$F$3:$F$99980,Produccion_PJ!$I56,Resultados_Dic3!$D$3:$D$99980,Produccion_PJ!$I$48,Resultados_Dic3!$E$3:$E$99980,Produccion_PJ!$H56,Resultados_Dic3!$A$3:$A$99980,Produccion_PJ!$F56)</f>
        <v>0</v>
      </c>
      <c r="AM56" s="21">
        <f>+SUMIFS(Resultados_Dic3!AK$3:AK$99980,Resultados_Dic3!$F$3:$F$99980,Produccion_PJ!$I56,Resultados_Dic3!$D$3:$D$99980,Produccion_PJ!$I$48,Resultados_Dic3!$E$3:$E$99980,Produccion_PJ!$H56,Resultados_Dic3!$A$3:$A$99980,Produccion_PJ!$F56)</f>
        <v>0</v>
      </c>
      <c r="AN56" s="21">
        <f>+SUMIFS(Resultados_Dic3!AL$3:AL$99980,Resultados_Dic3!$F$3:$F$99980,Produccion_PJ!$I56,Resultados_Dic3!$D$3:$D$99980,Produccion_PJ!$I$48,Resultados_Dic3!$E$3:$E$99980,Produccion_PJ!$H56,Resultados_Dic3!$A$3:$A$99980,Produccion_PJ!$F56)</f>
        <v>0</v>
      </c>
      <c r="AO56" s="21">
        <f>+SUMIFS(Resultados_Dic3!AM$3:AM$99980,Resultados_Dic3!$F$3:$F$99980,Produccion_PJ!$I56,Resultados_Dic3!$D$3:$D$99980,Produccion_PJ!$I$48,Resultados_Dic3!$E$3:$E$99980,Produccion_PJ!$H56,Resultados_Dic3!$A$3:$A$99980,Produccion_PJ!$F56)</f>
        <v>0</v>
      </c>
    </row>
    <row r="57" spans="1:41" x14ac:dyDescent="0.25">
      <c r="A57" s="2" t="s">
        <v>172</v>
      </c>
      <c r="B57">
        <f t="shared" si="5"/>
        <v>0</v>
      </c>
      <c r="C57">
        <f t="shared" si="6"/>
        <v>0</v>
      </c>
      <c r="F57" s="17" t="str">
        <f t="shared" si="4"/>
        <v>DIC5</v>
      </c>
      <c r="H57" s="24" t="s">
        <v>99</v>
      </c>
      <c r="I57" s="2" t="s">
        <v>176</v>
      </c>
      <c r="J57" s="21">
        <f>+SUMIFS(Resultados_Dic3!H$3:H$99980,Resultados_Dic3!$F$3:$F$99980,Produccion_PJ!$I57,Resultados_Dic3!$D$3:$D$99980,Produccion_PJ!$I$48,Resultados_Dic3!$E$3:$E$99980,Produccion_PJ!$H57,Resultados_Dic3!$A$3:$A$99980,Produccion_PJ!$F57)</f>
        <v>13.805861909055601</v>
      </c>
      <c r="K57" s="21">
        <f>+SUMIFS(Resultados_Dic3!I$3:I$99980,Resultados_Dic3!$F$3:$F$99980,Produccion_PJ!$I57,Resultados_Dic3!$D$3:$D$99980,Produccion_PJ!$I$48,Resultados_Dic3!$E$3:$E$99980,Produccion_PJ!$H57,Resultados_Dic3!$A$3:$A$99980,Produccion_PJ!$F57)</f>
        <v>13.5550177604217</v>
      </c>
      <c r="L57" s="21">
        <f>+SUMIFS(Resultados_Dic3!J$3:J$99980,Resultados_Dic3!$F$3:$F$99980,Produccion_PJ!$I57,Resultados_Dic3!$D$3:$D$99980,Produccion_PJ!$I$48,Resultados_Dic3!$E$3:$E$99980,Produccion_PJ!$H57,Resultados_Dic3!$A$3:$A$99980,Produccion_PJ!$F57)</f>
        <v>13.563467780935101</v>
      </c>
      <c r="M57" s="21">
        <f>+SUMIFS(Resultados_Dic3!K$3:K$99980,Resultados_Dic3!$F$3:$F$99980,Produccion_PJ!$I57,Resultados_Dic3!$D$3:$D$99980,Produccion_PJ!$I$48,Resultados_Dic3!$E$3:$E$99980,Produccion_PJ!$H57,Resultados_Dic3!$A$3:$A$99980,Produccion_PJ!$F57)</f>
        <v>13.571917801448601</v>
      </c>
      <c r="N57" s="21">
        <f>+SUMIFS(Resultados_Dic3!L$3:L$99980,Resultados_Dic3!$F$3:$F$99980,Produccion_PJ!$I57,Resultados_Dic3!$D$3:$D$99980,Produccion_PJ!$I$48,Resultados_Dic3!$E$3:$E$99980,Produccion_PJ!$H57,Resultados_Dic3!$A$3:$A$99980,Produccion_PJ!$F57)</f>
        <v>13.580367821962</v>
      </c>
      <c r="O57" s="21">
        <f>+SUMIFS(Resultados_Dic3!M$3:M$99980,Resultados_Dic3!$F$3:$F$99980,Produccion_PJ!$I57,Resultados_Dic3!$D$3:$D$99980,Produccion_PJ!$I$48,Resultados_Dic3!$E$3:$E$99980,Produccion_PJ!$H57,Resultados_Dic3!$A$3:$A$99980,Produccion_PJ!$F57)</f>
        <v>12.546837742054301</v>
      </c>
      <c r="P57" s="21">
        <f>+SUMIFS(Resultados_Dic3!N$3:N$99980,Resultados_Dic3!$F$3:$F$99980,Produccion_PJ!$I57,Resultados_Dic3!$D$3:$D$99980,Produccion_PJ!$I$48,Resultados_Dic3!$E$3:$E$99980,Produccion_PJ!$H57,Resultados_Dic3!$A$3:$A$99980,Produccion_PJ!$F57)</f>
        <v>11.5133076621466</v>
      </c>
      <c r="Q57" s="21">
        <f>+SUMIFS(Resultados_Dic3!O$3:O$99980,Resultados_Dic3!$F$3:$F$99980,Produccion_PJ!$I57,Resultados_Dic3!$D$3:$D$99980,Produccion_PJ!$I$48,Resultados_Dic3!$E$3:$E$99980,Produccion_PJ!$H57,Resultados_Dic3!$A$3:$A$99980,Produccion_PJ!$F57)</f>
        <v>10.662834575070701</v>
      </c>
      <c r="R57" s="21">
        <f>+SUMIFS(Resultados_Dic3!P$3:P$99980,Resultados_Dic3!$F$3:$F$99980,Produccion_PJ!$I57,Resultados_Dic3!$D$3:$D$99980,Produccion_PJ!$I$48,Resultados_Dic3!$E$3:$E$99980,Produccion_PJ!$H57,Resultados_Dic3!$A$3:$A$99980,Produccion_PJ!$F57)</f>
        <v>9.8123614879947105</v>
      </c>
      <c r="S57" s="21">
        <f>+SUMIFS(Resultados_Dic3!Q$3:Q$99980,Resultados_Dic3!$F$3:$F$99980,Produccion_PJ!$I57,Resultados_Dic3!$D$3:$D$99980,Produccion_PJ!$I$48,Resultados_Dic3!$E$3:$E$99980,Produccion_PJ!$H57,Resultados_Dic3!$A$3:$A$99980,Produccion_PJ!$F57)</f>
        <v>9.1074108162161203</v>
      </c>
      <c r="T57" s="21">
        <f>+SUMIFS(Resultados_Dic3!R$3:R$99980,Resultados_Dic3!$F$3:$F$99980,Produccion_PJ!$I57,Resultados_Dic3!$D$3:$D$99980,Produccion_PJ!$I$48,Resultados_Dic3!$E$3:$E$99980,Produccion_PJ!$H57,Resultados_Dic3!$A$3:$A$99980,Produccion_PJ!$F57)</f>
        <v>8.4024601444375406</v>
      </c>
      <c r="U57" s="21">
        <f>+SUMIFS(Resultados_Dic3!S$3:S$99980,Resultados_Dic3!$F$3:$F$99980,Produccion_PJ!$I57,Resultados_Dic3!$D$3:$D$99980,Produccion_PJ!$I$48,Resultados_Dic3!$E$3:$E$99980,Produccion_PJ!$H57,Resultados_Dic3!$A$3:$A$99980,Produccion_PJ!$F57)</f>
        <v>7.6975094726589504</v>
      </c>
      <c r="V57" s="21">
        <f>+SUMIFS(Resultados_Dic3!T$3:T$99980,Resultados_Dic3!$F$3:$F$99980,Produccion_PJ!$I57,Resultados_Dic3!$D$3:$D$99980,Produccion_PJ!$I$48,Resultados_Dic3!$E$3:$E$99980,Produccion_PJ!$H57,Resultados_Dic3!$A$3:$A$99980,Produccion_PJ!$F57)</f>
        <v>7.2029695803141296</v>
      </c>
      <c r="W57" s="21">
        <f>+SUMIFS(Resultados_Dic3!U$3:U$99980,Resultados_Dic3!$F$3:$F$99980,Produccion_PJ!$I57,Resultados_Dic3!$D$3:$D$99980,Produccion_PJ!$I$48,Resultados_Dic3!$E$3:$E$99980,Produccion_PJ!$H57,Resultados_Dic3!$A$3:$A$99980,Produccion_PJ!$F57)</f>
        <v>6.7084296879692999</v>
      </c>
      <c r="X57" s="21">
        <f>+SUMIFS(Resultados_Dic3!V$3:V$99980,Resultados_Dic3!$F$3:$F$99980,Produccion_PJ!$I57,Resultados_Dic3!$D$3:$D$99980,Produccion_PJ!$I$48,Resultados_Dic3!$E$3:$E$99980,Produccion_PJ!$H57,Resultados_Dic3!$A$3:$A$99980,Produccion_PJ!$F57)</f>
        <v>3.25227996904884</v>
      </c>
      <c r="Y57" s="21">
        <f>+SUMIFS(Resultados_Dic3!W$3:W$99980,Resultados_Dic3!$F$3:$F$99980,Produccion_PJ!$I57,Resultados_Dic3!$D$3:$D$99980,Produccion_PJ!$I$48,Resultados_Dic3!$E$3:$E$99980,Produccion_PJ!$H57,Resultados_Dic3!$A$3:$A$99980,Produccion_PJ!$F57)</f>
        <v>0</v>
      </c>
      <c r="Z57" s="21">
        <f>+SUMIFS(Resultados_Dic3!X$3:X$99980,Resultados_Dic3!$F$3:$F$99980,Produccion_PJ!$I57,Resultados_Dic3!$D$3:$D$99980,Produccion_PJ!$I$48,Resultados_Dic3!$E$3:$E$99980,Produccion_PJ!$H57,Resultados_Dic3!$A$3:$A$99980,Produccion_PJ!$F57)</f>
        <v>0</v>
      </c>
      <c r="AA57" s="21">
        <f>+SUMIFS(Resultados_Dic3!Y$3:Y$99980,Resultados_Dic3!$F$3:$F$99980,Produccion_PJ!$I57,Resultados_Dic3!$D$3:$D$99980,Produccion_PJ!$I$48,Resultados_Dic3!$E$3:$E$99980,Produccion_PJ!$H57,Resultados_Dic3!$A$3:$A$99980,Produccion_PJ!$F57)</f>
        <v>0</v>
      </c>
      <c r="AB57" s="21">
        <f>+SUMIFS(Resultados_Dic3!Z$3:Z$99980,Resultados_Dic3!$F$3:$F$99980,Produccion_PJ!$I57,Resultados_Dic3!$D$3:$D$99980,Produccion_PJ!$I$48,Resultados_Dic3!$E$3:$E$99980,Produccion_PJ!$H57,Resultados_Dic3!$A$3:$A$99980,Produccion_PJ!$F57)</f>
        <v>0</v>
      </c>
      <c r="AC57" s="21">
        <f>+SUMIFS(Resultados_Dic3!AA$3:AA$99980,Resultados_Dic3!$F$3:$F$99980,Produccion_PJ!$I57,Resultados_Dic3!$D$3:$D$99980,Produccion_PJ!$I$48,Resultados_Dic3!$E$3:$E$99980,Produccion_PJ!$H57,Resultados_Dic3!$A$3:$A$99980,Produccion_PJ!$F57)</f>
        <v>0</v>
      </c>
      <c r="AD57" s="21">
        <f>+SUMIFS(Resultados_Dic3!AB$3:AB$99980,Resultados_Dic3!$F$3:$F$99980,Produccion_PJ!$I57,Resultados_Dic3!$D$3:$D$99980,Produccion_PJ!$I$48,Resultados_Dic3!$E$3:$E$99980,Produccion_PJ!$H57,Resultados_Dic3!$A$3:$A$99980,Produccion_PJ!$F57)</f>
        <v>0</v>
      </c>
      <c r="AE57" s="21">
        <f>+SUMIFS(Resultados_Dic3!AC$3:AC$99980,Resultados_Dic3!$F$3:$F$99980,Produccion_PJ!$I57,Resultados_Dic3!$D$3:$D$99980,Produccion_PJ!$I$48,Resultados_Dic3!$E$3:$E$99980,Produccion_PJ!$H57,Resultados_Dic3!$A$3:$A$99980,Produccion_PJ!$F57)</f>
        <v>0</v>
      </c>
      <c r="AF57" s="21">
        <f>+SUMIFS(Resultados_Dic3!AD$3:AD$99980,Resultados_Dic3!$F$3:$F$99980,Produccion_PJ!$I57,Resultados_Dic3!$D$3:$D$99980,Produccion_PJ!$I$48,Resultados_Dic3!$E$3:$E$99980,Produccion_PJ!$H57,Resultados_Dic3!$A$3:$A$99980,Produccion_PJ!$F57)</f>
        <v>0</v>
      </c>
      <c r="AG57" s="21">
        <f>+SUMIFS(Resultados_Dic3!AE$3:AE$99980,Resultados_Dic3!$F$3:$F$99980,Produccion_PJ!$I57,Resultados_Dic3!$D$3:$D$99980,Produccion_PJ!$I$48,Resultados_Dic3!$E$3:$E$99980,Produccion_PJ!$H57,Resultados_Dic3!$A$3:$A$99980,Produccion_PJ!$F57)</f>
        <v>0</v>
      </c>
      <c r="AH57" s="21">
        <f>+SUMIFS(Resultados_Dic3!AF$3:AF$99980,Resultados_Dic3!$F$3:$F$99980,Produccion_PJ!$I57,Resultados_Dic3!$D$3:$D$99980,Produccion_PJ!$I$48,Resultados_Dic3!$E$3:$E$99980,Produccion_PJ!$H57,Resultados_Dic3!$A$3:$A$99980,Produccion_PJ!$F57)</f>
        <v>0</v>
      </c>
      <c r="AI57" s="21">
        <f>+SUMIFS(Resultados_Dic3!AG$3:AG$99980,Resultados_Dic3!$F$3:$F$99980,Produccion_PJ!$I57,Resultados_Dic3!$D$3:$D$99980,Produccion_PJ!$I$48,Resultados_Dic3!$E$3:$E$99980,Produccion_PJ!$H57,Resultados_Dic3!$A$3:$A$99980,Produccion_PJ!$F57)</f>
        <v>0</v>
      </c>
      <c r="AJ57" s="21">
        <f>+SUMIFS(Resultados_Dic3!AH$3:AH$99980,Resultados_Dic3!$F$3:$F$99980,Produccion_PJ!$I57,Resultados_Dic3!$D$3:$D$99980,Produccion_PJ!$I$48,Resultados_Dic3!$E$3:$E$99980,Produccion_PJ!$H57,Resultados_Dic3!$A$3:$A$99980,Produccion_PJ!$F57)</f>
        <v>0</v>
      </c>
      <c r="AK57" s="21">
        <f>+SUMIFS(Resultados_Dic3!AI$3:AI$99980,Resultados_Dic3!$F$3:$F$99980,Produccion_PJ!$I57,Resultados_Dic3!$D$3:$D$99980,Produccion_PJ!$I$48,Resultados_Dic3!$E$3:$E$99980,Produccion_PJ!$H57,Resultados_Dic3!$A$3:$A$99980,Produccion_PJ!$F57)</f>
        <v>0</v>
      </c>
      <c r="AL57" s="21">
        <f>+SUMIFS(Resultados_Dic3!AJ$3:AJ$99980,Resultados_Dic3!$F$3:$F$99980,Produccion_PJ!$I57,Resultados_Dic3!$D$3:$D$99980,Produccion_PJ!$I$48,Resultados_Dic3!$E$3:$E$99980,Produccion_PJ!$H57,Resultados_Dic3!$A$3:$A$99980,Produccion_PJ!$F57)</f>
        <v>0</v>
      </c>
      <c r="AM57" s="21">
        <f>+SUMIFS(Resultados_Dic3!AK$3:AK$99980,Resultados_Dic3!$F$3:$F$99980,Produccion_PJ!$I57,Resultados_Dic3!$D$3:$D$99980,Produccion_PJ!$I$48,Resultados_Dic3!$E$3:$E$99980,Produccion_PJ!$H57,Resultados_Dic3!$A$3:$A$99980,Produccion_PJ!$F57)</f>
        <v>0</v>
      </c>
      <c r="AN57" s="21">
        <f>+SUMIFS(Resultados_Dic3!AL$3:AL$99980,Resultados_Dic3!$F$3:$F$99980,Produccion_PJ!$I57,Resultados_Dic3!$D$3:$D$99980,Produccion_PJ!$I$48,Resultados_Dic3!$E$3:$E$99980,Produccion_PJ!$H57,Resultados_Dic3!$A$3:$A$99980,Produccion_PJ!$F57)</f>
        <v>0</v>
      </c>
      <c r="AO57" s="21">
        <f>+SUMIFS(Resultados_Dic3!AM$3:AM$99980,Resultados_Dic3!$F$3:$F$99980,Produccion_PJ!$I57,Resultados_Dic3!$D$3:$D$99980,Produccion_PJ!$I$48,Resultados_Dic3!$E$3:$E$99980,Produccion_PJ!$H57,Resultados_Dic3!$A$3:$A$99980,Produccion_PJ!$F57)</f>
        <v>0</v>
      </c>
    </row>
    <row r="58" spans="1:41" s="15" customFormat="1" x14ac:dyDescent="0.25">
      <c r="A58" s="2" t="s">
        <v>173</v>
      </c>
      <c r="B58">
        <f t="shared" si="5"/>
        <v>0</v>
      </c>
      <c r="C58">
        <f t="shared" si="6"/>
        <v>0</v>
      </c>
      <c r="D58" s="38"/>
      <c r="F58" s="12"/>
      <c r="G58" s="12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x14ac:dyDescent="0.25">
      <c r="A59" s="2" t="s">
        <v>174</v>
      </c>
      <c r="B59">
        <f t="shared" si="5"/>
        <v>0</v>
      </c>
      <c r="C59">
        <f t="shared" si="6"/>
        <v>0</v>
      </c>
    </row>
    <row r="60" spans="1:41" x14ac:dyDescent="0.25">
      <c r="A60" s="2" t="s">
        <v>175</v>
      </c>
      <c r="B60">
        <f t="shared" si="5"/>
        <v>0</v>
      </c>
      <c r="C60">
        <f t="shared" si="6"/>
        <v>0</v>
      </c>
    </row>
    <row r="61" spans="1:41" x14ac:dyDescent="0.25">
      <c r="A61" s="2" t="s">
        <v>176</v>
      </c>
      <c r="B61">
        <f t="shared" si="5"/>
        <v>0</v>
      </c>
      <c r="C61">
        <f t="shared" si="6"/>
        <v>0</v>
      </c>
    </row>
    <row r="62" spans="1:41" ht="18.75" x14ac:dyDescent="0.3">
      <c r="I62" s="34" t="s">
        <v>343</v>
      </c>
    </row>
    <row r="63" spans="1:41" x14ac:dyDescent="0.25">
      <c r="I63" s="19" t="s">
        <v>344</v>
      </c>
    </row>
    <row r="65" spans="1:41" x14ac:dyDescent="0.25">
      <c r="J65" s="40">
        <v>2019</v>
      </c>
      <c r="K65" s="40">
        <v>2020</v>
      </c>
      <c r="L65" s="40">
        <v>2021</v>
      </c>
      <c r="M65" s="40">
        <v>2022</v>
      </c>
      <c r="N65" s="40">
        <v>2023</v>
      </c>
      <c r="O65" s="40">
        <v>2024</v>
      </c>
      <c r="P65" s="40">
        <v>2025</v>
      </c>
      <c r="Q65" s="40">
        <v>2026</v>
      </c>
      <c r="R65" s="40">
        <v>2027</v>
      </c>
      <c r="S65" s="40">
        <v>2028</v>
      </c>
      <c r="T65" s="40">
        <v>2029</v>
      </c>
      <c r="U65" s="40">
        <v>2030</v>
      </c>
      <c r="V65" s="40">
        <v>2031</v>
      </c>
      <c r="W65" s="40">
        <v>2032</v>
      </c>
      <c r="X65" s="40">
        <v>2033</v>
      </c>
      <c r="Y65" s="40">
        <v>2034</v>
      </c>
      <c r="Z65" s="40">
        <v>2035</v>
      </c>
      <c r="AA65" s="40">
        <v>2036</v>
      </c>
      <c r="AB65" s="40">
        <v>2037</v>
      </c>
      <c r="AC65" s="40">
        <v>2038</v>
      </c>
      <c r="AD65" s="40">
        <v>2039</v>
      </c>
      <c r="AE65" s="40">
        <v>2040</v>
      </c>
      <c r="AF65" s="40">
        <v>2041</v>
      </c>
      <c r="AG65" s="40">
        <v>2042</v>
      </c>
      <c r="AH65" s="40">
        <v>2043</v>
      </c>
      <c r="AI65" s="40">
        <v>2044</v>
      </c>
      <c r="AJ65" s="40">
        <v>2045</v>
      </c>
      <c r="AK65" s="40">
        <v>2046</v>
      </c>
      <c r="AL65" s="40">
        <v>2047</v>
      </c>
      <c r="AM65" s="40">
        <v>2048</v>
      </c>
      <c r="AN65" s="40">
        <v>2049</v>
      </c>
      <c r="AO65" s="40">
        <v>2050</v>
      </c>
    </row>
    <row r="66" spans="1:41" x14ac:dyDescent="0.25">
      <c r="F66" s="17" t="str">
        <f>+$F$1</f>
        <v>DIC5</v>
      </c>
      <c r="I66" s="41" t="s">
        <v>170</v>
      </c>
      <c r="J66" s="21">
        <f>+J25-J51</f>
        <v>9.2964732123988369E-2</v>
      </c>
      <c r="K66" s="21">
        <f t="shared" ref="K66:AO72" si="7">+K25-K51</f>
        <v>7.5123124479596015E-2</v>
      </c>
      <c r="L66" s="21">
        <f t="shared" si="7"/>
        <v>4.2111476131900361E-2</v>
      </c>
      <c r="M66" s="21">
        <f t="shared" si="7"/>
        <v>6.8687577822700518E-2</v>
      </c>
      <c r="N66" s="21">
        <f t="shared" si="7"/>
        <v>6.5469804494100003E-2</v>
      </c>
      <c r="O66" s="21">
        <f t="shared" si="7"/>
        <v>1.6705820965499996E-2</v>
      </c>
      <c r="P66" s="21">
        <f t="shared" si="7"/>
        <v>0</v>
      </c>
      <c r="Q66" s="21">
        <f t="shared" si="7"/>
        <v>0</v>
      </c>
      <c r="R66" s="21">
        <f t="shared" si="7"/>
        <v>0</v>
      </c>
      <c r="S66" s="21">
        <f t="shared" si="7"/>
        <v>0</v>
      </c>
      <c r="T66" s="21">
        <f t="shared" si="7"/>
        <v>0</v>
      </c>
      <c r="U66" s="21">
        <f t="shared" si="7"/>
        <v>0</v>
      </c>
      <c r="V66" s="21">
        <f t="shared" si="7"/>
        <v>0</v>
      </c>
      <c r="W66" s="21">
        <f t="shared" si="7"/>
        <v>0</v>
      </c>
      <c r="X66" s="21">
        <f t="shared" si="7"/>
        <v>0</v>
      </c>
      <c r="Y66" s="21">
        <f t="shared" si="7"/>
        <v>0</v>
      </c>
      <c r="Z66" s="21">
        <f t="shared" si="7"/>
        <v>0</v>
      </c>
      <c r="AA66" s="21">
        <f t="shared" si="7"/>
        <v>0</v>
      </c>
      <c r="AB66" s="21">
        <f t="shared" si="7"/>
        <v>0</v>
      </c>
      <c r="AC66" s="21">
        <f t="shared" si="7"/>
        <v>0</v>
      </c>
      <c r="AD66" s="21">
        <f t="shared" si="7"/>
        <v>0</v>
      </c>
      <c r="AE66" s="21">
        <f t="shared" si="7"/>
        <v>0</v>
      </c>
      <c r="AF66" s="21">
        <f t="shared" si="7"/>
        <v>0</v>
      </c>
      <c r="AG66" s="21">
        <f t="shared" si="7"/>
        <v>0</v>
      </c>
      <c r="AH66" s="21">
        <f t="shared" si="7"/>
        <v>0</v>
      </c>
      <c r="AI66" s="21">
        <f t="shared" si="7"/>
        <v>0</v>
      </c>
      <c r="AJ66" s="21">
        <f t="shared" si="7"/>
        <v>0</v>
      </c>
      <c r="AK66" s="21">
        <f t="shared" si="7"/>
        <v>0</v>
      </c>
      <c r="AL66" s="21">
        <f t="shared" si="7"/>
        <v>0</v>
      </c>
      <c r="AM66" s="21">
        <f t="shared" si="7"/>
        <v>0</v>
      </c>
      <c r="AN66" s="21">
        <f t="shared" si="7"/>
        <v>0</v>
      </c>
      <c r="AO66" s="21">
        <f t="shared" si="7"/>
        <v>0</v>
      </c>
    </row>
    <row r="67" spans="1:41" x14ac:dyDescent="0.25">
      <c r="F67" s="17" t="str">
        <f t="shared" ref="F67:F72" si="8">+$F$1</f>
        <v>DIC5</v>
      </c>
      <c r="I67" s="41" t="s">
        <v>171</v>
      </c>
      <c r="J67" s="21">
        <f t="shared" ref="J67:Y72" si="9">+J26-J52</f>
        <v>3.2925103461749927</v>
      </c>
      <c r="K67" s="21">
        <f t="shared" si="9"/>
        <v>3.2323429341279848</v>
      </c>
      <c r="L67" s="21">
        <f t="shared" si="9"/>
        <v>3.035206099580023</v>
      </c>
      <c r="M67" s="21">
        <f t="shared" si="9"/>
        <v>2.8380692650319475</v>
      </c>
      <c r="N67" s="21">
        <f t="shared" si="9"/>
        <v>1.6503536950770012</v>
      </c>
      <c r="O67" s="21">
        <f t="shared" si="9"/>
        <v>1.5617315908980061</v>
      </c>
      <c r="P67" s="21">
        <f t="shared" si="9"/>
        <v>1.5617315908980061</v>
      </c>
      <c r="Q67" s="21">
        <f t="shared" si="9"/>
        <v>1.5617315908980061</v>
      </c>
      <c r="R67" s="21">
        <f t="shared" si="9"/>
        <v>0.17768380018900132</v>
      </c>
      <c r="S67" s="21">
        <f t="shared" si="9"/>
        <v>0.16684421886500189</v>
      </c>
      <c r="T67" s="21">
        <f t="shared" si="9"/>
        <v>8.3548637116589219E-2</v>
      </c>
      <c r="U67" s="21">
        <f t="shared" si="9"/>
        <v>0</v>
      </c>
      <c r="V67" s="21">
        <f t="shared" si="9"/>
        <v>0</v>
      </c>
      <c r="W67" s="21">
        <f t="shared" si="9"/>
        <v>0</v>
      </c>
      <c r="X67" s="21">
        <f t="shared" si="9"/>
        <v>0</v>
      </c>
      <c r="Y67" s="21">
        <f t="shared" si="9"/>
        <v>0</v>
      </c>
      <c r="Z67" s="21">
        <f t="shared" si="7"/>
        <v>0</v>
      </c>
      <c r="AA67" s="21">
        <f t="shared" si="7"/>
        <v>0</v>
      </c>
      <c r="AB67" s="21">
        <f t="shared" si="7"/>
        <v>0</v>
      </c>
      <c r="AC67" s="21">
        <f t="shared" si="7"/>
        <v>0</v>
      </c>
      <c r="AD67" s="21">
        <f t="shared" si="7"/>
        <v>0</v>
      </c>
      <c r="AE67" s="21">
        <f t="shared" si="7"/>
        <v>0</v>
      </c>
      <c r="AF67" s="21">
        <f t="shared" si="7"/>
        <v>0</v>
      </c>
      <c r="AG67" s="21">
        <f t="shared" si="7"/>
        <v>0</v>
      </c>
      <c r="AH67" s="21">
        <f t="shared" si="7"/>
        <v>0</v>
      </c>
      <c r="AI67" s="21">
        <f t="shared" si="7"/>
        <v>0</v>
      </c>
      <c r="AJ67" s="21">
        <f t="shared" si="7"/>
        <v>0</v>
      </c>
      <c r="AK67" s="21">
        <f t="shared" si="7"/>
        <v>0</v>
      </c>
      <c r="AL67" s="21">
        <f t="shared" si="7"/>
        <v>0</v>
      </c>
      <c r="AM67" s="21">
        <f t="shared" si="7"/>
        <v>0</v>
      </c>
      <c r="AN67" s="21">
        <f t="shared" si="7"/>
        <v>0</v>
      </c>
      <c r="AO67" s="21">
        <f t="shared" si="7"/>
        <v>0</v>
      </c>
    </row>
    <row r="68" spans="1:41" x14ac:dyDescent="0.25">
      <c r="F68" s="17" t="str">
        <f t="shared" si="8"/>
        <v>DIC5</v>
      </c>
      <c r="I68" s="41" t="s">
        <v>172</v>
      </c>
      <c r="J68" s="21">
        <f t="shared" si="9"/>
        <v>1.2935728583889841</v>
      </c>
      <c r="K68" s="21">
        <f t="shared" si="7"/>
        <v>1.2244315605109932</v>
      </c>
      <c r="L68" s="21">
        <f t="shared" si="7"/>
        <v>1.1649156266410046</v>
      </c>
      <c r="M68" s="21">
        <f t="shared" si="7"/>
        <v>1.1053996927699927</v>
      </c>
      <c r="N68" s="21">
        <f t="shared" si="7"/>
        <v>1.0458837589000041</v>
      </c>
      <c r="O68" s="21">
        <f t="shared" si="7"/>
        <v>0.96299308332197597</v>
      </c>
      <c r="P68" s="21">
        <f t="shared" si="7"/>
        <v>0.8801024077450279</v>
      </c>
      <c r="Q68" s="21">
        <f t="shared" si="7"/>
        <v>0.81437085677504228</v>
      </c>
      <c r="R68" s="21">
        <f t="shared" si="7"/>
        <v>0.74863930580397664</v>
      </c>
      <c r="S68" s="21">
        <f t="shared" si="7"/>
        <v>0.68290775483296784</v>
      </c>
      <c r="T68" s="21">
        <f t="shared" si="7"/>
        <v>0.43707621952901832</v>
      </c>
      <c r="U68" s="21">
        <f t="shared" si="7"/>
        <v>0.43707621952901832</v>
      </c>
      <c r="V68" s="21">
        <f t="shared" si="7"/>
        <v>0.43707621952901832</v>
      </c>
      <c r="W68" s="21">
        <f t="shared" si="7"/>
        <v>0.30950043875401434</v>
      </c>
      <c r="X68" s="21">
        <f t="shared" si="7"/>
        <v>0</v>
      </c>
      <c r="Y68" s="21">
        <f t="shared" si="7"/>
        <v>0</v>
      </c>
      <c r="Z68" s="21">
        <f t="shared" si="7"/>
        <v>0</v>
      </c>
      <c r="AA68" s="21">
        <f t="shared" si="7"/>
        <v>0</v>
      </c>
      <c r="AB68" s="21">
        <f t="shared" si="7"/>
        <v>0</v>
      </c>
      <c r="AC68" s="21">
        <f t="shared" si="7"/>
        <v>0</v>
      </c>
      <c r="AD68" s="21">
        <f t="shared" si="7"/>
        <v>0</v>
      </c>
      <c r="AE68" s="21">
        <f t="shared" si="7"/>
        <v>0</v>
      </c>
      <c r="AF68" s="21">
        <f t="shared" si="7"/>
        <v>0</v>
      </c>
      <c r="AG68" s="21">
        <f t="shared" si="7"/>
        <v>0</v>
      </c>
      <c r="AH68" s="21">
        <f t="shared" si="7"/>
        <v>0</v>
      </c>
      <c r="AI68" s="21">
        <f t="shared" si="7"/>
        <v>0</v>
      </c>
      <c r="AJ68" s="21">
        <f t="shared" si="7"/>
        <v>0</v>
      </c>
      <c r="AK68" s="21">
        <f t="shared" si="7"/>
        <v>0</v>
      </c>
      <c r="AL68" s="21">
        <f t="shared" si="7"/>
        <v>0</v>
      </c>
      <c r="AM68" s="21">
        <f t="shared" si="7"/>
        <v>0</v>
      </c>
      <c r="AN68" s="21">
        <f t="shared" si="7"/>
        <v>0</v>
      </c>
      <c r="AO68" s="21">
        <f t="shared" si="7"/>
        <v>0</v>
      </c>
    </row>
    <row r="69" spans="1:41" x14ac:dyDescent="0.25">
      <c r="F69" s="17" t="str">
        <f t="shared" si="8"/>
        <v>DIC5</v>
      </c>
      <c r="I69" s="41" t="s">
        <v>173</v>
      </c>
      <c r="J69" s="21">
        <f t="shared" si="9"/>
        <v>1.6493939138753593</v>
      </c>
      <c r="K69" s="21">
        <f t="shared" si="7"/>
        <v>1.5586173017929106</v>
      </c>
      <c r="L69" s="21">
        <f t="shared" si="7"/>
        <v>1.4901066511646501</v>
      </c>
      <c r="M69" s="21">
        <f t="shared" si="7"/>
        <v>1.4215960005363906</v>
      </c>
      <c r="N69" s="21">
        <f t="shared" si="7"/>
        <v>1.3530853499081301</v>
      </c>
      <c r="O69" s="21">
        <f t="shared" si="7"/>
        <v>1.2845746992798697</v>
      </c>
      <c r="P69" s="21">
        <f t="shared" si="7"/>
        <v>1.2160640486516101</v>
      </c>
      <c r="Q69" s="21">
        <f t="shared" si="7"/>
        <v>0.13854300277451398</v>
      </c>
      <c r="R69" s="21">
        <f t="shared" si="7"/>
        <v>0</v>
      </c>
      <c r="S69" s="21">
        <f t="shared" si="7"/>
        <v>0</v>
      </c>
      <c r="T69" s="21">
        <f t="shared" si="7"/>
        <v>0</v>
      </c>
      <c r="U69" s="21">
        <f t="shared" si="7"/>
        <v>0</v>
      </c>
      <c r="V69" s="21">
        <f t="shared" si="7"/>
        <v>0</v>
      </c>
      <c r="W69" s="21">
        <f t="shared" si="7"/>
        <v>0</v>
      </c>
      <c r="X69" s="21">
        <f t="shared" si="7"/>
        <v>0</v>
      </c>
      <c r="Y69" s="21">
        <f t="shared" si="7"/>
        <v>0</v>
      </c>
      <c r="Z69" s="21">
        <f t="shared" si="7"/>
        <v>0</v>
      </c>
      <c r="AA69" s="21">
        <f t="shared" si="7"/>
        <v>0</v>
      </c>
      <c r="AB69" s="21">
        <f t="shared" si="7"/>
        <v>0</v>
      </c>
      <c r="AC69" s="21">
        <f t="shared" si="7"/>
        <v>0</v>
      </c>
      <c r="AD69" s="21">
        <f t="shared" si="7"/>
        <v>0</v>
      </c>
      <c r="AE69" s="21">
        <f t="shared" si="7"/>
        <v>0</v>
      </c>
      <c r="AF69" s="21">
        <f t="shared" si="7"/>
        <v>0</v>
      </c>
      <c r="AG69" s="21">
        <f t="shared" si="7"/>
        <v>0</v>
      </c>
      <c r="AH69" s="21">
        <f t="shared" si="7"/>
        <v>0</v>
      </c>
      <c r="AI69" s="21">
        <f t="shared" si="7"/>
        <v>0</v>
      </c>
      <c r="AJ69" s="21">
        <f t="shared" si="7"/>
        <v>0</v>
      </c>
      <c r="AK69" s="21">
        <f t="shared" si="7"/>
        <v>0</v>
      </c>
      <c r="AL69" s="21">
        <f t="shared" si="7"/>
        <v>0</v>
      </c>
      <c r="AM69" s="21">
        <f t="shared" si="7"/>
        <v>0</v>
      </c>
      <c r="AN69" s="21">
        <f t="shared" si="7"/>
        <v>0</v>
      </c>
      <c r="AO69" s="21">
        <f t="shared" si="7"/>
        <v>0</v>
      </c>
    </row>
    <row r="70" spans="1:41" x14ac:dyDescent="0.25">
      <c r="F70" s="17" t="str">
        <f t="shared" si="8"/>
        <v>DIC5</v>
      </c>
      <c r="I70" s="41" t="s">
        <v>174</v>
      </c>
      <c r="J70" s="21">
        <f t="shared" si="9"/>
        <v>0.77348781465400407</v>
      </c>
      <c r="K70" s="21">
        <f t="shared" si="7"/>
        <v>0.71947185084499665</v>
      </c>
      <c r="L70" s="21">
        <f t="shared" si="7"/>
        <v>0.6625186706720001</v>
      </c>
      <c r="M70" s="21">
        <f t="shared" si="7"/>
        <v>0.6055654904999983</v>
      </c>
      <c r="N70" s="21">
        <f t="shared" si="7"/>
        <v>0.54861231032700175</v>
      </c>
      <c r="O70" s="21">
        <f t="shared" si="7"/>
        <v>0.48756707984500736</v>
      </c>
      <c r="P70" s="21">
        <f t="shared" si="7"/>
        <v>0.42652184936190451</v>
      </c>
      <c r="Q70" s="21">
        <f t="shared" si="7"/>
        <v>0.38435824847360323</v>
      </c>
      <c r="R70" s="21">
        <f t="shared" si="7"/>
        <v>0.3183176539223922</v>
      </c>
      <c r="S70" s="21">
        <f t="shared" si="7"/>
        <v>0</v>
      </c>
      <c r="T70" s="21">
        <f t="shared" si="7"/>
        <v>0</v>
      </c>
      <c r="U70" s="21">
        <f t="shared" si="7"/>
        <v>0</v>
      </c>
      <c r="V70" s="21">
        <f t="shared" si="7"/>
        <v>0</v>
      </c>
      <c r="W70" s="21">
        <f t="shared" si="7"/>
        <v>0</v>
      </c>
      <c r="X70" s="21">
        <f t="shared" si="7"/>
        <v>0</v>
      </c>
      <c r="Y70" s="21">
        <f t="shared" si="7"/>
        <v>0</v>
      </c>
      <c r="Z70" s="21">
        <f t="shared" si="7"/>
        <v>0</v>
      </c>
      <c r="AA70" s="21">
        <f t="shared" si="7"/>
        <v>0</v>
      </c>
      <c r="AB70" s="21">
        <f t="shared" si="7"/>
        <v>0</v>
      </c>
      <c r="AC70" s="21">
        <f t="shared" si="7"/>
        <v>0</v>
      </c>
      <c r="AD70" s="21">
        <f t="shared" si="7"/>
        <v>0</v>
      </c>
      <c r="AE70" s="21">
        <f t="shared" si="7"/>
        <v>0</v>
      </c>
      <c r="AF70" s="21">
        <f t="shared" si="7"/>
        <v>0</v>
      </c>
      <c r="AG70" s="21">
        <f t="shared" si="7"/>
        <v>0</v>
      </c>
      <c r="AH70" s="21">
        <f t="shared" si="7"/>
        <v>0</v>
      </c>
      <c r="AI70" s="21">
        <f t="shared" si="7"/>
        <v>0</v>
      </c>
      <c r="AJ70" s="21">
        <f t="shared" si="7"/>
        <v>0</v>
      </c>
      <c r="AK70" s="21">
        <f t="shared" si="7"/>
        <v>0</v>
      </c>
      <c r="AL70" s="21">
        <f t="shared" si="7"/>
        <v>0</v>
      </c>
      <c r="AM70" s="21">
        <f t="shared" si="7"/>
        <v>0</v>
      </c>
      <c r="AN70" s="21">
        <f t="shared" si="7"/>
        <v>0</v>
      </c>
      <c r="AO70" s="21">
        <f t="shared" si="7"/>
        <v>0</v>
      </c>
    </row>
    <row r="71" spans="1:41" x14ac:dyDescent="0.25">
      <c r="A71" s="16" t="s">
        <v>357</v>
      </c>
      <c r="F71" s="17" t="str">
        <f t="shared" si="8"/>
        <v>DIC5</v>
      </c>
      <c r="I71" s="41" t="s">
        <v>175</v>
      </c>
      <c r="J71" s="21">
        <f t="shared" si="9"/>
        <v>0.24355740257659875</v>
      </c>
      <c r="K71" s="21">
        <f t="shared" si="7"/>
        <v>0.22701691019920034</v>
      </c>
      <c r="L71" s="21">
        <f t="shared" si="7"/>
        <v>0.21657357584599879</v>
      </c>
      <c r="M71" s="21">
        <f t="shared" si="7"/>
        <v>0.20613024149279724</v>
      </c>
      <c r="N71" s="21">
        <f t="shared" si="7"/>
        <v>0.19568690713949977</v>
      </c>
      <c r="O71" s="21">
        <f t="shared" si="7"/>
        <v>0.18052146175919859</v>
      </c>
      <c r="P71" s="21">
        <f t="shared" si="7"/>
        <v>0.16535601637890096</v>
      </c>
      <c r="Q71" s="21">
        <f t="shared" si="7"/>
        <v>0.15272697440569871</v>
      </c>
      <c r="R71" s="21">
        <f t="shared" si="7"/>
        <v>0.14009793243259949</v>
      </c>
      <c r="S71" s="21">
        <f t="shared" si="7"/>
        <v>0.12805413286890044</v>
      </c>
      <c r="T71" s="21">
        <f t="shared" si="7"/>
        <v>0.11601033330510013</v>
      </c>
      <c r="U71" s="21">
        <f t="shared" si="7"/>
        <v>0.1039665337413993</v>
      </c>
      <c r="V71" s="21">
        <f t="shared" si="7"/>
        <v>9.7733490037299475E-2</v>
      </c>
      <c r="W71" s="21">
        <f t="shared" si="7"/>
        <v>9.1500446333299124E-2</v>
      </c>
      <c r="X71" s="21">
        <f t="shared" si="7"/>
        <v>2.716907694943016E-2</v>
      </c>
      <c r="Y71" s="21">
        <f t="shared" si="7"/>
        <v>0</v>
      </c>
      <c r="Z71" s="21">
        <f t="shared" si="7"/>
        <v>0</v>
      </c>
      <c r="AA71" s="21">
        <f t="shared" si="7"/>
        <v>0</v>
      </c>
      <c r="AB71" s="21">
        <f t="shared" si="7"/>
        <v>0</v>
      </c>
      <c r="AC71" s="21">
        <f t="shared" si="7"/>
        <v>0</v>
      </c>
      <c r="AD71" s="21">
        <f t="shared" si="7"/>
        <v>0</v>
      </c>
      <c r="AE71" s="21">
        <f t="shared" si="7"/>
        <v>0</v>
      </c>
      <c r="AF71" s="21">
        <f t="shared" si="7"/>
        <v>0</v>
      </c>
      <c r="AG71" s="21">
        <f t="shared" si="7"/>
        <v>0</v>
      </c>
      <c r="AH71" s="21">
        <f t="shared" si="7"/>
        <v>0</v>
      </c>
      <c r="AI71" s="21">
        <f t="shared" si="7"/>
        <v>0</v>
      </c>
      <c r="AJ71" s="21">
        <f t="shared" si="7"/>
        <v>0</v>
      </c>
      <c r="AK71" s="21">
        <f t="shared" si="7"/>
        <v>0</v>
      </c>
      <c r="AL71" s="21">
        <f t="shared" si="7"/>
        <v>0</v>
      </c>
      <c r="AM71" s="21">
        <f t="shared" si="7"/>
        <v>0</v>
      </c>
      <c r="AN71" s="21">
        <f t="shared" si="7"/>
        <v>0</v>
      </c>
      <c r="AO71" s="21">
        <f t="shared" si="7"/>
        <v>0</v>
      </c>
    </row>
    <row r="72" spans="1:41" x14ac:dyDescent="0.25">
      <c r="A72" s="2" t="s">
        <v>170</v>
      </c>
      <c r="B72">
        <f>+B55*$N$4</f>
        <v>0</v>
      </c>
      <c r="C72">
        <f>+C55*$N$4</f>
        <v>0</v>
      </c>
      <c r="F72" s="17" t="str">
        <f t="shared" si="8"/>
        <v>DIC5</v>
      </c>
      <c r="I72" s="41" t="s">
        <v>176</v>
      </c>
      <c r="J72" s="21">
        <f t="shared" si="9"/>
        <v>0.24670567078629979</v>
      </c>
      <c r="K72" s="21">
        <f t="shared" si="7"/>
        <v>0.24222317817850048</v>
      </c>
      <c r="L72" s="21">
        <f t="shared" si="7"/>
        <v>0.2423741769348986</v>
      </c>
      <c r="M72" s="21">
        <f t="shared" si="7"/>
        <v>0.24252517569119902</v>
      </c>
      <c r="N72" s="21">
        <f t="shared" si="7"/>
        <v>0.2426761744476007</v>
      </c>
      <c r="O72" s="21">
        <f t="shared" si="7"/>
        <v>0.22420737233149879</v>
      </c>
      <c r="P72" s="21">
        <f t="shared" si="7"/>
        <v>0.20573857021529918</v>
      </c>
      <c r="Q72" s="21">
        <f t="shared" si="7"/>
        <v>0.19054092918309884</v>
      </c>
      <c r="R72" s="21">
        <f t="shared" si="7"/>
        <v>0.17534328815106015</v>
      </c>
      <c r="S72" s="21">
        <f t="shared" si="7"/>
        <v>0.16274607911782901</v>
      </c>
      <c r="T72" s="21">
        <f t="shared" si="7"/>
        <v>0.15014887008458011</v>
      </c>
      <c r="U72" s="21">
        <f t="shared" si="7"/>
        <v>0.13755166105134986</v>
      </c>
      <c r="V72" s="21">
        <f t="shared" si="7"/>
        <v>0.1287144152006201</v>
      </c>
      <c r="W72" s="21">
        <f t="shared" si="7"/>
        <v>0.11987716934990011</v>
      </c>
      <c r="X72" s="21">
        <f t="shared" si="7"/>
        <v>5.8117045979050097E-2</v>
      </c>
      <c r="Y72" s="21">
        <f t="shared" si="7"/>
        <v>0</v>
      </c>
      <c r="Z72" s="21">
        <f t="shared" si="7"/>
        <v>0</v>
      </c>
      <c r="AA72" s="21">
        <f t="shared" si="7"/>
        <v>0</v>
      </c>
      <c r="AB72" s="21">
        <f t="shared" si="7"/>
        <v>0</v>
      </c>
      <c r="AC72" s="21">
        <f t="shared" si="7"/>
        <v>0</v>
      </c>
      <c r="AD72" s="21">
        <f t="shared" si="7"/>
        <v>0</v>
      </c>
      <c r="AE72" s="21">
        <f t="shared" si="7"/>
        <v>0</v>
      </c>
      <c r="AF72" s="21">
        <f t="shared" si="7"/>
        <v>0</v>
      </c>
      <c r="AG72" s="21">
        <f t="shared" si="7"/>
        <v>0</v>
      </c>
      <c r="AH72" s="21">
        <f t="shared" si="7"/>
        <v>0</v>
      </c>
      <c r="AI72" s="21">
        <f t="shared" si="7"/>
        <v>0</v>
      </c>
      <c r="AJ72" s="21">
        <f t="shared" si="7"/>
        <v>0</v>
      </c>
      <c r="AK72" s="21">
        <f t="shared" si="7"/>
        <v>0</v>
      </c>
      <c r="AL72" s="21">
        <f t="shared" si="7"/>
        <v>0</v>
      </c>
      <c r="AM72" s="21">
        <f t="shared" si="7"/>
        <v>0</v>
      </c>
      <c r="AN72" s="21">
        <f t="shared" si="7"/>
        <v>0</v>
      </c>
      <c r="AO72" s="21">
        <f t="shared" si="7"/>
        <v>0</v>
      </c>
    </row>
    <row r="73" spans="1:41" x14ac:dyDescent="0.25">
      <c r="A73" s="2" t="s">
        <v>171</v>
      </c>
      <c r="B73">
        <f t="shared" ref="B73:C78" si="10">+B56*$N$4</f>
        <v>0</v>
      </c>
      <c r="C73">
        <f t="shared" si="10"/>
        <v>0</v>
      </c>
    </row>
    <row r="74" spans="1:41" x14ac:dyDescent="0.25">
      <c r="A74" s="2" t="s">
        <v>172</v>
      </c>
      <c r="B74">
        <f t="shared" si="10"/>
        <v>0</v>
      </c>
      <c r="C74">
        <f t="shared" si="10"/>
        <v>0</v>
      </c>
    </row>
    <row r="75" spans="1:41" ht="18.75" x14ac:dyDescent="0.3">
      <c r="A75" s="2" t="s">
        <v>173</v>
      </c>
      <c r="B75">
        <f t="shared" si="10"/>
        <v>0</v>
      </c>
      <c r="C75">
        <f t="shared" si="10"/>
        <v>0</v>
      </c>
      <c r="I75" s="34" t="s">
        <v>350</v>
      </c>
    </row>
    <row r="76" spans="1:41" x14ac:dyDescent="0.25">
      <c r="A76" s="2" t="s">
        <v>174</v>
      </c>
      <c r="B76">
        <f t="shared" si="10"/>
        <v>0</v>
      </c>
      <c r="C76">
        <f t="shared" si="10"/>
        <v>0</v>
      </c>
      <c r="I76" s="46" t="s">
        <v>27</v>
      </c>
    </row>
    <row r="77" spans="1:41" x14ac:dyDescent="0.25">
      <c r="A77" s="2" t="s">
        <v>175</v>
      </c>
      <c r="B77">
        <f t="shared" si="10"/>
        <v>0</v>
      </c>
      <c r="C77">
        <f t="shared" si="10"/>
        <v>0</v>
      </c>
    </row>
    <row r="78" spans="1:41" x14ac:dyDescent="0.25">
      <c r="A78" s="2" t="s">
        <v>176</v>
      </c>
      <c r="B78">
        <f t="shared" si="10"/>
        <v>0</v>
      </c>
      <c r="C78">
        <f t="shared" si="10"/>
        <v>0</v>
      </c>
      <c r="J78" s="47">
        <v>2019</v>
      </c>
      <c r="K78" s="47">
        <v>2020</v>
      </c>
      <c r="L78" s="47">
        <v>2021</v>
      </c>
      <c r="M78" s="47">
        <v>2022</v>
      </c>
      <c r="N78" s="47">
        <v>2023</v>
      </c>
      <c r="O78" s="47">
        <v>2024</v>
      </c>
      <c r="P78" s="47">
        <v>2025</v>
      </c>
      <c r="Q78" s="47">
        <v>2026</v>
      </c>
      <c r="R78" s="47">
        <v>2027</v>
      </c>
      <c r="S78" s="47">
        <v>2028</v>
      </c>
      <c r="T78" s="47">
        <v>2029</v>
      </c>
      <c r="U78" s="47">
        <v>2030</v>
      </c>
      <c r="V78" s="47">
        <v>2031</v>
      </c>
      <c r="W78" s="47">
        <v>2032</v>
      </c>
      <c r="X78" s="47">
        <v>2033</v>
      </c>
      <c r="Y78" s="47">
        <v>2034</v>
      </c>
      <c r="Z78" s="47">
        <v>2035</v>
      </c>
      <c r="AA78" s="47">
        <v>2036</v>
      </c>
      <c r="AB78" s="47">
        <v>2037</v>
      </c>
      <c r="AC78" s="47">
        <v>2038</v>
      </c>
      <c r="AD78" s="47">
        <v>2039</v>
      </c>
      <c r="AE78" s="47">
        <v>2040</v>
      </c>
      <c r="AF78" s="47">
        <v>2041</v>
      </c>
      <c r="AG78" s="47">
        <v>2042</v>
      </c>
      <c r="AH78" s="47">
        <v>2043</v>
      </c>
      <c r="AI78" s="47">
        <v>2044</v>
      </c>
      <c r="AJ78" s="47">
        <v>2045</v>
      </c>
      <c r="AK78" s="47">
        <v>2046</v>
      </c>
      <c r="AL78" s="47">
        <v>2047</v>
      </c>
      <c r="AM78" s="47">
        <v>2048</v>
      </c>
      <c r="AN78" s="47">
        <v>2049</v>
      </c>
      <c r="AO78" s="47">
        <v>2050</v>
      </c>
    </row>
    <row r="79" spans="1:41" x14ac:dyDescent="0.25">
      <c r="F79" s="17" t="str">
        <f>+$F$1</f>
        <v>DIC5</v>
      </c>
      <c r="H79" s="24" t="s">
        <v>148</v>
      </c>
      <c r="I79" s="46" t="s">
        <v>170</v>
      </c>
      <c r="J79" s="21">
        <f>+SUMIFS(Resultados_Dic3!H$3:H$99980,Resultados_Dic3!$F$3:$F$99980,Produccion_PJ!$I79,Resultados_Dic3!$D$3:$D$99980,Produccion_PJ!$I$76,Resultados_Dic3!$E$3:$E$99980,Produccion_PJ!$H79,Resultados_Dic3!$A$3:$A$99980,Produccion_PJ!$F79)</f>
        <v>5.1631789443809799</v>
      </c>
      <c r="K79" s="21">
        <f>+SUMIFS(Resultados_Dic3!I$3:I$99980,Resultados_Dic3!$F$3:$F$99980,Produccion_PJ!$I79,Resultados_Dic3!$D$3:$D$99980,Produccion_PJ!$I$76,Resultados_Dic3!$E$3:$E$99980,Produccion_PJ!$H79,Resultados_Dic3!$A$3:$A$99980,Produccion_PJ!$F79)</f>
        <v>4.1722718464012196</v>
      </c>
      <c r="L79" s="21">
        <f>+SUMIFS(Resultados_Dic3!J$3:J$99980,Resultados_Dic3!$F$3:$F$99980,Produccion_PJ!$I79,Resultados_Dic3!$D$3:$D$99980,Produccion_PJ!$I$76,Resultados_Dic3!$E$3:$E$99980,Produccion_PJ!$H79,Resultados_Dic3!$A$3:$A$99980,Produccion_PJ!$F79)</f>
        <v>2.3388341138975699</v>
      </c>
      <c r="M79" s="21">
        <f>+SUMIFS(Resultados_Dic3!K$3:K$99980,Resultados_Dic3!$F$3:$F$99980,Produccion_PJ!$I79,Resultados_Dic3!$D$3:$D$99980,Produccion_PJ!$I$76,Resultados_Dic3!$E$3:$E$99980,Produccion_PJ!$H79,Resultados_Dic3!$A$3:$A$99980,Produccion_PJ!$F79)</f>
        <v>3.8148472808078902</v>
      </c>
      <c r="N79" s="21">
        <f>+SUMIFS(Resultados_Dic3!L$3:L$99980,Resultados_Dic3!$F$3:$F$99980,Produccion_PJ!$I79,Resultados_Dic3!$D$3:$D$99980,Produccion_PJ!$I$76,Resultados_Dic3!$E$3:$E$99980,Produccion_PJ!$H79,Resultados_Dic3!$A$3:$A$99980,Produccion_PJ!$F79)</f>
        <v>3.6361349980112299</v>
      </c>
      <c r="O79" s="21">
        <f>+SUMIFS(Resultados_Dic3!M$3:M$99980,Resultados_Dic3!$F$3:$F$99980,Produccion_PJ!$I79,Resultados_Dic3!$D$3:$D$99980,Produccion_PJ!$I$76,Resultados_Dic3!$E$3:$E$99980,Produccion_PJ!$H79,Resultados_Dic3!$A$3:$A$99980,Produccion_PJ!$F79)</f>
        <v>0.92782651105343905</v>
      </c>
      <c r="P79" s="21">
        <f>+SUMIFS(Resultados_Dic3!N$3:N$99980,Resultados_Dic3!$F$3:$F$99980,Produccion_PJ!$I79,Resultados_Dic3!$D$3:$D$99980,Produccion_PJ!$I$76,Resultados_Dic3!$E$3:$E$99980,Produccion_PJ!$H79,Resultados_Dic3!$A$3:$A$99980,Produccion_PJ!$F79)</f>
        <v>0</v>
      </c>
      <c r="Q79" s="21">
        <f>+SUMIFS(Resultados_Dic3!O$3:O$99980,Resultados_Dic3!$F$3:$F$99980,Produccion_PJ!$I79,Resultados_Dic3!$D$3:$D$99980,Produccion_PJ!$I$76,Resultados_Dic3!$E$3:$E$99980,Produccion_PJ!$H79,Resultados_Dic3!$A$3:$A$99980,Produccion_PJ!$F79)</f>
        <v>0</v>
      </c>
      <c r="R79" s="21">
        <f>+SUMIFS(Resultados_Dic3!P$3:P$99980,Resultados_Dic3!$F$3:$F$99980,Produccion_PJ!$I79,Resultados_Dic3!$D$3:$D$99980,Produccion_PJ!$I$76,Resultados_Dic3!$E$3:$E$99980,Produccion_PJ!$H79,Resultados_Dic3!$A$3:$A$99980,Produccion_PJ!$F79)</f>
        <v>0</v>
      </c>
      <c r="S79" s="21">
        <f>+SUMIFS(Resultados_Dic3!Q$3:Q$99980,Resultados_Dic3!$F$3:$F$99980,Produccion_PJ!$I79,Resultados_Dic3!$D$3:$D$99980,Produccion_PJ!$I$76,Resultados_Dic3!$E$3:$E$99980,Produccion_PJ!$H79,Resultados_Dic3!$A$3:$A$99980,Produccion_PJ!$F79)</f>
        <v>0</v>
      </c>
      <c r="T79" s="21">
        <f>+SUMIFS(Resultados_Dic3!R$3:R$99980,Resultados_Dic3!$F$3:$F$99980,Produccion_PJ!$I79,Resultados_Dic3!$D$3:$D$99980,Produccion_PJ!$I$76,Resultados_Dic3!$E$3:$E$99980,Produccion_PJ!$H79,Resultados_Dic3!$A$3:$A$99980,Produccion_PJ!$F79)</f>
        <v>0</v>
      </c>
      <c r="U79" s="21">
        <f>+SUMIFS(Resultados_Dic3!S$3:S$99980,Resultados_Dic3!$F$3:$F$99980,Produccion_PJ!$I79,Resultados_Dic3!$D$3:$D$99980,Produccion_PJ!$I$76,Resultados_Dic3!$E$3:$E$99980,Produccion_PJ!$H79,Resultados_Dic3!$A$3:$A$99980,Produccion_PJ!$F79)</f>
        <v>0</v>
      </c>
      <c r="V79" s="21">
        <f>+SUMIFS(Resultados_Dic3!T$3:T$99980,Resultados_Dic3!$F$3:$F$99980,Produccion_PJ!$I79,Resultados_Dic3!$D$3:$D$99980,Produccion_PJ!$I$76,Resultados_Dic3!$E$3:$E$99980,Produccion_PJ!$H79,Resultados_Dic3!$A$3:$A$99980,Produccion_PJ!$F79)</f>
        <v>0</v>
      </c>
      <c r="W79" s="21">
        <f>+SUMIFS(Resultados_Dic3!U$3:U$99980,Resultados_Dic3!$F$3:$F$99980,Produccion_PJ!$I79,Resultados_Dic3!$D$3:$D$99980,Produccion_PJ!$I$76,Resultados_Dic3!$E$3:$E$99980,Produccion_PJ!$H79,Resultados_Dic3!$A$3:$A$99980,Produccion_PJ!$F79)</f>
        <v>0</v>
      </c>
      <c r="X79" s="21">
        <f>+SUMIFS(Resultados_Dic3!V$3:V$99980,Resultados_Dic3!$F$3:$F$99980,Produccion_PJ!$I79,Resultados_Dic3!$D$3:$D$99980,Produccion_PJ!$I$76,Resultados_Dic3!$E$3:$E$99980,Produccion_PJ!$H79,Resultados_Dic3!$A$3:$A$99980,Produccion_PJ!$F79)</f>
        <v>0</v>
      </c>
      <c r="Y79" s="21">
        <f>+SUMIFS(Resultados_Dic3!W$3:W$99980,Resultados_Dic3!$F$3:$F$99980,Produccion_PJ!$I79,Resultados_Dic3!$D$3:$D$99980,Produccion_PJ!$I$76,Resultados_Dic3!$E$3:$E$99980,Produccion_PJ!$H79,Resultados_Dic3!$A$3:$A$99980,Produccion_PJ!$F79)</f>
        <v>0</v>
      </c>
      <c r="Z79" s="21">
        <f>+SUMIFS(Resultados_Dic3!X$3:X$99980,Resultados_Dic3!$F$3:$F$99980,Produccion_PJ!$I79,Resultados_Dic3!$D$3:$D$99980,Produccion_PJ!$I$76,Resultados_Dic3!$E$3:$E$99980,Produccion_PJ!$H79,Resultados_Dic3!$A$3:$A$99980,Produccion_PJ!$F79)</f>
        <v>0</v>
      </c>
      <c r="AA79" s="21">
        <f>+SUMIFS(Resultados_Dic3!Y$3:Y$99980,Resultados_Dic3!$F$3:$F$99980,Produccion_PJ!$I79,Resultados_Dic3!$D$3:$D$99980,Produccion_PJ!$I$76,Resultados_Dic3!$E$3:$E$99980,Produccion_PJ!$H79,Resultados_Dic3!$A$3:$A$99980,Produccion_PJ!$F79)</f>
        <v>0</v>
      </c>
      <c r="AB79" s="21">
        <f>+SUMIFS(Resultados_Dic3!Z$3:Z$99980,Resultados_Dic3!$F$3:$F$99980,Produccion_PJ!$I79,Resultados_Dic3!$D$3:$D$99980,Produccion_PJ!$I$76,Resultados_Dic3!$E$3:$E$99980,Produccion_PJ!$H79,Resultados_Dic3!$A$3:$A$99980,Produccion_PJ!$F79)</f>
        <v>0</v>
      </c>
      <c r="AC79" s="21">
        <f>+SUMIFS(Resultados_Dic3!AA$3:AA$99980,Resultados_Dic3!$F$3:$F$99980,Produccion_PJ!$I79,Resultados_Dic3!$D$3:$D$99980,Produccion_PJ!$I$76,Resultados_Dic3!$E$3:$E$99980,Produccion_PJ!$H79,Resultados_Dic3!$A$3:$A$99980,Produccion_PJ!$F79)</f>
        <v>0</v>
      </c>
      <c r="AD79" s="21">
        <f>+SUMIFS(Resultados_Dic3!AB$3:AB$99980,Resultados_Dic3!$F$3:$F$99980,Produccion_PJ!$I79,Resultados_Dic3!$D$3:$D$99980,Produccion_PJ!$I$76,Resultados_Dic3!$E$3:$E$99980,Produccion_PJ!$H79,Resultados_Dic3!$A$3:$A$99980,Produccion_PJ!$F79)</f>
        <v>0</v>
      </c>
      <c r="AE79" s="21">
        <f>+SUMIFS(Resultados_Dic3!AC$3:AC$99980,Resultados_Dic3!$F$3:$F$99980,Produccion_PJ!$I79,Resultados_Dic3!$D$3:$D$99980,Produccion_PJ!$I$76,Resultados_Dic3!$E$3:$E$99980,Produccion_PJ!$H79,Resultados_Dic3!$A$3:$A$99980,Produccion_PJ!$F79)</f>
        <v>0</v>
      </c>
      <c r="AF79" s="21">
        <f>+SUMIFS(Resultados_Dic3!AD$3:AD$99980,Resultados_Dic3!$F$3:$F$99980,Produccion_PJ!$I79,Resultados_Dic3!$D$3:$D$99980,Produccion_PJ!$I$76,Resultados_Dic3!$E$3:$E$99980,Produccion_PJ!$H79,Resultados_Dic3!$A$3:$A$99980,Produccion_PJ!$F79)</f>
        <v>0</v>
      </c>
      <c r="AG79" s="21">
        <f>+SUMIFS(Resultados_Dic3!AE$3:AE$99980,Resultados_Dic3!$F$3:$F$99980,Produccion_PJ!$I79,Resultados_Dic3!$D$3:$D$99980,Produccion_PJ!$I$76,Resultados_Dic3!$E$3:$E$99980,Produccion_PJ!$H79,Resultados_Dic3!$A$3:$A$99980,Produccion_PJ!$F79)</f>
        <v>0</v>
      </c>
      <c r="AH79" s="21">
        <f>+SUMIFS(Resultados_Dic3!AF$3:AF$99980,Resultados_Dic3!$F$3:$F$99980,Produccion_PJ!$I79,Resultados_Dic3!$D$3:$D$99980,Produccion_PJ!$I$76,Resultados_Dic3!$E$3:$E$99980,Produccion_PJ!$H79,Resultados_Dic3!$A$3:$A$99980,Produccion_PJ!$F79)</f>
        <v>0</v>
      </c>
      <c r="AI79" s="21">
        <f>+SUMIFS(Resultados_Dic3!AG$3:AG$99980,Resultados_Dic3!$F$3:$F$99980,Produccion_PJ!$I79,Resultados_Dic3!$D$3:$D$99980,Produccion_PJ!$I$76,Resultados_Dic3!$E$3:$E$99980,Produccion_PJ!$H79,Resultados_Dic3!$A$3:$A$99980,Produccion_PJ!$F79)</f>
        <v>0</v>
      </c>
      <c r="AJ79" s="21">
        <f>+SUMIFS(Resultados_Dic3!AH$3:AH$99980,Resultados_Dic3!$F$3:$F$99980,Produccion_PJ!$I79,Resultados_Dic3!$D$3:$D$99980,Produccion_PJ!$I$76,Resultados_Dic3!$E$3:$E$99980,Produccion_PJ!$H79,Resultados_Dic3!$A$3:$A$99980,Produccion_PJ!$F79)</f>
        <v>0</v>
      </c>
      <c r="AK79" s="21">
        <f>+SUMIFS(Resultados_Dic3!AI$3:AI$99980,Resultados_Dic3!$F$3:$F$99980,Produccion_PJ!$I79,Resultados_Dic3!$D$3:$D$99980,Produccion_PJ!$I$76,Resultados_Dic3!$E$3:$E$99980,Produccion_PJ!$H79,Resultados_Dic3!$A$3:$A$99980,Produccion_PJ!$F79)</f>
        <v>0</v>
      </c>
      <c r="AL79" s="21">
        <f>+SUMIFS(Resultados_Dic3!AJ$3:AJ$99980,Resultados_Dic3!$F$3:$F$99980,Produccion_PJ!$I79,Resultados_Dic3!$D$3:$D$99980,Produccion_PJ!$I$76,Resultados_Dic3!$E$3:$E$99980,Produccion_PJ!$H79,Resultados_Dic3!$A$3:$A$99980,Produccion_PJ!$F79)</f>
        <v>0</v>
      </c>
      <c r="AM79" s="21">
        <f>+SUMIFS(Resultados_Dic3!AK$3:AK$99980,Resultados_Dic3!$F$3:$F$99980,Produccion_PJ!$I79,Resultados_Dic3!$D$3:$D$99980,Produccion_PJ!$I$76,Resultados_Dic3!$E$3:$E$99980,Produccion_PJ!$H79,Resultados_Dic3!$A$3:$A$99980,Produccion_PJ!$F79)</f>
        <v>0</v>
      </c>
      <c r="AN79" s="21">
        <f>+SUMIFS(Resultados_Dic3!AL$3:AL$99980,Resultados_Dic3!$F$3:$F$99980,Produccion_PJ!$I79,Resultados_Dic3!$D$3:$D$99980,Produccion_PJ!$I$76,Resultados_Dic3!$E$3:$E$99980,Produccion_PJ!$H79,Resultados_Dic3!$A$3:$A$99980,Produccion_PJ!$F79)</f>
        <v>0</v>
      </c>
      <c r="AO79" s="21">
        <f>+SUMIFS(Resultados_Dic3!AM$3:AM$99980,Resultados_Dic3!$F$3:$F$99980,Produccion_PJ!$I79,Resultados_Dic3!$D$3:$D$99980,Produccion_PJ!$I$76,Resultados_Dic3!$E$3:$E$99980,Produccion_PJ!$H79,Resultados_Dic3!$A$3:$A$99980,Produccion_PJ!$F79)</f>
        <v>0</v>
      </c>
    </row>
    <row r="80" spans="1:41" x14ac:dyDescent="0.25">
      <c r="A80" s="37" t="s">
        <v>358</v>
      </c>
      <c r="F80" s="17" t="str">
        <f t="shared" ref="F80:F85" si="11">+$F$1</f>
        <v>DIC5</v>
      </c>
      <c r="H80" s="24" t="s">
        <v>149</v>
      </c>
      <c r="I80" s="46" t="s">
        <v>171</v>
      </c>
      <c r="J80" s="21">
        <f>+SUMIFS(Resultados_Dic3!H$3:H$99980,Resultados_Dic3!$F$3:$F$99980,Produccion_PJ!$I80,Resultados_Dic3!$D$3:$D$99980,Produccion_PJ!$I$76,Resultados_Dic3!$E$3:$E$99980,Produccion_PJ!$H80,Resultados_Dic3!$A$3:$A$99980,Produccion_PJ!$F80)</f>
        <v>182.86311061329801</v>
      </c>
      <c r="K80" s="21">
        <f>+SUMIFS(Resultados_Dic3!I$3:I$99980,Resultados_Dic3!$F$3:$F$99980,Produccion_PJ!$I80,Resultados_Dic3!$D$3:$D$99980,Produccion_PJ!$I$76,Resultados_Dic3!$E$3:$E$99980,Produccion_PJ!$H80,Resultados_Dic3!$A$3:$A$99980,Produccion_PJ!$F80)</f>
        <v>179.521465798946</v>
      </c>
      <c r="L80" s="21">
        <f>+SUMIFS(Resultados_Dic3!J$3:J$99980,Resultados_Dic3!$F$3:$F$99980,Produccion_PJ!$I80,Resultados_Dic3!$D$3:$D$99980,Produccion_PJ!$I$76,Resultados_Dic3!$E$3:$E$99980,Produccion_PJ!$H80,Resultados_Dic3!$A$3:$A$99980,Produccion_PJ!$F80)</f>
        <v>168.572660482728</v>
      </c>
      <c r="M80" s="21">
        <f>+SUMIFS(Resultados_Dic3!K$3:K$99980,Resultados_Dic3!$F$3:$F$99980,Produccion_PJ!$I80,Resultados_Dic3!$D$3:$D$99980,Produccion_PJ!$I$76,Resultados_Dic3!$E$3:$E$99980,Produccion_PJ!$H80,Resultados_Dic3!$A$3:$A$99980,Produccion_PJ!$F80)</f>
        <v>157.623855166509</v>
      </c>
      <c r="N80" s="21">
        <f>+SUMIFS(Resultados_Dic3!L$3:L$99980,Resultados_Dic3!$F$3:$F$99980,Produccion_PJ!$I80,Resultados_Dic3!$D$3:$D$99980,Produccion_PJ!$I$76,Resultados_Dic3!$E$3:$E$99980,Produccion_PJ!$H80,Resultados_Dic3!$A$3:$A$99980,Produccion_PJ!$F80)</f>
        <v>91.659183590534198</v>
      </c>
      <c r="O80" s="21">
        <f>+SUMIFS(Resultados_Dic3!M$3:M$99980,Resultados_Dic3!$F$3:$F$99980,Produccion_PJ!$I80,Resultados_Dic3!$D$3:$D$99980,Produccion_PJ!$I$76,Resultados_Dic3!$E$3:$E$99980,Produccion_PJ!$H80,Resultados_Dic3!$A$3:$A$99980,Produccion_PJ!$F80)</f>
        <v>86.737190358818694</v>
      </c>
      <c r="P80" s="21">
        <f>+SUMIFS(Resultados_Dic3!N$3:N$99980,Resultados_Dic3!$F$3:$F$99980,Produccion_PJ!$I80,Resultados_Dic3!$D$3:$D$99980,Produccion_PJ!$I$76,Resultados_Dic3!$E$3:$E$99980,Produccion_PJ!$H80,Resultados_Dic3!$A$3:$A$99980,Produccion_PJ!$F80)</f>
        <v>86.737190358818694</v>
      </c>
      <c r="Q80" s="21">
        <f>+SUMIFS(Resultados_Dic3!O$3:O$99980,Resultados_Dic3!$F$3:$F$99980,Produccion_PJ!$I80,Resultados_Dic3!$D$3:$D$99980,Produccion_PJ!$I$76,Resultados_Dic3!$E$3:$E$99980,Produccion_PJ!$H80,Resultados_Dic3!$A$3:$A$99980,Produccion_PJ!$F80)</f>
        <v>86.737190358818694</v>
      </c>
      <c r="R80" s="21">
        <f>+SUMIFS(Resultados_Dic3!P$3:P$99980,Resultados_Dic3!$F$3:$F$99980,Produccion_PJ!$I80,Resultados_Dic3!$D$3:$D$99980,Produccion_PJ!$I$76,Resultados_Dic3!$E$3:$E$99980,Produccion_PJ!$H80,Resultados_Dic3!$A$3:$A$99980,Produccion_PJ!$F80)</f>
        <v>9.86840100468857</v>
      </c>
      <c r="S80" s="21">
        <f>+SUMIFS(Resultados_Dic3!Q$3:Q$99980,Resultados_Dic3!$F$3:$F$99980,Produccion_PJ!$I80,Resultados_Dic3!$D$3:$D$99980,Produccion_PJ!$I$76,Resultados_Dic3!$E$3:$E$99980,Produccion_PJ!$H80,Resultados_Dic3!$A$3:$A$99980,Produccion_PJ!$F80)</f>
        <v>9.2663802514533096</v>
      </c>
      <c r="T80" s="21">
        <f>+SUMIFS(Resultados_Dic3!R$3:R$99980,Resultados_Dic3!$F$3:$F$99980,Produccion_PJ!$I80,Resultados_Dic3!$D$3:$D$99980,Produccion_PJ!$I$76,Resultados_Dic3!$E$3:$E$99980,Produccion_PJ!$H80,Resultados_Dic3!$A$3:$A$99980,Produccion_PJ!$F80)</f>
        <v>4.6402173613175401</v>
      </c>
      <c r="U80" s="21">
        <f>+SUMIFS(Resultados_Dic3!S$3:S$99980,Resultados_Dic3!$F$3:$F$99980,Produccion_PJ!$I80,Resultados_Dic3!$D$3:$D$99980,Produccion_PJ!$I$76,Resultados_Dic3!$E$3:$E$99980,Produccion_PJ!$H80,Resultados_Dic3!$A$3:$A$99980,Produccion_PJ!$F80)</f>
        <v>0</v>
      </c>
      <c r="V80" s="21">
        <f>+SUMIFS(Resultados_Dic3!T$3:T$99980,Resultados_Dic3!$F$3:$F$99980,Produccion_PJ!$I80,Resultados_Dic3!$D$3:$D$99980,Produccion_PJ!$I$76,Resultados_Dic3!$E$3:$E$99980,Produccion_PJ!$H80,Resultados_Dic3!$A$3:$A$99980,Produccion_PJ!$F80)</f>
        <v>0</v>
      </c>
      <c r="W80" s="21">
        <f>+SUMIFS(Resultados_Dic3!U$3:U$99980,Resultados_Dic3!$F$3:$F$99980,Produccion_PJ!$I80,Resultados_Dic3!$D$3:$D$99980,Produccion_PJ!$I$76,Resultados_Dic3!$E$3:$E$99980,Produccion_PJ!$H80,Resultados_Dic3!$A$3:$A$99980,Produccion_PJ!$F80)</f>
        <v>0</v>
      </c>
      <c r="X80" s="21">
        <f>+SUMIFS(Resultados_Dic3!V$3:V$99980,Resultados_Dic3!$F$3:$F$99980,Produccion_PJ!$I80,Resultados_Dic3!$D$3:$D$99980,Produccion_PJ!$I$76,Resultados_Dic3!$E$3:$E$99980,Produccion_PJ!$H80,Resultados_Dic3!$A$3:$A$99980,Produccion_PJ!$F80)</f>
        <v>0</v>
      </c>
      <c r="Y80" s="21">
        <f>+SUMIFS(Resultados_Dic3!W$3:W$99980,Resultados_Dic3!$F$3:$F$99980,Produccion_PJ!$I80,Resultados_Dic3!$D$3:$D$99980,Produccion_PJ!$I$76,Resultados_Dic3!$E$3:$E$99980,Produccion_PJ!$H80,Resultados_Dic3!$A$3:$A$99980,Produccion_PJ!$F80)</f>
        <v>0</v>
      </c>
      <c r="Z80" s="21">
        <f>+SUMIFS(Resultados_Dic3!X$3:X$99980,Resultados_Dic3!$F$3:$F$99980,Produccion_PJ!$I80,Resultados_Dic3!$D$3:$D$99980,Produccion_PJ!$I$76,Resultados_Dic3!$E$3:$E$99980,Produccion_PJ!$H80,Resultados_Dic3!$A$3:$A$99980,Produccion_PJ!$F80)</f>
        <v>0</v>
      </c>
      <c r="AA80" s="21">
        <f>+SUMIFS(Resultados_Dic3!Y$3:Y$99980,Resultados_Dic3!$F$3:$F$99980,Produccion_PJ!$I80,Resultados_Dic3!$D$3:$D$99980,Produccion_PJ!$I$76,Resultados_Dic3!$E$3:$E$99980,Produccion_PJ!$H80,Resultados_Dic3!$A$3:$A$99980,Produccion_PJ!$F80)</f>
        <v>0</v>
      </c>
      <c r="AB80" s="21">
        <f>+SUMIFS(Resultados_Dic3!Z$3:Z$99980,Resultados_Dic3!$F$3:$F$99980,Produccion_PJ!$I80,Resultados_Dic3!$D$3:$D$99980,Produccion_PJ!$I$76,Resultados_Dic3!$E$3:$E$99980,Produccion_PJ!$H80,Resultados_Dic3!$A$3:$A$99980,Produccion_PJ!$F80)</f>
        <v>0</v>
      </c>
      <c r="AC80" s="21">
        <f>+SUMIFS(Resultados_Dic3!AA$3:AA$99980,Resultados_Dic3!$F$3:$F$99980,Produccion_PJ!$I80,Resultados_Dic3!$D$3:$D$99980,Produccion_PJ!$I$76,Resultados_Dic3!$E$3:$E$99980,Produccion_PJ!$H80,Resultados_Dic3!$A$3:$A$99980,Produccion_PJ!$F80)</f>
        <v>0</v>
      </c>
      <c r="AD80" s="21">
        <f>+SUMIFS(Resultados_Dic3!AB$3:AB$99980,Resultados_Dic3!$F$3:$F$99980,Produccion_PJ!$I80,Resultados_Dic3!$D$3:$D$99980,Produccion_PJ!$I$76,Resultados_Dic3!$E$3:$E$99980,Produccion_PJ!$H80,Resultados_Dic3!$A$3:$A$99980,Produccion_PJ!$F80)</f>
        <v>0</v>
      </c>
      <c r="AE80" s="21">
        <f>+SUMIFS(Resultados_Dic3!AC$3:AC$99980,Resultados_Dic3!$F$3:$F$99980,Produccion_PJ!$I80,Resultados_Dic3!$D$3:$D$99980,Produccion_PJ!$I$76,Resultados_Dic3!$E$3:$E$99980,Produccion_PJ!$H80,Resultados_Dic3!$A$3:$A$99980,Produccion_PJ!$F80)</f>
        <v>0</v>
      </c>
      <c r="AF80" s="21">
        <f>+SUMIFS(Resultados_Dic3!AD$3:AD$99980,Resultados_Dic3!$F$3:$F$99980,Produccion_PJ!$I80,Resultados_Dic3!$D$3:$D$99980,Produccion_PJ!$I$76,Resultados_Dic3!$E$3:$E$99980,Produccion_PJ!$H80,Resultados_Dic3!$A$3:$A$99980,Produccion_PJ!$F80)</f>
        <v>0</v>
      </c>
      <c r="AG80" s="21">
        <f>+SUMIFS(Resultados_Dic3!AE$3:AE$99980,Resultados_Dic3!$F$3:$F$99980,Produccion_PJ!$I80,Resultados_Dic3!$D$3:$D$99980,Produccion_PJ!$I$76,Resultados_Dic3!$E$3:$E$99980,Produccion_PJ!$H80,Resultados_Dic3!$A$3:$A$99980,Produccion_PJ!$F80)</f>
        <v>0</v>
      </c>
      <c r="AH80" s="21">
        <f>+SUMIFS(Resultados_Dic3!AF$3:AF$99980,Resultados_Dic3!$F$3:$F$99980,Produccion_PJ!$I80,Resultados_Dic3!$D$3:$D$99980,Produccion_PJ!$I$76,Resultados_Dic3!$E$3:$E$99980,Produccion_PJ!$H80,Resultados_Dic3!$A$3:$A$99980,Produccion_PJ!$F80)</f>
        <v>0</v>
      </c>
      <c r="AI80" s="21">
        <f>+SUMIFS(Resultados_Dic3!AG$3:AG$99980,Resultados_Dic3!$F$3:$F$99980,Produccion_PJ!$I80,Resultados_Dic3!$D$3:$D$99980,Produccion_PJ!$I$76,Resultados_Dic3!$E$3:$E$99980,Produccion_PJ!$H80,Resultados_Dic3!$A$3:$A$99980,Produccion_PJ!$F80)</f>
        <v>0</v>
      </c>
      <c r="AJ80" s="21">
        <f>+SUMIFS(Resultados_Dic3!AH$3:AH$99980,Resultados_Dic3!$F$3:$F$99980,Produccion_PJ!$I80,Resultados_Dic3!$D$3:$D$99980,Produccion_PJ!$I$76,Resultados_Dic3!$E$3:$E$99980,Produccion_PJ!$H80,Resultados_Dic3!$A$3:$A$99980,Produccion_PJ!$F80)</f>
        <v>0</v>
      </c>
      <c r="AK80" s="21">
        <f>+SUMIFS(Resultados_Dic3!AI$3:AI$99980,Resultados_Dic3!$F$3:$F$99980,Produccion_PJ!$I80,Resultados_Dic3!$D$3:$D$99980,Produccion_PJ!$I$76,Resultados_Dic3!$E$3:$E$99980,Produccion_PJ!$H80,Resultados_Dic3!$A$3:$A$99980,Produccion_PJ!$F80)</f>
        <v>0</v>
      </c>
      <c r="AL80" s="21">
        <f>+SUMIFS(Resultados_Dic3!AJ$3:AJ$99980,Resultados_Dic3!$F$3:$F$99980,Produccion_PJ!$I80,Resultados_Dic3!$D$3:$D$99980,Produccion_PJ!$I$76,Resultados_Dic3!$E$3:$E$99980,Produccion_PJ!$H80,Resultados_Dic3!$A$3:$A$99980,Produccion_PJ!$F80)</f>
        <v>0</v>
      </c>
      <c r="AM80" s="21">
        <f>+SUMIFS(Resultados_Dic3!AK$3:AK$99980,Resultados_Dic3!$F$3:$F$99980,Produccion_PJ!$I80,Resultados_Dic3!$D$3:$D$99980,Produccion_PJ!$I$76,Resultados_Dic3!$E$3:$E$99980,Produccion_PJ!$H80,Resultados_Dic3!$A$3:$A$99980,Produccion_PJ!$F80)</f>
        <v>0</v>
      </c>
      <c r="AN80" s="21">
        <f>+SUMIFS(Resultados_Dic3!AL$3:AL$99980,Resultados_Dic3!$F$3:$F$99980,Produccion_PJ!$I80,Resultados_Dic3!$D$3:$D$99980,Produccion_PJ!$I$76,Resultados_Dic3!$E$3:$E$99980,Produccion_PJ!$H80,Resultados_Dic3!$A$3:$A$99980,Produccion_PJ!$F80)</f>
        <v>0</v>
      </c>
      <c r="AO80" s="21">
        <f>+SUMIFS(Resultados_Dic3!AM$3:AM$99980,Resultados_Dic3!$F$3:$F$99980,Produccion_PJ!$I80,Resultados_Dic3!$D$3:$D$99980,Produccion_PJ!$I$76,Resultados_Dic3!$E$3:$E$99980,Produccion_PJ!$H80,Resultados_Dic3!$A$3:$A$99980,Produccion_PJ!$F80)</f>
        <v>0</v>
      </c>
    </row>
    <row r="81" spans="1:42" x14ac:dyDescent="0.25">
      <c r="A81" s="2" t="s">
        <v>170</v>
      </c>
      <c r="B81">
        <f>+B72/B45</f>
        <v>0</v>
      </c>
      <c r="F81" s="17" t="str">
        <f t="shared" si="11"/>
        <v>DIC5</v>
      </c>
      <c r="H81" s="24" t="s">
        <v>151</v>
      </c>
      <c r="I81" s="46" t="s">
        <v>172</v>
      </c>
      <c r="J81" s="21">
        <f>+SUMIFS(Resultados_Dic3!H$3:H$99980,Resultados_Dic3!$F$3:$F$99980,Produccion_PJ!$I81,Resultados_Dic3!$D$3:$D$99980,Produccion_PJ!$I$76,Resultados_Dic3!$E$3:$E$99980,Produccion_PJ!$H81,Resultados_Dic3!$A$3:$A$99980,Produccion_PJ!$F81)</f>
        <v>71.8438916873057</v>
      </c>
      <c r="K81" s="21">
        <f>+SUMIFS(Resultados_Dic3!I$3:I$99980,Resultados_Dic3!$F$3:$F$99980,Produccion_PJ!$I81,Resultados_Dic3!$D$3:$D$99980,Produccion_PJ!$I$76,Resultados_Dic3!$E$3:$E$99980,Produccion_PJ!$H81,Resultados_Dic3!$A$3:$A$99980,Produccion_PJ!$F81)</f>
        <v>68.003845196154202</v>
      </c>
      <c r="L81" s="21">
        <f>+SUMIFS(Resultados_Dic3!J$3:J$99980,Resultados_Dic3!$F$3:$F$99980,Produccion_PJ!$I81,Resultados_Dic3!$D$3:$D$99980,Produccion_PJ!$I$76,Resultados_Dic3!$E$3:$E$99980,Produccion_PJ!$H81,Resultados_Dic3!$A$3:$A$99980,Produccion_PJ!$F81)</f>
        <v>64.698382903157906</v>
      </c>
      <c r="M81" s="21">
        <f>+SUMIFS(Resultados_Dic3!K$3:K$99980,Resultados_Dic3!$F$3:$F$99980,Produccion_PJ!$I81,Resultados_Dic3!$D$3:$D$99980,Produccion_PJ!$I$76,Resultados_Dic3!$E$3:$E$99980,Produccion_PJ!$H81,Resultados_Dic3!$A$3:$A$99980,Produccion_PJ!$F81)</f>
        <v>61.392920610161603</v>
      </c>
      <c r="N81" s="21">
        <f>+SUMIFS(Resultados_Dic3!L$3:L$99980,Resultados_Dic3!$F$3:$F$99980,Produccion_PJ!$I81,Resultados_Dic3!$D$3:$D$99980,Produccion_PJ!$I$76,Resultados_Dic3!$E$3:$E$99980,Produccion_PJ!$H81,Resultados_Dic3!$A$3:$A$99980,Produccion_PJ!$F81)</f>
        <v>58.087458317165201</v>
      </c>
      <c r="O81" s="21">
        <f>+SUMIFS(Resultados_Dic3!M$3:M$99980,Resultados_Dic3!$F$3:$F$99980,Produccion_PJ!$I81,Resultados_Dic3!$D$3:$D$99980,Produccion_PJ!$I$76,Resultados_Dic3!$E$3:$E$99980,Produccion_PJ!$H81,Resultados_Dic3!$A$3:$A$99980,Produccion_PJ!$F81)</f>
        <v>53.483783557422797</v>
      </c>
      <c r="P81" s="21">
        <f>+SUMIFS(Resultados_Dic3!N$3:N$99980,Resultados_Dic3!$F$3:$F$99980,Produccion_PJ!$I81,Resultados_Dic3!$D$3:$D$99980,Produccion_PJ!$I$76,Resultados_Dic3!$E$3:$E$99980,Produccion_PJ!$H81,Resultados_Dic3!$A$3:$A$99980,Produccion_PJ!$F81)</f>
        <v>48.8801087976804</v>
      </c>
      <c r="Q81" s="21">
        <f>+SUMIFS(Resultados_Dic3!O$3:O$99980,Resultados_Dic3!$F$3:$F$99980,Produccion_PJ!$I81,Resultados_Dic3!$D$3:$D$99980,Produccion_PJ!$I$76,Resultados_Dic3!$E$3:$E$99980,Produccion_PJ!$H81,Resultados_Dic3!$A$3:$A$99980,Produccion_PJ!$F81)</f>
        <v>45.229436632018597</v>
      </c>
      <c r="R81" s="21">
        <f>+SUMIFS(Resultados_Dic3!P$3:P$99980,Resultados_Dic3!$F$3:$F$99980,Produccion_PJ!$I81,Resultados_Dic3!$D$3:$D$99980,Produccion_PJ!$I$76,Resultados_Dic3!$E$3:$E$99980,Produccion_PJ!$H81,Resultados_Dic3!$A$3:$A$99980,Produccion_PJ!$F81)</f>
        <v>41.578764466356901</v>
      </c>
      <c r="S81" s="21">
        <f>+SUMIFS(Resultados_Dic3!Q$3:Q$99980,Resultados_Dic3!$F$3:$F$99980,Produccion_PJ!$I81,Resultados_Dic3!$D$3:$D$99980,Produccion_PJ!$I$76,Resultados_Dic3!$E$3:$E$99980,Produccion_PJ!$H81,Resultados_Dic3!$A$3:$A$99980,Produccion_PJ!$F81)</f>
        <v>37.928092300695198</v>
      </c>
      <c r="T81" s="21">
        <f>+SUMIFS(Resultados_Dic3!R$3:R$99980,Resultados_Dic3!$F$3:$F$99980,Produccion_PJ!$I81,Resultados_Dic3!$D$3:$D$99980,Produccion_PJ!$I$76,Resultados_Dic3!$E$3:$E$99980,Produccion_PJ!$H81,Resultados_Dic3!$A$3:$A$99980,Produccion_PJ!$F81)</f>
        <v>24.274826401433302</v>
      </c>
      <c r="U81" s="21">
        <f>+SUMIFS(Resultados_Dic3!S$3:S$99980,Resultados_Dic3!$F$3:$F$99980,Produccion_PJ!$I81,Resultados_Dic3!$D$3:$D$99980,Produccion_PJ!$I$76,Resultados_Dic3!$E$3:$E$99980,Produccion_PJ!$H81,Resultados_Dic3!$A$3:$A$99980,Produccion_PJ!$F81)</f>
        <v>24.274826401433302</v>
      </c>
      <c r="V81" s="21">
        <f>+SUMIFS(Resultados_Dic3!T$3:T$99980,Resultados_Dic3!$F$3:$F$99980,Produccion_PJ!$I81,Resultados_Dic3!$D$3:$D$99980,Produccion_PJ!$I$76,Resultados_Dic3!$E$3:$E$99980,Produccion_PJ!$H81,Resultados_Dic3!$A$3:$A$99980,Produccion_PJ!$F81)</f>
        <v>24.274826401433302</v>
      </c>
      <c r="W81" s="21">
        <f>+SUMIFS(Resultados_Dic3!U$3:U$99980,Resultados_Dic3!$F$3:$F$99980,Produccion_PJ!$I81,Resultados_Dic3!$D$3:$D$99980,Produccion_PJ!$I$76,Resultados_Dic3!$E$3:$E$99980,Produccion_PJ!$H81,Resultados_Dic3!$A$3:$A$99980,Produccion_PJ!$F81)</f>
        <v>17.1893804471691</v>
      </c>
      <c r="X81" s="21">
        <f>+SUMIFS(Resultados_Dic3!V$3:V$99980,Resultados_Dic3!$F$3:$F$99980,Produccion_PJ!$I81,Resultados_Dic3!$D$3:$D$99980,Produccion_PJ!$I$76,Resultados_Dic3!$E$3:$E$99980,Produccion_PJ!$H81,Resultados_Dic3!$A$3:$A$99980,Produccion_PJ!$F81)</f>
        <v>0</v>
      </c>
      <c r="Y81" s="21">
        <f>+SUMIFS(Resultados_Dic3!W$3:W$99980,Resultados_Dic3!$F$3:$F$99980,Produccion_PJ!$I81,Resultados_Dic3!$D$3:$D$99980,Produccion_PJ!$I$76,Resultados_Dic3!$E$3:$E$99980,Produccion_PJ!$H81,Resultados_Dic3!$A$3:$A$99980,Produccion_PJ!$F81)</f>
        <v>0</v>
      </c>
      <c r="Z81" s="21">
        <f>+SUMIFS(Resultados_Dic3!X$3:X$99980,Resultados_Dic3!$F$3:$F$99980,Produccion_PJ!$I81,Resultados_Dic3!$D$3:$D$99980,Produccion_PJ!$I$76,Resultados_Dic3!$E$3:$E$99980,Produccion_PJ!$H81,Resultados_Dic3!$A$3:$A$99980,Produccion_PJ!$F81)</f>
        <v>0</v>
      </c>
      <c r="AA81" s="21">
        <f>+SUMIFS(Resultados_Dic3!Y$3:Y$99980,Resultados_Dic3!$F$3:$F$99980,Produccion_PJ!$I81,Resultados_Dic3!$D$3:$D$99980,Produccion_PJ!$I$76,Resultados_Dic3!$E$3:$E$99980,Produccion_PJ!$H81,Resultados_Dic3!$A$3:$A$99980,Produccion_PJ!$F81)</f>
        <v>0</v>
      </c>
      <c r="AB81" s="21">
        <f>+SUMIFS(Resultados_Dic3!Z$3:Z$99980,Resultados_Dic3!$F$3:$F$99980,Produccion_PJ!$I81,Resultados_Dic3!$D$3:$D$99980,Produccion_PJ!$I$76,Resultados_Dic3!$E$3:$E$99980,Produccion_PJ!$H81,Resultados_Dic3!$A$3:$A$99980,Produccion_PJ!$F81)</f>
        <v>0</v>
      </c>
      <c r="AC81" s="21">
        <f>+SUMIFS(Resultados_Dic3!AA$3:AA$99980,Resultados_Dic3!$F$3:$F$99980,Produccion_PJ!$I81,Resultados_Dic3!$D$3:$D$99980,Produccion_PJ!$I$76,Resultados_Dic3!$E$3:$E$99980,Produccion_PJ!$H81,Resultados_Dic3!$A$3:$A$99980,Produccion_PJ!$F81)</f>
        <v>0</v>
      </c>
      <c r="AD81" s="21">
        <f>+SUMIFS(Resultados_Dic3!AB$3:AB$99980,Resultados_Dic3!$F$3:$F$99980,Produccion_PJ!$I81,Resultados_Dic3!$D$3:$D$99980,Produccion_PJ!$I$76,Resultados_Dic3!$E$3:$E$99980,Produccion_PJ!$H81,Resultados_Dic3!$A$3:$A$99980,Produccion_PJ!$F81)</f>
        <v>0</v>
      </c>
      <c r="AE81" s="21">
        <f>+SUMIFS(Resultados_Dic3!AC$3:AC$99980,Resultados_Dic3!$F$3:$F$99980,Produccion_PJ!$I81,Resultados_Dic3!$D$3:$D$99980,Produccion_PJ!$I$76,Resultados_Dic3!$E$3:$E$99980,Produccion_PJ!$H81,Resultados_Dic3!$A$3:$A$99980,Produccion_PJ!$F81)</f>
        <v>0</v>
      </c>
      <c r="AF81" s="21">
        <f>+SUMIFS(Resultados_Dic3!AD$3:AD$99980,Resultados_Dic3!$F$3:$F$99980,Produccion_PJ!$I81,Resultados_Dic3!$D$3:$D$99980,Produccion_PJ!$I$76,Resultados_Dic3!$E$3:$E$99980,Produccion_PJ!$H81,Resultados_Dic3!$A$3:$A$99980,Produccion_PJ!$F81)</f>
        <v>0</v>
      </c>
      <c r="AG81" s="21">
        <f>+SUMIFS(Resultados_Dic3!AE$3:AE$99980,Resultados_Dic3!$F$3:$F$99980,Produccion_PJ!$I81,Resultados_Dic3!$D$3:$D$99980,Produccion_PJ!$I$76,Resultados_Dic3!$E$3:$E$99980,Produccion_PJ!$H81,Resultados_Dic3!$A$3:$A$99980,Produccion_PJ!$F81)</f>
        <v>0</v>
      </c>
      <c r="AH81" s="21">
        <f>+SUMIFS(Resultados_Dic3!AF$3:AF$99980,Resultados_Dic3!$F$3:$F$99980,Produccion_PJ!$I81,Resultados_Dic3!$D$3:$D$99980,Produccion_PJ!$I$76,Resultados_Dic3!$E$3:$E$99980,Produccion_PJ!$H81,Resultados_Dic3!$A$3:$A$99980,Produccion_PJ!$F81)</f>
        <v>0</v>
      </c>
      <c r="AI81" s="21">
        <f>+SUMIFS(Resultados_Dic3!AG$3:AG$99980,Resultados_Dic3!$F$3:$F$99980,Produccion_PJ!$I81,Resultados_Dic3!$D$3:$D$99980,Produccion_PJ!$I$76,Resultados_Dic3!$E$3:$E$99980,Produccion_PJ!$H81,Resultados_Dic3!$A$3:$A$99980,Produccion_PJ!$F81)</f>
        <v>0</v>
      </c>
      <c r="AJ81" s="21">
        <f>+SUMIFS(Resultados_Dic3!AH$3:AH$99980,Resultados_Dic3!$F$3:$F$99980,Produccion_PJ!$I81,Resultados_Dic3!$D$3:$D$99980,Produccion_PJ!$I$76,Resultados_Dic3!$E$3:$E$99980,Produccion_PJ!$H81,Resultados_Dic3!$A$3:$A$99980,Produccion_PJ!$F81)</f>
        <v>0</v>
      </c>
      <c r="AK81" s="21">
        <f>+SUMIFS(Resultados_Dic3!AI$3:AI$99980,Resultados_Dic3!$F$3:$F$99980,Produccion_PJ!$I81,Resultados_Dic3!$D$3:$D$99980,Produccion_PJ!$I$76,Resultados_Dic3!$E$3:$E$99980,Produccion_PJ!$H81,Resultados_Dic3!$A$3:$A$99980,Produccion_PJ!$F81)</f>
        <v>0</v>
      </c>
      <c r="AL81" s="21">
        <f>+SUMIFS(Resultados_Dic3!AJ$3:AJ$99980,Resultados_Dic3!$F$3:$F$99980,Produccion_PJ!$I81,Resultados_Dic3!$D$3:$D$99980,Produccion_PJ!$I$76,Resultados_Dic3!$E$3:$E$99980,Produccion_PJ!$H81,Resultados_Dic3!$A$3:$A$99980,Produccion_PJ!$F81)</f>
        <v>0</v>
      </c>
      <c r="AM81" s="21">
        <f>+SUMIFS(Resultados_Dic3!AK$3:AK$99980,Resultados_Dic3!$F$3:$F$99980,Produccion_PJ!$I81,Resultados_Dic3!$D$3:$D$99980,Produccion_PJ!$I$76,Resultados_Dic3!$E$3:$E$99980,Produccion_PJ!$H81,Resultados_Dic3!$A$3:$A$99980,Produccion_PJ!$F81)</f>
        <v>0</v>
      </c>
      <c r="AN81" s="21">
        <f>+SUMIFS(Resultados_Dic3!AL$3:AL$99980,Resultados_Dic3!$F$3:$F$99980,Produccion_PJ!$I81,Resultados_Dic3!$D$3:$D$99980,Produccion_PJ!$I$76,Resultados_Dic3!$E$3:$E$99980,Produccion_PJ!$H81,Resultados_Dic3!$A$3:$A$99980,Produccion_PJ!$F81)</f>
        <v>0</v>
      </c>
      <c r="AO81" s="21">
        <f>+SUMIFS(Resultados_Dic3!AM$3:AM$99980,Resultados_Dic3!$F$3:$F$99980,Produccion_PJ!$I81,Resultados_Dic3!$D$3:$D$99980,Produccion_PJ!$I$76,Resultados_Dic3!$E$3:$E$99980,Produccion_PJ!$H81,Resultados_Dic3!$A$3:$A$99980,Produccion_PJ!$F81)</f>
        <v>0</v>
      </c>
    </row>
    <row r="82" spans="1:42" x14ac:dyDescent="0.25">
      <c r="A82" s="2" t="s">
        <v>171</v>
      </c>
      <c r="B82">
        <f>+B73/B46</f>
        <v>0</v>
      </c>
      <c r="F82" s="17" t="str">
        <f t="shared" si="11"/>
        <v>DIC5</v>
      </c>
      <c r="H82" s="24" t="s">
        <v>152</v>
      </c>
      <c r="I82" s="46" t="s">
        <v>173</v>
      </c>
      <c r="J82" s="21">
        <f>+SUMIFS(Resultados_Dic3!H$3:H$99980,Resultados_Dic3!$F$3:$F$99980,Produccion_PJ!$I82,Resultados_Dic3!$D$3:$D$99980,Produccion_PJ!$I$76,Resultados_Dic3!$E$3:$E$99980,Produccion_PJ!$H82,Resultados_Dic3!$A$3:$A$99980,Produccion_PJ!$F82)</f>
        <v>91.605878192078194</v>
      </c>
      <c r="K82" s="21">
        <f>+SUMIFS(Resultados_Dic3!I$3:I$99980,Resultados_Dic3!$F$3:$F$99980,Produccion_PJ!$I82,Resultados_Dic3!$D$3:$D$99980,Produccion_PJ!$I$76,Resultados_Dic3!$E$3:$E$99980,Produccion_PJ!$H82,Resultados_Dic3!$A$3:$A$99980,Produccion_PJ!$F82)</f>
        <v>86.564225498225596</v>
      </c>
      <c r="L82" s="21">
        <f>+SUMIFS(Resultados_Dic3!J$3:J$99980,Resultados_Dic3!$F$3:$F$99980,Produccion_PJ!$I82,Resultados_Dic3!$D$3:$D$99980,Produccion_PJ!$I$76,Resultados_Dic3!$E$3:$E$99980,Produccion_PJ!$H82,Resultados_Dic3!$A$3:$A$99980,Produccion_PJ!$F82)</f>
        <v>82.7592045972047</v>
      </c>
      <c r="M82" s="21">
        <f>+SUMIFS(Resultados_Dic3!K$3:K$99980,Resultados_Dic3!$F$3:$F$99980,Produccion_PJ!$I82,Resultados_Dic3!$D$3:$D$99980,Produccion_PJ!$I$76,Resultados_Dic3!$E$3:$E$99980,Produccion_PJ!$H82,Resultados_Dic3!$A$3:$A$99980,Produccion_PJ!$F82)</f>
        <v>78.954183696183705</v>
      </c>
      <c r="N82" s="21">
        <f>+SUMIFS(Resultados_Dic3!L$3:L$99980,Resultados_Dic3!$F$3:$F$99980,Produccion_PJ!$I82,Resultados_Dic3!$D$3:$D$99980,Produccion_PJ!$I$76,Resultados_Dic3!$E$3:$E$99980,Produccion_PJ!$H82,Resultados_Dic3!$A$3:$A$99980,Produccion_PJ!$F82)</f>
        <v>75.149162795162795</v>
      </c>
      <c r="O82" s="21">
        <f>+SUMIFS(Resultados_Dic3!M$3:M$99980,Resultados_Dic3!$F$3:$F$99980,Produccion_PJ!$I82,Resultados_Dic3!$D$3:$D$99980,Produccion_PJ!$I$76,Resultados_Dic3!$E$3:$E$99980,Produccion_PJ!$H82,Resultados_Dic3!$A$3:$A$99980,Produccion_PJ!$F82)</f>
        <v>71.344141894141899</v>
      </c>
      <c r="P82" s="21">
        <f>+SUMIFS(Resultados_Dic3!N$3:N$99980,Resultados_Dic3!$F$3:$F$99980,Produccion_PJ!$I82,Resultados_Dic3!$D$3:$D$99980,Produccion_PJ!$I$76,Resultados_Dic3!$E$3:$E$99980,Produccion_PJ!$H82,Resultados_Dic3!$A$3:$A$99980,Produccion_PJ!$F82)</f>
        <v>67.539120993121003</v>
      </c>
      <c r="Q82" s="21">
        <f>+SUMIFS(Resultados_Dic3!O$3:O$99980,Resultados_Dic3!$F$3:$F$99980,Produccion_PJ!$I82,Resultados_Dic3!$D$3:$D$99980,Produccion_PJ!$I$76,Resultados_Dic3!$E$3:$E$99980,Produccion_PJ!$H82,Resultados_Dic3!$A$3:$A$99980,Produccion_PJ!$F82)</f>
        <v>7.6945557575799404</v>
      </c>
      <c r="R82" s="21">
        <f>+SUMIFS(Resultados_Dic3!P$3:P$99980,Resultados_Dic3!$F$3:$F$99980,Produccion_PJ!$I82,Resultados_Dic3!$D$3:$D$99980,Produccion_PJ!$I$76,Resultados_Dic3!$E$3:$E$99980,Produccion_PJ!$H82,Resultados_Dic3!$A$3:$A$99980,Produccion_PJ!$F82)</f>
        <v>0</v>
      </c>
      <c r="S82" s="21">
        <f>+SUMIFS(Resultados_Dic3!Q$3:Q$99980,Resultados_Dic3!$F$3:$F$99980,Produccion_PJ!$I82,Resultados_Dic3!$D$3:$D$99980,Produccion_PJ!$I$76,Resultados_Dic3!$E$3:$E$99980,Produccion_PJ!$H82,Resultados_Dic3!$A$3:$A$99980,Produccion_PJ!$F82)</f>
        <v>0</v>
      </c>
      <c r="T82" s="21">
        <f>+SUMIFS(Resultados_Dic3!R$3:R$99980,Resultados_Dic3!$F$3:$F$99980,Produccion_PJ!$I82,Resultados_Dic3!$D$3:$D$99980,Produccion_PJ!$I$76,Resultados_Dic3!$E$3:$E$99980,Produccion_PJ!$H82,Resultados_Dic3!$A$3:$A$99980,Produccion_PJ!$F82)</f>
        <v>0</v>
      </c>
      <c r="U82" s="21">
        <f>+SUMIFS(Resultados_Dic3!S$3:S$99980,Resultados_Dic3!$F$3:$F$99980,Produccion_PJ!$I82,Resultados_Dic3!$D$3:$D$99980,Produccion_PJ!$I$76,Resultados_Dic3!$E$3:$E$99980,Produccion_PJ!$H82,Resultados_Dic3!$A$3:$A$99980,Produccion_PJ!$F82)</f>
        <v>0</v>
      </c>
      <c r="V82" s="21">
        <f>+SUMIFS(Resultados_Dic3!T$3:T$99980,Resultados_Dic3!$F$3:$F$99980,Produccion_PJ!$I82,Resultados_Dic3!$D$3:$D$99980,Produccion_PJ!$I$76,Resultados_Dic3!$E$3:$E$99980,Produccion_PJ!$H82,Resultados_Dic3!$A$3:$A$99980,Produccion_PJ!$F82)</f>
        <v>0</v>
      </c>
      <c r="W82" s="21">
        <f>+SUMIFS(Resultados_Dic3!U$3:U$99980,Resultados_Dic3!$F$3:$F$99980,Produccion_PJ!$I82,Resultados_Dic3!$D$3:$D$99980,Produccion_PJ!$I$76,Resultados_Dic3!$E$3:$E$99980,Produccion_PJ!$H82,Resultados_Dic3!$A$3:$A$99980,Produccion_PJ!$F82)</f>
        <v>0</v>
      </c>
      <c r="X82" s="21">
        <f>+SUMIFS(Resultados_Dic3!V$3:V$99980,Resultados_Dic3!$F$3:$F$99980,Produccion_PJ!$I82,Resultados_Dic3!$D$3:$D$99980,Produccion_PJ!$I$76,Resultados_Dic3!$E$3:$E$99980,Produccion_PJ!$H82,Resultados_Dic3!$A$3:$A$99980,Produccion_PJ!$F82)</f>
        <v>0</v>
      </c>
      <c r="Y82" s="21">
        <f>+SUMIFS(Resultados_Dic3!W$3:W$99980,Resultados_Dic3!$F$3:$F$99980,Produccion_PJ!$I82,Resultados_Dic3!$D$3:$D$99980,Produccion_PJ!$I$76,Resultados_Dic3!$E$3:$E$99980,Produccion_PJ!$H82,Resultados_Dic3!$A$3:$A$99980,Produccion_PJ!$F82)</f>
        <v>0</v>
      </c>
      <c r="Z82" s="21">
        <f>+SUMIFS(Resultados_Dic3!X$3:X$99980,Resultados_Dic3!$F$3:$F$99980,Produccion_PJ!$I82,Resultados_Dic3!$D$3:$D$99980,Produccion_PJ!$I$76,Resultados_Dic3!$E$3:$E$99980,Produccion_PJ!$H82,Resultados_Dic3!$A$3:$A$99980,Produccion_PJ!$F82)</f>
        <v>0</v>
      </c>
      <c r="AA82" s="21">
        <f>+SUMIFS(Resultados_Dic3!Y$3:Y$99980,Resultados_Dic3!$F$3:$F$99980,Produccion_PJ!$I82,Resultados_Dic3!$D$3:$D$99980,Produccion_PJ!$I$76,Resultados_Dic3!$E$3:$E$99980,Produccion_PJ!$H82,Resultados_Dic3!$A$3:$A$99980,Produccion_PJ!$F82)</f>
        <v>0</v>
      </c>
      <c r="AB82" s="21">
        <f>+SUMIFS(Resultados_Dic3!Z$3:Z$99980,Resultados_Dic3!$F$3:$F$99980,Produccion_PJ!$I82,Resultados_Dic3!$D$3:$D$99980,Produccion_PJ!$I$76,Resultados_Dic3!$E$3:$E$99980,Produccion_PJ!$H82,Resultados_Dic3!$A$3:$A$99980,Produccion_PJ!$F82)</f>
        <v>0</v>
      </c>
      <c r="AC82" s="21">
        <f>+SUMIFS(Resultados_Dic3!AA$3:AA$99980,Resultados_Dic3!$F$3:$F$99980,Produccion_PJ!$I82,Resultados_Dic3!$D$3:$D$99980,Produccion_PJ!$I$76,Resultados_Dic3!$E$3:$E$99980,Produccion_PJ!$H82,Resultados_Dic3!$A$3:$A$99980,Produccion_PJ!$F82)</f>
        <v>0</v>
      </c>
      <c r="AD82" s="21">
        <f>+SUMIFS(Resultados_Dic3!AB$3:AB$99980,Resultados_Dic3!$F$3:$F$99980,Produccion_PJ!$I82,Resultados_Dic3!$D$3:$D$99980,Produccion_PJ!$I$76,Resultados_Dic3!$E$3:$E$99980,Produccion_PJ!$H82,Resultados_Dic3!$A$3:$A$99980,Produccion_PJ!$F82)</f>
        <v>0</v>
      </c>
      <c r="AE82" s="21">
        <f>+SUMIFS(Resultados_Dic3!AC$3:AC$99980,Resultados_Dic3!$F$3:$F$99980,Produccion_PJ!$I82,Resultados_Dic3!$D$3:$D$99980,Produccion_PJ!$I$76,Resultados_Dic3!$E$3:$E$99980,Produccion_PJ!$H82,Resultados_Dic3!$A$3:$A$99980,Produccion_PJ!$F82)</f>
        <v>0</v>
      </c>
      <c r="AF82" s="21">
        <f>+SUMIFS(Resultados_Dic3!AD$3:AD$99980,Resultados_Dic3!$F$3:$F$99980,Produccion_PJ!$I82,Resultados_Dic3!$D$3:$D$99980,Produccion_PJ!$I$76,Resultados_Dic3!$E$3:$E$99980,Produccion_PJ!$H82,Resultados_Dic3!$A$3:$A$99980,Produccion_PJ!$F82)</f>
        <v>0</v>
      </c>
      <c r="AG82" s="21">
        <f>+SUMIFS(Resultados_Dic3!AE$3:AE$99980,Resultados_Dic3!$F$3:$F$99980,Produccion_PJ!$I82,Resultados_Dic3!$D$3:$D$99980,Produccion_PJ!$I$76,Resultados_Dic3!$E$3:$E$99980,Produccion_PJ!$H82,Resultados_Dic3!$A$3:$A$99980,Produccion_PJ!$F82)</f>
        <v>0</v>
      </c>
      <c r="AH82" s="21">
        <f>+SUMIFS(Resultados_Dic3!AF$3:AF$99980,Resultados_Dic3!$F$3:$F$99980,Produccion_PJ!$I82,Resultados_Dic3!$D$3:$D$99980,Produccion_PJ!$I$76,Resultados_Dic3!$E$3:$E$99980,Produccion_PJ!$H82,Resultados_Dic3!$A$3:$A$99980,Produccion_PJ!$F82)</f>
        <v>0</v>
      </c>
      <c r="AI82" s="21">
        <f>+SUMIFS(Resultados_Dic3!AG$3:AG$99980,Resultados_Dic3!$F$3:$F$99980,Produccion_PJ!$I82,Resultados_Dic3!$D$3:$D$99980,Produccion_PJ!$I$76,Resultados_Dic3!$E$3:$E$99980,Produccion_PJ!$H82,Resultados_Dic3!$A$3:$A$99980,Produccion_PJ!$F82)</f>
        <v>0</v>
      </c>
      <c r="AJ82" s="21">
        <f>+SUMIFS(Resultados_Dic3!AH$3:AH$99980,Resultados_Dic3!$F$3:$F$99980,Produccion_PJ!$I82,Resultados_Dic3!$D$3:$D$99980,Produccion_PJ!$I$76,Resultados_Dic3!$E$3:$E$99980,Produccion_PJ!$H82,Resultados_Dic3!$A$3:$A$99980,Produccion_PJ!$F82)</f>
        <v>0</v>
      </c>
      <c r="AK82" s="21">
        <f>+SUMIFS(Resultados_Dic3!AI$3:AI$99980,Resultados_Dic3!$F$3:$F$99980,Produccion_PJ!$I82,Resultados_Dic3!$D$3:$D$99980,Produccion_PJ!$I$76,Resultados_Dic3!$E$3:$E$99980,Produccion_PJ!$H82,Resultados_Dic3!$A$3:$A$99980,Produccion_PJ!$F82)</f>
        <v>0</v>
      </c>
      <c r="AL82" s="21">
        <f>+SUMIFS(Resultados_Dic3!AJ$3:AJ$99980,Resultados_Dic3!$F$3:$F$99980,Produccion_PJ!$I82,Resultados_Dic3!$D$3:$D$99980,Produccion_PJ!$I$76,Resultados_Dic3!$E$3:$E$99980,Produccion_PJ!$H82,Resultados_Dic3!$A$3:$A$99980,Produccion_PJ!$F82)</f>
        <v>0</v>
      </c>
      <c r="AM82" s="21">
        <f>+SUMIFS(Resultados_Dic3!AK$3:AK$99980,Resultados_Dic3!$F$3:$F$99980,Produccion_PJ!$I82,Resultados_Dic3!$D$3:$D$99980,Produccion_PJ!$I$76,Resultados_Dic3!$E$3:$E$99980,Produccion_PJ!$H82,Resultados_Dic3!$A$3:$A$99980,Produccion_PJ!$F82)</f>
        <v>0</v>
      </c>
      <c r="AN82" s="21">
        <f>+SUMIFS(Resultados_Dic3!AL$3:AL$99980,Resultados_Dic3!$F$3:$F$99980,Produccion_PJ!$I82,Resultados_Dic3!$D$3:$D$99980,Produccion_PJ!$I$76,Resultados_Dic3!$E$3:$E$99980,Produccion_PJ!$H82,Resultados_Dic3!$A$3:$A$99980,Produccion_PJ!$F82)</f>
        <v>0</v>
      </c>
      <c r="AO82" s="21">
        <f>+SUMIFS(Resultados_Dic3!AM$3:AM$99980,Resultados_Dic3!$F$3:$F$99980,Produccion_PJ!$I82,Resultados_Dic3!$D$3:$D$99980,Produccion_PJ!$I$76,Resultados_Dic3!$E$3:$E$99980,Produccion_PJ!$H82,Resultados_Dic3!$A$3:$A$99980,Produccion_PJ!$F82)</f>
        <v>0</v>
      </c>
    </row>
    <row r="83" spans="1:42" x14ac:dyDescent="0.25">
      <c r="A83" s="2" t="s">
        <v>172</v>
      </c>
      <c r="B83">
        <f>+B74/B47</f>
        <v>0</v>
      </c>
      <c r="F83" s="17" t="str">
        <f t="shared" si="11"/>
        <v>DIC5</v>
      </c>
      <c r="H83" s="24" t="s">
        <v>153</v>
      </c>
      <c r="I83" s="46" t="s">
        <v>174</v>
      </c>
      <c r="J83" s="21">
        <f>+SUMIFS(Resultados_Dic3!H$3:H$99980,Resultados_Dic3!$F$3:$F$99980,Produccion_PJ!$I83,Resultados_Dic3!$D$3:$D$99980,Produccion_PJ!$I$76,Resultados_Dic3!$E$3:$E$99980,Produccion_PJ!$H83,Resultados_Dic3!$A$3:$A$99980,Produccion_PJ!$F83)</f>
        <v>42.958828655929999</v>
      </c>
      <c r="K83" s="21">
        <f>+SUMIFS(Resultados_Dic3!I$3:I$99980,Resultados_Dic3!$F$3:$F$99980,Produccion_PJ!$I83,Resultados_Dic3!$D$3:$D$99980,Produccion_PJ!$I$76,Resultados_Dic3!$E$3:$E$99980,Produccion_PJ!$H83,Resultados_Dic3!$A$3:$A$99980,Produccion_PJ!$F83)</f>
        <v>39.958829832401896</v>
      </c>
      <c r="L83" s="21">
        <f>+SUMIFS(Resultados_Dic3!J$3:J$99980,Resultados_Dic3!$F$3:$F$99980,Produccion_PJ!$I83,Resultados_Dic3!$D$3:$D$99980,Produccion_PJ!$I$76,Resultados_Dic3!$E$3:$E$99980,Produccion_PJ!$H83,Resultados_Dic3!$A$3:$A$99980,Produccion_PJ!$F83)</f>
        <v>36.795700611627403</v>
      </c>
      <c r="M83" s="21">
        <f>+SUMIFS(Resultados_Dic3!K$3:K$99980,Resultados_Dic3!$F$3:$F$99980,Produccion_PJ!$I83,Resultados_Dic3!$D$3:$D$99980,Produccion_PJ!$I$76,Resultados_Dic3!$E$3:$E$99980,Produccion_PJ!$H83,Resultados_Dic3!$A$3:$A$99980,Produccion_PJ!$F83)</f>
        <v>33.632571390852902</v>
      </c>
      <c r="N83" s="21">
        <f>+SUMIFS(Resultados_Dic3!L$3:L$99980,Resultados_Dic3!$F$3:$F$99980,Produccion_PJ!$I83,Resultados_Dic3!$D$3:$D$99980,Produccion_PJ!$I$76,Resultados_Dic3!$E$3:$E$99980,Produccion_PJ!$H83,Resultados_Dic3!$A$3:$A$99980,Produccion_PJ!$F83)</f>
        <v>30.469442170078398</v>
      </c>
      <c r="O83" s="21">
        <f>+SUMIFS(Resultados_Dic3!M$3:M$99980,Resultados_Dic3!$F$3:$F$99980,Produccion_PJ!$I83,Resultados_Dic3!$D$3:$D$99980,Produccion_PJ!$I$76,Resultados_Dic3!$E$3:$E$99980,Produccion_PJ!$H83,Resultados_Dic3!$A$3:$A$99980,Produccion_PJ!$F83)</f>
        <v>27.079044096728701</v>
      </c>
      <c r="P83" s="21">
        <f>+SUMIFS(Resultados_Dic3!N$3:N$99980,Resultados_Dic3!$F$3:$F$99980,Produccion_PJ!$I83,Resultados_Dic3!$D$3:$D$99980,Produccion_PJ!$I$76,Resultados_Dic3!$E$3:$E$99980,Produccion_PJ!$H83,Resultados_Dic3!$A$3:$A$99980,Produccion_PJ!$F83)</f>
        <v>23.6886460233791</v>
      </c>
      <c r="Q83" s="21">
        <f>+SUMIFS(Resultados_Dic3!O$3:O$99980,Resultados_Dic3!$F$3:$F$99980,Produccion_PJ!$I83,Resultados_Dic3!$D$3:$D$99980,Produccion_PJ!$I$76,Resultados_Dic3!$E$3:$E$99980,Produccion_PJ!$H83,Resultados_Dic3!$A$3:$A$99980,Produccion_PJ!$F83)</f>
        <v>21.346916946643599</v>
      </c>
      <c r="R83" s="21">
        <f>+SUMIFS(Resultados_Dic3!P$3:P$99980,Resultados_Dic3!$F$3:$F$99980,Produccion_PJ!$I83,Resultados_Dic3!$D$3:$D$99980,Produccion_PJ!$I$76,Resultados_Dic3!$E$3:$E$99980,Produccion_PJ!$H83,Resultados_Dic3!$A$3:$A$99980,Produccion_PJ!$F83)</f>
        <v>17.679080774036802</v>
      </c>
      <c r="S83" s="21">
        <f>+SUMIFS(Resultados_Dic3!Q$3:Q$99980,Resultados_Dic3!$F$3:$F$99980,Produccion_PJ!$I83,Resultados_Dic3!$D$3:$D$99980,Produccion_PJ!$I$76,Resultados_Dic3!$E$3:$E$99980,Produccion_PJ!$H83,Resultados_Dic3!$A$3:$A$99980,Produccion_PJ!$F83)</f>
        <v>0</v>
      </c>
      <c r="T83" s="21">
        <f>+SUMIFS(Resultados_Dic3!R$3:R$99980,Resultados_Dic3!$F$3:$F$99980,Produccion_PJ!$I83,Resultados_Dic3!$D$3:$D$99980,Produccion_PJ!$I$76,Resultados_Dic3!$E$3:$E$99980,Produccion_PJ!$H83,Resultados_Dic3!$A$3:$A$99980,Produccion_PJ!$F83)</f>
        <v>0</v>
      </c>
      <c r="U83" s="21">
        <f>+SUMIFS(Resultados_Dic3!S$3:S$99980,Resultados_Dic3!$F$3:$F$99980,Produccion_PJ!$I83,Resultados_Dic3!$D$3:$D$99980,Produccion_PJ!$I$76,Resultados_Dic3!$E$3:$E$99980,Produccion_PJ!$H83,Resultados_Dic3!$A$3:$A$99980,Produccion_PJ!$F83)</f>
        <v>0</v>
      </c>
      <c r="V83" s="21">
        <f>+SUMIFS(Resultados_Dic3!T$3:T$99980,Resultados_Dic3!$F$3:$F$99980,Produccion_PJ!$I83,Resultados_Dic3!$D$3:$D$99980,Produccion_PJ!$I$76,Resultados_Dic3!$E$3:$E$99980,Produccion_PJ!$H83,Resultados_Dic3!$A$3:$A$99980,Produccion_PJ!$F83)</f>
        <v>0</v>
      </c>
      <c r="W83" s="21">
        <f>+SUMIFS(Resultados_Dic3!U$3:U$99980,Resultados_Dic3!$F$3:$F$99980,Produccion_PJ!$I83,Resultados_Dic3!$D$3:$D$99980,Produccion_PJ!$I$76,Resultados_Dic3!$E$3:$E$99980,Produccion_PJ!$H83,Resultados_Dic3!$A$3:$A$99980,Produccion_PJ!$F83)</f>
        <v>0</v>
      </c>
      <c r="X83" s="21">
        <f>+SUMIFS(Resultados_Dic3!V$3:V$99980,Resultados_Dic3!$F$3:$F$99980,Produccion_PJ!$I83,Resultados_Dic3!$D$3:$D$99980,Produccion_PJ!$I$76,Resultados_Dic3!$E$3:$E$99980,Produccion_PJ!$H83,Resultados_Dic3!$A$3:$A$99980,Produccion_PJ!$F83)</f>
        <v>0</v>
      </c>
      <c r="Y83" s="21">
        <f>+SUMIFS(Resultados_Dic3!W$3:W$99980,Resultados_Dic3!$F$3:$F$99980,Produccion_PJ!$I83,Resultados_Dic3!$D$3:$D$99980,Produccion_PJ!$I$76,Resultados_Dic3!$E$3:$E$99980,Produccion_PJ!$H83,Resultados_Dic3!$A$3:$A$99980,Produccion_PJ!$F83)</f>
        <v>0</v>
      </c>
      <c r="Z83" s="21">
        <f>+SUMIFS(Resultados_Dic3!X$3:X$99980,Resultados_Dic3!$F$3:$F$99980,Produccion_PJ!$I83,Resultados_Dic3!$D$3:$D$99980,Produccion_PJ!$I$76,Resultados_Dic3!$E$3:$E$99980,Produccion_PJ!$H83,Resultados_Dic3!$A$3:$A$99980,Produccion_PJ!$F83)</f>
        <v>0</v>
      </c>
      <c r="AA83" s="21">
        <f>+SUMIFS(Resultados_Dic3!Y$3:Y$99980,Resultados_Dic3!$F$3:$F$99980,Produccion_PJ!$I83,Resultados_Dic3!$D$3:$D$99980,Produccion_PJ!$I$76,Resultados_Dic3!$E$3:$E$99980,Produccion_PJ!$H83,Resultados_Dic3!$A$3:$A$99980,Produccion_PJ!$F83)</f>
        <v>0</v>
      </c>
      <c r="AB83" s="21">
        <f>+SUMIFS(Resultados_Dic3!Z$3:Z$99980,Resultados_Dic3!$F$3:$F$99980,Produccion_PJ!$I83,Resultados_Dic3!$D$3:$D$99980,Produccion_PJ!$I$76,Resultados_Dic3!$E$3:$E$99980,Produccion_PJ!$H83,Resultados_Dic3!$A$3:$A$99980,Produccion_PJ!$F83)</f>
        <v>0</v>
      </c>
      <c r="AC83" s="21">
        <f>+SUMIFS(Resultados_Dic3!AA$3:AA$99980,Resultados_Dic3!$F$3:$F$99980,Produccion_PJ!$I83,Resultados_Dic3!$D$3:$D$99980,Produccion_PJ!$I$76,Resultados_Dic3!$E$3:$E$99980,Produccion_PJ!$H83,Resultados_Dic3!$A$3:$A$99980,Produccion_PJ!$F83)</f>
        <v>0</v>
      </c>
      <c r="AD83" s="21">
        <f>+SUMIFS(Resultados_Dic3!AB$3:AB$99980,Resultados_Dic3!$F$3:$F$99980,Produccion_PJ!$I83,Resultados_Dic3!$D$3:$D$99980,Produccion_PJ!$I$76,Resultados_Dic3!$E$3:$E$99980,Produccion_PJ!$H83,Resultados_Dic3!$A$3:$A$99980,Produccion_PJ!$F83)</f>
        <v>0</v>
      </c>
      <c r="AE83" s="21">
        <f>+SUMIFS(Resultados_Dic3!AC$3:AC$99980,Resultados_Dic3!$F$3:$F$99980,Produccion_PJ!$I83,Resultados_Dic3!$D$3:$D$99980,Produccion_PJ!$I$76,Resultados_Dic3!$E$3:$E$99980,Produccion_PJ!$H83,Resultados_Dic3!$A$3:$A$99980,Produccion_PJ!$F83)</f>
        <v>0</v>
      </c>
      <c r="AF83" s="21">
        <f>+SUMIFS(Resultados_Dic3!AD$3:AD$99980,Resultados_Dic3!$F$3:$F$99980,Produccion_PJ!$I83,Resultados_Dic3!$D$3:$D$99980,Produccion_PJ!$I$76,Resultados_Dic3!$E$3:$E$99980,Produccion_PJ!$H83,Resultados_Dic3!$A$3:$A$99980,Produccion_PJ!$F83)</f>
        <v>0</v>
      </c>
      <c r="AG83" s="21">
        <f>+SUMIFS(Resultados_Dic3!AE$3:AE$99980,Resultados_Dic3!$F$3:$F$99980,Produccion_PJ!$I83,Resultados_Dic3!$D$3:$D$99980,Produccion_PJ!$I$76,Resultados_Dic3!$E$3:$E$99980,Produccion_PJ!$H83,Resultados_Dic3!$A$3:$A$99980,Produccion_PJ!$F83)</f>
        <v>0</v>
      </c>
      <c r="AH83" s="21">
        <f>+SUMIFS(Resultados_Dic3!AF$3:AF$99980,Resultados_Dic3!$F$3:$F$99980,Produccion_PJ!$I83,Resultados_Dic3!$D$3:$D$99980,Produccion_PJ!$I$76,Resultados_Dic3!$E$3:$E$99980,Produccion_PJ!$H83,Resultados_Dic3!$A$3:$A$99980,Produccion_PJ!$F83)</f>
        <v>0</v>
      </c>
      <c r="AI83" s="21">
        <f>+SUMIFS(Resultados_Dic3!AG$3:AG$99980,Resultados_Dic3!$F$3:$F$99980,Produccion_PJ!$I83,Resultados_Dic3!$D$3:$D$99980,Produccion_PJ!$I$76,Resultados_Dic3!$E$3:$E$99980,Produccion_PJ!$H83,Resultados_Dic3!$A$3:$A$99980,Produccion_PJ!$F83)</f>
        <v>0</v>
      </c>
      <c r="AJ83" s="21">
        <f>+SUMIFS(Resultados_Dic3!AH$3:AH$99980,Resultados_Dic3!$F$3:$F$99980,Produccion_PJ!$I83,Resultados_Dic3!$D$3:$D$99980,Produccion_PJ!$I$76,Resultados_Dic3!$E$3:$E$99980,Produccion_PJ!$H83,Resultados_Dic3!$A$3:$A$99980,Produccion_PJ!$F83)</f>
        <v>0</v>
      </c>
      <c r="AK83" s="21">
        <f>+SUMIFS(Resultados_Dic3!AI$3:AI$99980,Resultados_Dic3!$F$3:$F$99980,Produccion_PJ!$I83,Resultados_Dic3!$D$3:$D$99980,Produccion_PJ!$I$76,Resultados_Dic3!$E$3:$E$99980,Produccion_PJ!$H83,Resultados_Dic3!$A$3:$A$99980,Produccion_PJ!$F83)</f>
        <v>0</v>
      </c>
      <c r="AL83" s="21">
        <f>+SUMIFS(Resultados_Dic3!AJ$3:AJ$99980,Resultados_Dic3!$F$3:$F$99980,Produccion_PJ!$I83,Resultados_Dic3!$D$3:$D$99980,Produccion_PJ!$I$76,Resultados_Dic3!$E$3:$E$99980,Produccion_PJ!$H83,Resultados_Dic3!$A$3:$A$99980,Produccion_PJ!$F83)</f>
        <v>0</v>
      </c>
      <c r="AM83" s="21">
        <f>+SUMIFS(Resultados_Dic3!AK$3:AK$99980,Resultados_Dic3!$F$3:$F$99980,Produccion_PJ!$I83,Resultados_Dic3!$D$3:$D$99980,Produccion_PJ!$I$76,Resultados_Dic3!$E$3:$E$99980,Produccion_PJ!$H83,Resultados_Dic3!$A$3:$A$99980,Produccion_PJ!$F83)</f>
        <v>0</v>
      </c>
      <c r="AN83" s="21">
        <f>+SUMIFS(Resultados_Dic3!AL$3:AL$99980,Resultados_Dic3!$F$3:$F$99980,Produccion_PJ!$I83,Resultados_Dic3!$D$3:$D$99980,Produccion_PJ!$I$76,Resultados_Dic3!$E$3:$E$99980,Produccion_PJ!$H83,Resultados_Dic3!$A$3:$A$99980,Produccion_PJ!$F83)</f>
        <v>0</v>
      </c>
      <c r="AO83" s="21">
        <f>+SUMIFS(Resultados_Dic3!AM$3:AM$99980,Resultados_Dic3!$F$3:$F$99980,Produccion_PJ!$I83,Resultados_Dic3!$D$3:$D$99980,Produccion_PJ!$I$76,Resultados_Dic3!$E$3:$E$99980,Produccion_PJ!$H83,Resultados_Dic3!$A$3:$A$99980,Produccion_PJ!$F83)</f>
        <v>0</v>
      </c>
    </row>
    <row r="84" spans="1:42" x14ac:dyDescent="0.25">
      <c r="A84" s="2" t="s">
        <v>173</v>
      </c>
      <c r="B84">
        <f t="shared" ref="B84:B87" si="12">+B75/B48</f>
        <v>0</v>
      </c>
      <c r="F84" s="17" t="str">
        <f t="shared" si="11"/>
        <v>DIC5</v>
      </c>
      <c r="H84" s="24" t="s">
        <v>154</v>
      </c>
      <c r="I84" s="46" t="s">
        <v>175</v>
      </c>
      <c r="J84" s="21">
        <f>+SUMIFS(Resultados_Dic3!H$3:H$99980,Resultados_Dic3!$F$3:$F$99980,Produccion_PJ!$I84,Resultados_Dic3!$D$3:$D$99980,Produccion_PJ!$I$76,Resultados_Dic3!$E$3:$E$99980,Produccion_PJ!$H84,Resultados_Dic3!$A$3:$A$99980,Produccion_PJ!$F84)</f>
        <v>13.5269625803303</v>
      </c>
      <c r="K84" s="21">
        <f>+SUMIFS(Resultados_Dic3!I$3:I$99980,Resultados_Dic3!$F$3:$F$99980,Produccion_PJ!$I84,Resultados_Dic3!$D$3:$D$99980,Produccion_PJ!$I$76,Resultados_Dic3!$E$3:$E$99980,Produccion_PJ!$H84,Resultados_Dic3!$A$3:$A$99980,Produccion_PJ!$F84)</f>
        <v>12.608318272737099</v>
      </c>
      <c r="L84" s="21">
        <f>+SUMIFS(Resultados_Dic3!J$3:J$99980,Resultados_Dic3!$F$3:$F$99980,Produccion_PJ!$I84,Resultados_Dic3!$D$3:$D$99980,Produccion_PJ!$I$76,Resultados_Dic3!$E$3:$E$99980,Produccion_PJ!$H84,Resultados_Dic3!$A$3:$A$99980,Produccion_PJ!$F84)</f>
        <v>12.028304725557399</v>
      </c>
      <c r="M84" s="21">
        <f>+SUMIFS(Resultados_Dic3!K$3:K$99980,Resultados_Dic3!$F$3:$F$99980,Produccion_PJ!$I84,Resultados_Dic3!$D$3:$D$99980,Produccion_PJ!$I$76,Resultados_Dic3!$E$3:$E$99980,Produccion_PJ!$H84,Resultados_Dic3!$A$3:$A$99980,Produccion_PJ!$F84)</f>
        <v>11.448291178377699</v>
      </c>
      <c r="N84" s="21">
        <f>+SUMIFS(Resultados_Dic3!L$3:L$99980,Resultados_Dic3!$F$3:$F$99980,Produccion_PJ!$I84,Resultados_Dic3!$D$3:$D$99980,Produccion_PJ!$I$76,Resultados_Dic3!$E$3:$E$99980,Produccion_PJ!$H84,Resultados_Dic3!$A$3:$A$99980,Produccion_PJ!$F84)</f>
        <v>10.868277631198</v>
      </c>
      <c r="O84" s="21">
        <f>+SUMIFS(Resultados_Dic3!M$3:M$99980,Resultados_Dic3!$F$3:$F$99980,Produccion_PJ!$I84,Resultados_Dic3!$D$3:$D$99980,Produccion_PJ!$I$76,Resultados_Dic3!$E$3:$E$99980,Produccion_PJ!$H84,Resultados_Dic3!$A$3:$A$99980,Produccion_PJ!$F84)</f>
        <v>10.0260022168469</v>
      </c>
      <c r="P84" s="21">
        <f>+SUMIFS(Resultados_Dic3!N$3:N$99980,Resultados_Dic3!$F$3:$F$99980,Produccion_PJ!$I84,Resultados_Dic3!$D$3:$D$99980,Produccion_PJ!$I$76,Resultados_Dic3!$E$3:$E$99980,Produccion_PJ!$H84,Resultados_Dic3!$A$3:$A$99980,Produccion_PJ!$F84)</f>
        <v>9.1837268024957996</v>
      </c>
      <c r="Q84" s="21">
        <f>+SUMIFS(Resultados_Dic3!O$3:O$99980,Resultados_Dic3!$F$3:$F$99980,Produccion_PJ!$I84,Resultados_Dic3!$D$3:$D$99980,Produccion_PJ!$I$76,Resultados_Dic3!$E$3:$E$99980,Produccion_PJ!$H84,Resultados_Dic3!$A$3:$A$99980,Produccion_PJ!$F84)</f>
        <v>8.4823209885540898</v>
      </c>
      <c r="R84" s="21">
        <f>+SUMIFS(Resultados_Dic3!P$3:P$99980,Resultados_Dic3!$F$3:$F$99980,Produccion_PJ!$I84,Resultados_Dic3!$D$3:$D$99980,Produccion_PJ!$I$76,Resultados_Dic3!$E$3:$E$99980,Produccion_PJ!$H84,Resultados_Dic3!$A$3:$A$99980,Produccion_PJ!$F84)</f>
        <v>7.7809151746123799</v>
      </c>
      <c r="S84" s="21">
        <f>+SUMIFS(Resultados_Dic3!Q$3:Q$99980,Resultados_Dic3!$F$3:$F$99980,Produccion_PJ!$I84,Resultados_Dic3!$D$3:$D$99980,Produccion_PJ!$I$76,Resultados_Dic3!$E$3:$E$99980,Produccion_PJ!$H84,Resultados_Dic3!$A$3:$A$99980,Produccion_PJ!$F84)</f>
        <v>7.1120132061227599</v>
      </c>
      <c r="T84" s="21">
        <f>+SUMIFS(Resultados_Dic3!R$3:R$99980,Resultados_Dic3!$F$3:$F$99980,Produccion_PJ!$I84,Resultados_Dic3!$D$3:$D$99980,Produccion_PJ!$I$76,Resultados_Dic3!$E$3:$E$99980,Produccion_PJ!$H84,Resultados_Dic3!$A$3:$A$99980,Produccion_PJ!$F84)</f>
        <v>6.4431112376331399</v>
      </c>
      <c r="U84" s="21">
        <f>+SUMIFS(Resultados_Dic3!S$3:S$99980,Resultados_Dic3!$F$3:$F$99980,Produccion_PJ!$I84,Resultados_Dic3!$D$3:$D$99980,Produccion_PJ!$I$76,Resultados_Dic3!$E$3:$E$99980,Produccion_PJ!$H84,Resultados_Dic3!$A$3:$A$99980,Produccion_PJ!$F84)</f>
        <v>5.7742092691435101</v>
      </c>
      <c r="V84" s="21">
        <f>+SUMIFS(Resultados_Dic3!T$3:T$99980,Resultados_Dic3!$F$3:$F$99980,Produccion_PJ!$I84,Resultados_Dic3!$D$3:$D$99980,Produccion_PJ!$I$76,Resultados_Dic3!$E$3:$E$99980,Produccion_PJ!$H84,Resultados_Dic3!$A$3:$A$99980,Produccion_PJ!$F84)</f>
        <v>5.4280315383314504</v>
      </c>
      <c r="W84" s="21">
        <f>+SUMIFS(Resultados_Dic3!U$3:U$99980,Resultados_Dic3!$F$3:$F$99980,Produccion_PJ!$I84,Resultados_Dic3!$D$3:$D$99980,Produccion_PJ!$I$76,Resultados_Dic3!$E$3:$E$99980,Produccion_PJ!$H84,Resultados_Dic3!$A$3:$A$99980,Produccion_PJ!$F84)</f>
        <v>5.08185380751938</v>
      </c>
      <c r="X84" s="21">
        <f>+SUMIFS(Resultados_Dic3!V$3:V$99980,Resultados_Dic3!$F$3:$F$99980,Produccion_PJ!$I84,Resultados_Dic3!$D$3:$D$99980,Produccion_PJ!$I$76,Resultados_Dic3!$E$3:$E$99980,Produccion_PJ!$H84,Resultados_Dic3!$A$3:$A$99980,Produccion_PJ!$F84)</f>
        <v>1.50894648796959</v>
      </c>
      <c r="Y84" s="21">
        <f>+SUMIFS(Resultados_Dic3!W$3:W$99980,Resultados_Dic3!$F$3:$F$99980,Produccion_PJ!$I84,Resultados_Dic3!$D$3:$D$99980,Produccion_PJ!$I$76,Resultados_Dic3!$E$3:$E$99980,Produccion_PJ!$H84,Resultados_Dic3!$A$3:$A$99980,Produccion_PJ!$F84)</f>
        <v>0</v>
      </c>
      <c r="Z84" s="21">
        <f>+SUMIFS(Resultados_Dic3!X$3:X$99980,Resultados_Dic3!$F$3:$F$99980,Produccion_PJ!$I84,Resultados_Dic3!$D$3:$D$99980,Produccion_PJ!$I$76,Resultados_Dic3!$E$3:$E$99980,Produccion_PJ!$H84,Resultados_Dic3!$A$3:$A$99980,Produccion_PJ!$F84)</f>
        <v>0</v>
      </c>
      <c r="AA84" s="21">
        <f>+SUMIFS(Resultados_Dic3!Y$3:Y$99980,Resultados_Dic3!$F$3:$F$99980,Produccion_PJ!$I84,Resultados_Dic3!$D$3:$D$99980,Produccion_PJ!$I$76,Resultados_Dic3!$E$3:$E$99980,Produccion_PJ!$H84,Resultados_Dic3!$A$3:$A$99980,Produccion_PJ!$F84)</f>
        <v>0</v>
      </c>
      <c r="AB84" s="21">
        <f>+SUMIFS(Resultados_Dic3!Z$3:Z$99980,Resultados_Dic3!$F$3:$F$99980,Produccion_PJ!$I84,Resultados_Dic3!$D$3:$D$99980,Produccion_PJ!$I$76,Resultados_Dic3!$E$3:$E$99980,Produccion_PJ!$H84,Resultados_Dic3!$A$3:$A$99980,Produccion_PJ!$F84)</f>
        <v>0</v>
      </c>
      <c r="AC84" s="21">
        <f>+SUMIFS(Resultados_Dic3!AA$3:AA$99980,Resultados_Dic3!$F$3:$F$99980,Produccion_PJ!$I84,Resultados_Dic3!$D$3:$D$99980,Produccion_PJ!$I$76,Resultados_Dic3!$E$3:$E$99980,Produccion_PJ!$H84,Resultados_Dic3!$A$3:$A$99980,Produccion_PJ!$F84)</f>
        <v>0</v>
      </c>
      <c r="AD84" s="21">
        <f>+SUMIFS(Resultados_Dic3!AB$3:AB$99980,Resultados_Dic3!$F$3:$F$99980,Produccion_PJ!$I84,Resultados_Dic3!$D$3:$D$99980,Produccion_PJ!$I$76,Resultados_Dic3!$E$3:$E$99980,Produccion_PJ!$H84,Resultados_Dic3!$A$3:$A$99980,Produccion_PJ!$F84)</f>
        <v>0</v>
      </c>
      <c r="AE84" s="21">
        <f>+SUMIFS(Resultados_Dic3!AC$3:AC$99980,Resultados_Dic3!$F$3:$F$99980,Produccion_PJ!$I84,Resultados_Dic3!$D$3:$D$99980,Produccion_PJ!$I$76,Resultados_Dic3!$E$3:$E$99980,Produccion_PJ!$H84,Resultados_Dic3!$A$3:$A$99980,Produccion_PJ!$F84)</f>
        <v>0</v>
      </c>
      <c r="AF84" s="21">
        <f>+SUMIFS(Resultados_Dic3!AD$3:AD$99980,Resultados_Dic3!$F$3:$F$99980,Produccion_PJ!$I84,Resultados_Dic3!$D$3:$D$99980,Produccion_PJ!$I$76,Resultados_Dic3!$E$3:$E$99980,Produccion_PJ!$H84,Resultados_Dic3!$A$3:$A$99980,Produccion_PJ!$F84)</f>
        <v>0</v>
      </c>
      <c r="AG84" s="21">
        <f>+SUMIFS(Resultados_Dic3!AE$3:AE$99980,Resultados_Dic3!$F$3:$F$99980,Produccion_PJ!$I84,Resultados_Dic3!$D$3:$D$99980,Produccion_PJ!$I$76,Resultados_Dic3!$E$3:$E$99980,Produccion_PJ!$H84,Resultados_Dic3!$A$3:$A$99980,Produccion_PJ!$F84)</f>
        <v>0</v>
      </c>
      <c r="AH84" s="21">
        <f>+SUMIFS(Resultados_Dic3!AF$3:AF$99980,Resultados_Dic3!$F$3:$F$99980,Produccion_PJ!$I84,Resultados_Dic3!$D$3:$D$99980,Produccion_PJ!$I$76,Resultados_Dic3!$E$3:$E$99980,Produccion_PJ!$H84,Resultados_Dic3!$A$3:$A$99980,Produccion_PJ!$F84)</f>
        <v>0</v>
      </c>
      <c r="AI84" s="21">
        <f>+SUMIFS(Resultados_Dic3!AG$3:AG$99980,Resultados_Dic3!$F$3:$F$99980,Produccion_PJ!$I84,Resultados_Dic3!$D$3:$D$99980,Produccion_PJ!$I$76,Resultados_Dic3!$E$3:$E$99980,Produccion_PJ!$H84,Resultados_Dic3!$A$3:$A$99980,Produccion_PJ!$F84)</f>
        <v>0</v>
      </c>
      <c r="AJ84" s="21">
        <f>+SUMIFS(Resultados_Dic3!AH$3:AH$99980,Resultados_Dic3!$F$3:$F$99980,Produccion_PJ!$I84,Resultados_Dic3!$D$3:$D$99980,Produccion_PJ!$I$76,Resultados_Dic3!$E$3:$E$99980,Produccion_PJ!$H84,Resultados_Dic3!$A$3:$A$99980,Produccion_PJ!$F84)</f>
        <v>0</v>
      </c>
      <c r="AK84" s="21">
        <f>+SUMIFS(Resultados_Dic3!AI$3:AI$99980,Resultados_Dic3!$F$3:$F$99980,Produccion_PJ!$I84,Resultados_Dic3!$D$3:$D$99980,Produccion_PJ!$I$76,Resultados_Dic3!$E$3:$E$99980,Produccion_PJ!$H84,Resultados_Dic3!$A$3:$A$99980,Produccion_PJ!$F84)</f>
        <v>0</v>
      </c>
      <c r="AL84" s="21">
        <f>+SUMIFS(Resultados_Dic3!AJ$3:AJ$99980,Resultados_Dic3!$F$3:$F$99980,Produccion_PJ!$I84,Resultados_Dic3!$D$3:$D$99980,Produccion_PJ!$I$76,Resultados_Dic3!$E$3:$E$99980,Produccion_PJ!$H84,Resultados_Dic3!$A$3:$A$99980,Produccion_PJ!$F84)</f>
        <v>0</v>
      </c>
      <c r="AM84" s="21">
        <f>+SUMIFS(Resultados_Dic3!AK$3:AK$99980,Resultados_Dic3!$F$3:$F$99980,Produccion_PJ!$I84,Resultados_Dic3!$D$3:$D$99980,Produccion_PJ!$I$76,Resultados_Dic3!$E$3:$E$99980,Produccion_PJ!$H84,Resultados_Dic3!$A$3:$A$99980,Produccion_PJ!$F84)</f>
        <v>0</v>
      </c>
      <c r="AN84" s="21">
        <f>+SUMIFS(Resultados_Dic3!AL$3:AL$99980,Resultados_Dic3!$F$3:$F$99980,Produccion_PJ!$I84,Resultados_Dic3!$D$3:$D$99980,Produccion_PJ!$I$76,Resultados_Dic3!$E$3:$E$99980,Produccion_PJ!$H84,Resultados_Dic3!$A$3:$A$99980,Produccion_PJ!$F84)</f>
        <v>0</v>
      </c>
      <c r="AO84" s="21">
        <f>+SUMIFS(Resultados_Dic3!AM$3:AM$99980,Resultados_Dic3!$F$3:$F$99980,Produccion_PJ!$I84,Resultados_Dic3!$D$3:$D$99980,Produccion_PJ!$I$76,Resultados_Dic3!$E$3:$E$99980,Produccion_PJ!$H84,Resultados_Dic3!$A$3:$A$99980,Produccion_PJ!$F84)</f>
        <v>0</v>
      </c>
    </row>
    <row r="85" spans="1:42" x14ac:dyDescent="0.25">
      <c r="A85" s="2" t="s">
        <v>174</v>
      </c>
      <c r="B85">
        <f t="shared" si="12"/>
        <v>0</v>
      </c>
      <c r="F85" s="17" t="str">
        <f t="shared" si="11"/>
        <v>DIC5</v>
      </c>
      <c r="H85" s="24" t="s">
        <v>155</v>
      </c>
      <c r="I85" s="46" t="s">
        <v>176</v>
      </c>
      <c r="J85" s="21">
        <f>+SUMIFS(Resultados_Dic3!H$3:H$99980,Resultados_Dic3!$F$3:$F$99980,Produccion_PJ!$I85,Resultados_Dic3!$D$3:$D$99980,Produccion_PJ!$I$76,Resultados_Dic3!$E$3:$E$99980,Produccion_PJ!$H85,Resultados_Dic3!$A$3:$A$99980,Produccion_PJ!$F85)</f>
        <v>13.701814610340501</v>
      </c>
      <c r="K85" s="21">
        <f>+SUMIFS(Resultados_Dic3!I$3:I$99980,Resultados_Dic3!$F$3:$F$99980,Produccion_PJ!$I85,Resultados_Dic3!$D$3:$D$99980,Produccion_PJ!$I$76,Resultados_Dic3!$E$3:$E$99980,Produccion_PJ!$H85,Resultados_Dic3!$A$3:$A$99980,Produccion_PJ!$F85)</f>
        <v>13.4528609381024</v>
      </c>
      <c r="L85" s="21">
        <f>+SUMIFS(Resultados_Dic3!J$3:J$99980,Resultados_Dic3!$F$3:$F$99980,Produccion_PJ!$I85,Resultados_Dic3!$D$3:$D$99980,Produccion_PJ!$I$76,Resultados_Dic3!$E$3:$E$99980,Produccion_PJ!$H85,Resultados_Dic3!$A$3:$A$99980,Produccion_PJ!$F85)</f>
        <v>13.461247275391001</v>
      </c>
      <c r="M85" s="21">
        <f>+SUMIFS(Resultados_Dic3!K$3:K$99980,Resultados_Dic3!$F$3:$F$99980,Produccion_PJ!$I85,Resultados_Dic3!$D$3:$D$99980,Produccion_PJ!$I$76,Resultados_Dic3!$E$3:$E$99980,Produccion_PJ!$H85,Resultados_Dic3!$A$3:$A$99980,Produccion_PJ!$F85)</f>
        <v>13.469633612679599</v>
      </c>
      <c r="N85" s="21">
        <f>+SUMIFS(Resultados_Dic3!L$3:L$99980,Resultados_Dic3!$F$3:$F$99980,Produccion_PJ!$I85,Resultados_Dic3!$D$3:$D$99980,Produccion_PJ!$I$76,Resultados_Dic3!$E$3:$E$99980,Produccion_PJ!$H85,Resultados_Dic3!$A$3:$A$99980,Produccion_PJ!$F85)</f>
        <v>13.4780199499681</v>
      </c>
      <c r="O85" s="21">
        <f>+SUMIFS(Resultados_Dic3!M$3:M$99980,Resultados_Dic3!$F$3:$F$99980,Produccion_PJ!$I85,Resultados_Dic3!$D$3:$D$99980,Produccion_PJ!$I$76,Resultados_Dic3!$E$3:$E$99980,Produccion_PJ!$H85,Resultados_Dic3!$A$3:$A$99980,Produccion_PJ!$F85)</f>
        <v>12.4522790261206</v>
      </c>
      <c r="P85" s="21">
        <f>+SUMIFS(Resultados_Dic3!N$3:N$99980,Resultados_Dic3!$F$3:$F$99980,Produccion_PJ!$I85,Resultados_Dic3!$D$3:$D$99980,Produccion_PJ!$I$76,Resultados_Dic3!$E$3:$E$99980,Produccion_PJ!$H85,Resultados_Dic3!$A$3:$A$99980,Produccion_PJ!$F85)</f>
        <v>11.426538102273099</v>
      </c>
      <c r="Q85" s="21">
        <f>+SUMIFS(Resultados_Dic3!O$3:O$99980,Resultados_Dic3!$F$3:$F$99980,Produccion_PJ!$I85,Resultados_Dic3!$D$3:$D$99980,Produccion_PJ!$I$76,Resultados_Dic3!$E$3:$E$99980,Produccion_PJ!$H85,Resultados_Dic3!$A$3:$A$99980,Produccion_PJ!$F85)</f>
        <v>10.582474569915499</v>
      </c>
      <c r="R85" s="21">
        <f>+SUMIFS(Resultados_Dic3!P$3:P$99980,Resultados_Dic3!$F$3:$F$99980,Produccion_PJ!$I85,Resultados_Dic3!$D$3:$D$99980,Produccion_PJ!$I$76,Resultados_Dic3!$E$3:$E$99980,Produccion_PJ!$H85,Resultados_Dic3!$A$3:$A$99980,Produccion_PJ!$F85)</f>
        <v>9.7384110375579507</v>
      </c>
      <c r="S85" s="21">
        <f>+SUMIFS(Resultados_Dic3!Q$3:Q$99980,Resultados_Dic3!$F$3:$F$99980,Produccion_PJ!$I85,Resultados_Dic3!$D$3:$D$99980,Produccion_PJ!$I$76,Resultados_Dic3!$E$3:$E$99980,Produccion_PJ!$H85,Resultados_Dic3!$A$3:$A$99980,Produccion_PJ!$F85)</f>
        <v>9.0387731969237795</v>
      </c>
      <c r="T85" s="21">
        <f>+SUMIFS(Resultados_Dic3!R$3:R$99980,Resultados_Dic3!$F$3:$F$99980,Produccion_PJ!$I85,Resultados_Dic3!$D$3:$D$99980,Produccion_PJ!$I$76,Resultados_Dic3!$E$3:$E$99980,Produccion_PJ!$H85,Resultados_Dic3!$A$3:$A$99980,Produccion_PJ!$F85)</f>
        <v>8.33913535628961</v>
      </c>
      <c r="U85" s="21">
        <f>+SUMIFS(Resultados_Dic3!S$3:S$99980,Resultados_Dic3!$F$3:$F$99980,Produccion_PJ!$I85,Resultados_Dic3!$D$3:$D$99980,Produccion_PJ!$I$76,Resultados_Dic3!$E$3:$E$99980,Produccion_PJ!$H85,Resultados_Dic3!$A$3:$A$99980,Produccion_PJ!$F85)</f>
        <v>7.6394975156554503</v>
      </c>
      <c r="V85" s="21">
        <f>+SUMIFS(Resultados_Dic3!T$3:T$99980,Resultados_Dic3!$F$3:$F$99980,Produccion_PJ!$I85,Resultados_Dic3!$D$3:$D$99980,Produccion_PJ!$I$76,Resultados_Dic3!$E$3:$E$99980,Produccion_PJ!$H85,Resultados_Dic3!$A$3:$A$99980,Produccion_PJ!$F85)</f>
        <v>7.1486847024487696</v>
      </c>
      <c r="W85" s="21">
        <f>+SUMIFS(Resultados_Dic3!U$3:U$99980,Resultados_Dic3!$F$3:$F$99980,Produccion_PJ!$I85,Resultados_Dic3!$D$3:$D$99980,Produccion_PJ!$I$76,Resultados_Dic3!$E$3:$E$99980,Produccion_PJ!$H85,Resultados_Dic3!$A$3:$A$99980,Produccion_PJ!$F85)</f>
        <v>6.6578718892420898</v>
      </c>
      <c r="X85" s="21">
        <f>+SUMIFS(Resultados_Dic3!V$3:V$99980,Resultados_Dic3!$F$3:$F$99980,Produccion_PJ!$I85,Resultados_Dic3!$D$3:$D$99980,Produccion_PJ!$I$76,Resultados_Dic3!$E$3:$E$99980,Produccion_PJ!$H85,Resultados_Dic3!$A$3:$A$99980,Produccion_PJ!$F85)</f>
        <v>3.2277692975910099</v>
      </c>
      <c r="Y85" s="21">
        <f>+SUMIFS(Resultados_Dic3!W$3:W$99980,Resultados_Dic3!$F$3:$F$99980,Produccion_PJ!$I85,Resultados_Dic3!$D$3:$D$99980,Produccion_PJ!$I$76,Resultados_Dic3!$E$3:$E$99980,Produccion_PJ!$H85,Resultados_Dic3!$A$3:$A$99980,Produccion_PJ!$F85)</f>
        <v>0</v>
      </c>
      <c r="Z85" s="21">
        <f>+SUMIFS(Resultados_Dic3!X$3:X$99980,Resultados_Dic3!$F$3:$F$99980,Produccion_PJ!$I85,Resultados_Dic3!$D$3:$D$99980,Produccion_PJ!$I$76,Resultados_Dic3!$E$3:$E$99980,Produccion_PJ!$H85,Resultados_Dic3!$A$3:$A$99980,Produccion_PJ!$F85)</f>
        <v>0</v>
      </c>
      <c r="AA85" s="21">
        <f>+SUMIFS(Resultados_Dic3!Y$3:Y$99980,Resultados_Dic3!$F$3:$F$99980,Produccion_PJ!$I85,Resultados_Dic3!$D$3:$D$99980,Produccion_PJ!$I$76,Resultados_Dic3!$E$3:$E$99980,Produccion_PJ!$H85,Resultados_Dic3!$A$3:$A$99980,Produccion_PJ!$F85)</f>
        <v>0</v>
      </c>
      <c r="AB85" s="21">
        <f>+SUMIFS(Resultados_Dic3!Z$3:Z$99980,Resultados_Dic3!$F$3:$F$99980,Produccion_PJ!$I85,Resultados_Dic3!$D$3:$D$99980,Produccion_PJ!$I$76,Resultados_Dic3!$E$3:$E$99980,Produccion_PJ!$H85,Resultados_Dic3!$A$3:$A$99980,Produccion_PJ!$F85)</f>
        <v>0</v>
      </c>
      <c r="AC85" s="21">
        <f>+SUMIFS(Resultados_Dic3!AA$3:AA$99980,Resultados_Dic3!$F$3:$F$99980,Produccion_PJ!$I85,Resultados_Dic3!$D$3:$D$99980,Produccion_PJ!$I$76,Resultados_Dic3!$E$3:$E$99980,Produccion_PJ!$H85,Resultados_Dic3!$A$3:$A$99980,Produccion_PJ!$F85)</f>
        <v>0</v>
      </c>
      <c r="AD85" s="21">
        <f>+SUMIFS(Resultados_Dic3!AB$3:AB$99980,Resultados_Dic3!$F$3:$F$99980,Produccion_PJ!$I85,Resultados_Dic3!$D$3:$D$99980,Produccion_PJ!$I$76,Resultados_Dic3!$E$3:$E$99980,Produccion_PJ!$H85,Resultados_Dic3!$A$3:$A$99980,Produccion_PJ!$F85)</f>
        <v>0</v>
      </c>
      <c r="AE85" s="21">
        <f>+SUMIFS(Resultados_Dic3!AC$3:AC$99980,Resultados_Dic3!$F$3:$F$99980,Produccion_PJ!$I85,Resultados_Dic3!$D$3:$D$99980,Produccion_PJ!$I$76,Resultados_Dic3!$E$3:$E$99980,Produccion_PJ!$H85,Resultados_Dic3!$A$3:$A$99980,Produccion_PJ!$F85)</f>
        <v>0</v>
      </c>
      <c r="AF85" s="21">
        <f>+SUMIFS(Resultados_Dic3!AD$3:AD$99980,Resultados_Dic3!$F$3:$F$99980,Produccion_PJ!$I85,Resultados_Dic3!$D$3:$D$99980,Produccion_PJ!$I$76,Resultados_Dic3!$E$3:$E$99980,Produccion_PJ!$H85,Resultados_Dic3!$A$3:$A$99980,Produccion_PJ!$F85)</f>
        <v>0</v>
      </c>
      <c r="AG85" s="21">
        <f>+SUMIFS(Resultados_Dic3!AE$3:AE$99980,Resultados_Dic3!$F$3:$F$99980,Produccion_PJ!$I85,Resultados_Dic3!$D$3:$D$99980,Produccion_PJ!$I$76,Resultados_Dic3!$E$3:$E$99980,Produccion_PJ!$H85,Resultados_Dic3!$A$3:$A$99980,Produccion_PJ!$F85)</f>
        <v>0</v>
      </c>
      <c r="AH85" s="21">
        <f>+SUMIFS(Resultados_Dic3!AF$3:AF$99980,Resultados_Dic3!$F$3:$F$99980,Produccion_PJ!$I85,Resultados_Dic3!$D$3:$D$99980,Produccion_PJ!$I$76,Resultados_Dic3!$E$3:$E$99980,Produccion_PJ!$H85,Resultados_Dic3!$A$3:$A$99980,Produccion_PJ!$F85)</f>
        <v>0</v>
      </c>
      <c r="AI85" s="21">
        <f>+SUMIFS(Resultados_Dic3!AG$3:AG$99980,Resultados_Dic3!$F$3:$F$99980,Produccion_PJ!$I85,Resultados_Dic3!$D$3:$D$99980,Produccion_PJ!$I$76,Resultados_Dic3!$E$3:$E$99980,Produccion_PJ!$H85,Resultados_Dic3!$A$3:$A$99980,Produccion_PJ!$F85)</f>
        <v>0</v>
      </c>
      <c r="AJ85" s="21">
        <f>+SUMIFS(Resultados_Dic3!AH$3:AH$99980,Resultados_Dic3!$F$3:$F$99980,Produccion_PJ!$I85,Resultados_Dic3!$D$3:$D$99980,Produccion_PJ!$I$76,Resultados_Dic3!$E$3:$E$99980,Produccion_PJ!$H85,Resultados_Dic3!$A$3:$A$99980,Produccion_PJ!$F85)</f>
        <v>0</v>
      </c>
      <c r="AK85" s="21">
        <f>+SUMIFS(Resultados_Dic3!AI$3:AI$99980,Resultados_Dic3!$F$3:$F$99980,Produccion_PJ!$I85,Resultados_Dic3!$D$3:$D$99980,Produccion_PJ!$I$76,Resultados_Dic3!$E$3:$E$99980,Produccion_PJ!$H85,Resultados_Dic3!$A$3:$A$99980,Produccion_PJ!$F85)</f>
        <v>0</v>
      </c>
      <c r="AL85" s="21">
        <f>+SUMIFS(Resultados_Dic3!AJ$3:AJ$99980,Resultados_Dic3!$F$3:$F$99980,Produccion_PJ!$I85,Resultados_Dic3!$D$3:$D$99980,Produccion_PJ!$I$76,Resultados_Dic3!$E$3:$E$99980,Produccion_PJ!$H85,Resultados_Dic3!$A$3:$A$99980,Produccion_PJ!$F85)</f>
        <v>0</v>
      </c>
      <c r="AM85" s="21">
        <f>+SUMIFS(Resultados_Dic3!AK$3:AK$99980,Resultados_Dic3!$F$3:$F$99980,Produccion_PJ!$I85,Resultados_Dic3!$D$3:$D$99980,Produccion_PJ!$I$76,Resultados_Dic3!$E$3:$E$99980,Produccion_PJ!$H85,Resultados_Dic3!$A$3:$A$99980,Produccion_PJ!$F85)</f>
        <v>0</v>
      </c>
      <c r="AN85" s="21">
        <f>+SUMIFS(Resultados_Dic3!AL$3:AL$99980,Resultados_Dic3!$F$3:$F$99980,Produccion_PJ!$I85,Resultados_Dic3!$D$3:$D$99980,Produccion_PJ!$I$76,Resultados_Dic3!$E$3:$E$99980,Produccion_PJ!$H85,Resultados_Dic3!$A$3:$A$99980,Produccion_PJ!$F85)</f>
        <v>0</v>
      </c>
      <c r="AO85" s="21">
        <f>+SUMIFS(Resultados_Dic3!AM$3:AM$99980,Resultados_Dic3!$F$3:$F$99980,Produccion_PJ!$I85,Resultados_Dic3!$D$3:$D$99980,Produccion_PJ!$I$76,Resultados_Dic3!$E$3:$E$99980,Produccion_PJ!$H85,Resultados_Dic3!$A$3:$A$99980,Produccion_PJ!$F85)</f>
        <v>0</v>
      </c>
    </row>
    <row r="86" spans="1:42" x14ac:dyDescent="0.25">
      <c r="A86" s="2" t="s">
        <v>175</v>
      </c>
      <c r="B86">
        <f t="shared" si="12"/>
        <v>0</v>
      </c>
    </row>
    <row r="87" spans="1:42" x14ac:dyDescent="0.25">
      <c r="A87" s="2" t="s">
        <v>176</v>
      </c>
      <c r="B87">
        <f t="shared" si="12"/>
        <v>0</v>
      </c>
    </row>
    <row r="88" spans="1:42" x14ac:dyDescent="0.25"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</row>
    <row r="89" spans="1:42" x14ac:dyDescent="0.25">
      <c r="H89" s="22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</row>
    <row r="90" spans="1:42" ht="18.75" x14ac:dyDescent="0.3">
      <c r="I90" s="34" t="s">
        <v>360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</row>
    <row r="91" spans="1:42" x14ac:dyDescent="0.25">
      <c r="I91" s="2" t="s">
        <v>27</v>
      </c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</row>
    <row r="92" spans="1:42" x14ac:dyDescent="0.25"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</row>
    <row r="93" spans="1:42" x14ac:dyDescent="0.25">
      <c r="J93" s="5">
        <v>2019</v>
      </c>
      <c r="K93" s="5">
        <v>2020</v>
      </c>
      <c r="L93" s="5">
        <v>2021</v>
      </c>
      <c r="M93" s="5">
        <v>2022</v>
      </c>
      <c r="N93" s="5">
        <v>2023</v>
      </c>
      <c r="O93" s="5">
        <v>2024</v>
      </c>
      <c r="P93" s="5">
        <v>2025</v>
      </c>
      <c r="Q93" s="5">
        <v>2026</v>
      </c>
      <c r="R93" s="5">
        <v>2027</v>
      </c>
      <c r="S93" s="5">
        <v>2028</v>
      </c>
      <c r="T93" s="5">
        <v>2029</v>
      </c>
      <c r="U93" s="5">
        <v>2030</v>
      </c>
      <c r="V93" s="5">
        <v>2031</v>
      </c>
      <c r="W93" s="5">
        <v>2032</v>
      </c>
      <c r="X93" s="5">
        <v>2033</v>
      </c>
      <c r="Y93" s="5">
        <v>2034</v>
      </c>
      <c r="Z93" s="5">
        <v>2035</v>
      </c>
      <c r="AA93" s="5">
        <v>2036</v>
      </c>
      <c r="AB93" s="5">
        <v>2037</v>
      </c>
      <c r="AC93" s="5">
        <v>2038</v>
      </c>
      <c r="AD93" s="5">
        <v>2039</v>
      </c>
      <c r="AE93" s="5">
        <v>2040</v>
      </c>
      <c r="AF93" s="5">
        <v>2041</v>
      </c>
      <c r="AG93" s="5">
        <v>2042</v>
      </c>
      <c r="AH93" s="5">
        <v>2043</v>
      </c>
      <c r="AI93" s="5">
        <v>2044</v>
      </c>
      <c r="AJ93" s="5">
        <v>2045</v>
      </c>
      <c r="AK93" s="5">
        <v>2046</v>
      </c>
      <c r="AL93" s="5">
        <v>2047</v>
      </c>
      <c r="AM93" s="5">
        <v>2048</v>
      </c>
      <c r="AN93" s="5">
        <v>2049</v>
      </c>
      <c r="AO93" s="5">
        <v>2050</v>
      </c>
      <c r="AP93" s="21"/>
    </row>
    <row r="94" spans="1:42" x14ac:dyDescent="0.25">
      <c r="F94" s="17" t="str">
        <f>+$F$1</f>
        <v>DIC5</v>
      </c>
      <c r="H94" s="24" t="s">
        <v>119</v>
      </c>
      <c r="I94" s="2" t="s">
        <v>272</v>
      </c>
      <c r="J94" s="21">
        <f>+SUMIFS(Resultados_Dic3!H$3:H$99980,Resultados_Dic3!$F$3:$F$99980,Produccion_PJ!$I94,Resultados_Dic3!$D$3:$D$99980,Produccion_PJ!$I$91,Resultados_Dic3!$E$3:$E$99980,Produccion_PJ!$H94,Resultados_Dic3!$A$3:$A$99980,Produccion_PJ!$F94)</f>
        <v>68.585731940983607</v>
      </c>
      <c r="K94" s="21">
        <f>+SUMIFS(Resultados_Dic3!I$3:I$99980,Resultados_Dic3!$F$3:$F$99980,Produccion_PJ!$I94,Resultados_Dic3!$D$3:$D$99980,Produccion_PJ!$I$91,Resultados_Dic3!$E$3:$E$99980,Produccion_PJ!$H94,Resultados_Dic3!$A$3:$A$99980,Produccion_PJ!$F94)</f>
        <v>55.422893826604401</v>
      </c>
      <c r="L94" s="21">
        <f>+SUMIFS(Resultados_Dic3!J$3:J$99980,Resultados_Dic3!$F$3:$F$99980,Produccion_PJ!$I94,Resultados_Dic3!$D$3:$D$99980,Produccion_PJ!$I$91,Resultados_Dic3!$E$3:$E$99980,Produccion_PJ!$H94,Resultados_Dic3!$A$3:$A$99980,Produccion_PJ!$F94)</f>
        <v>31.068194869515199</v>
      </c>
      <c r="M94" s="21">
        <f>+SUMIFS(Resultados_Dic3!K$3:K$99980,Resultados_Dic3!$F$3:$F$99980,Produccion_PJ!$I94,Resultados_Dic3!$D$3:$D$99980,Produccion_PJ!$I$91,Resultados_Dic3!$E$3:$E$99980,Produccion_PJ!$H94,Resultados_Dic3!$A$3:$A$99980,Produccion_PJ!$F94)</f>
        <v>50.674999998213103</v>
      </c>
      <c r="N94" s="21">
        <f>+SUMIFS(Resultados_Dic3!L$3:L$99980,Resultados_Dic3!$F$3:$F$99980,Produccion_PJ!$I94,Resultados_Dic3!$D$3:$D$99980,Produccion_PJ!$I$91,Resultados_Dic3!$E$3:$E$99980,Produccion_PJ!$H94,Resultados_Dic3!$A$3:$A$99980,Produccion_PJ!$F94)</f>
        <v>48.301053084017497</v>
      </c>
      <c r="O94" s="21">
        <f>+SUMIFS(Resultados_Dic3!M$3:M$99980,Resultados_Dic3!$F$3:$F$99980,Produccion_PJ!$I94,Resultados_Dic3!$D$3:$D$99980,Produccion_PJ!$I$91,Resultados_Dic3!$E$3:$E$99980,Produccion_PJ!$H94,Resultados_Dic3!$A$3:$A$99980,Produccion_PJ!$F94)</f>
        <v>12.324899264648399</v>
      </c>
      <c r="P94" s="21">
        <f>+SUMIFS(Resultados_Dic3!N$3:N$99980,Resultados_Dic3!$F$3:$F$99980,Produccion_PJ!$I94,Resultados_Dic3!$D$3:$D$99980,Produccion_PJ!$I$91,Resultados_Dic3!$E$3:$E$99980,Produccion_PJ!$H94,Resultados_Dic3!$A$3:$A$99980,Produccion_PJ!$F94)</f>
        <v>0</v>
      </c>
      <c r="Q94" s="21">
        <f>+SUMIFS(Resultados_Dic3!O$3:O$99980,Resultados_Dic3!$F$3:$F$99980,Produccion_PJ!$I94,Resultados_Dic3!$D$3:$D$99980,Produccion_PJ!$I$91,Resultados_Dic3!$E$3:$E$99980,Produccion_PJ!$H94,Resultados_Dic3!$A$3:$A$99980,Produccion_PJ!$F94)</f>
        <v>0</v>
      </c>
      <c r="R94" s="21">
        <f>+SUMIFS(Resultados_Dic3!P$3:P$99980,Resultados_Dic3!$F$3:$F$99980,Produccion_PJ!$I94,Resultados_Dic3!$D$3:$D$99980,Produccion_PJ!$I$91,Resultados_Dic3!$E$3:$E$99980,Produccion_PJ!$H94,Resultados_Dic3!$A$3:$A$99980,Produccion_PJ!$F94)</f>
        <v>0</v>
      </c>
      <c r="S94" s="21">
        <f>+SUMIFS(Resultados_Dic3!Q$3:Q$99980,Resultados_Dic3!$F$3:$F$99980,Produccion_PJ!$I94,Resultados_Dic3!$D$3:$D$99980,Produccion_PJ!$I$91,Resultados_Dic3!$E$3:$E$99980,Produccion_PJ!$H94,Resultados_Dic3!$A$3:$A$99980,Produccion_PJ!$F94)</f>
        <v>0</v>
      </c>
      <c r="T94" s="21">
        <f>+SUMIFS(Resultados_Dic3!R$3:R$99980,Resultados_Dic3!$F$3:$F$99980,Produccion_PJ!$I94,Resultados_Dic3!$D$3:$D$99980,Produccion_PJ!$I$91,Resultados_Dic3!$E$3:$E$99980,Produccion_PJ!$H94,Resultados_Dic3!$A$3:$A$99980,Produccion_PJ!$F94)</f>
        <v>0</v>
      </c>
      <c r="U94" s="21">
        <f>+SUMIFS(Resultados_Dic3!S$3:S$99980,Resultados_Dic3!$F$3:$F$99980,Produccion_PJ!$I94,Resultados_Dic3!$D$3:$D$99980,Produccion_PJ!$I$91,Resultados_Dic3!$E$3:$E$99980,Produccion_PJ!$H94,Resultados_Dic3!$A$3:$A$99980,Produccion_PJ!$F94)</f>
        <v>0</v>
      </c>
      <c r="V94" s="21">
        <f>+SUMIFS(Resultados_Dic3!T$3:T$99980,Resultados_Dic3!$F$3:$F$99980,Produccion_PJ!$I94,Resultados_Dic3!$D$3:$D$99980,Produccion_PJ!$I$91,Resultados_Dic3!$E$3:$E$99980,Produccion_PJ!$H94,Resultados_Dic3!$A$3:$A$99980,Produccion_PJ!$F94)</f>
        <v>0</v>
      </c>
      <c r="W94" s="21">
        <f>+SUMIFS(Resultados_Dic3!U$3:U$99980,Resultados_Dic3!$F$3:$F$99980,Produccion_PJ!$I94,Resultados_Dic3!$D$3:$D$99980,Produccion_PJ!$I$91,Resultados_Dic3!$E$3:$E$99980,Produccion_PJ!$H94,Resultados_Dic3!$A$3:$A$99980,Produccion_PJ!$F94)</f>
        <v>0</v>
      </c>
      <c r="X94" s="21">
        <f>+SUMIFS(Resultados_Dic3!V$3:V$99980,Resultados_Dic3!$F$3:$F$99980,Produccion_PJ!$I94,Resultados_Dic3!$D$3:$D$99980,Produccion_PJ!$I$91,Resultados_Dic3!$E$3:$E$99980,Produccion_PJ!$H94,Resultados_Dic3!$A$3:$A$99980,Produccion_PJ!$F94)</f>
        <v>0</v>
      </c>
      <c r="Y94" s="21">
        <f>+SUMIFS(Resultados_Dic3!W$3:W$99980,Resultados_Dic3!$F$3:$F$99980,Produccion_PJ!$I94,Resultados_Dic3!$D$3:$D$99980,Produccion_PJ!$I$91,Resultados_Dic3!$E$3:$E$99980,Produccion_PJ!$H94,Resultados_Dic3!$A$3:$A$99980,Produccion_PJ!$F94)</f>
        <v>0</v>
      </c>
      <c r="Z94" s="21">
        <f>+SUMIFS(Resultados_Dic3!X$3:X$99980,Resultados_Dic3!$F$3:$F$99980,Produccion_PJ!$I94,Resultados_Dic3!$D$3:$D$99980,Produccion_PJ!$I$91,Resultados_Dic3!$E$3:$E$99980,Produccion_PJ!$H94,Resultados_Dic3!$A$3:$A$99980,Produccion_PJ!$F94)</f>
        <v>0</v>
      </c>
      <c r="AA94" s="21">
        <f>+SUMIFS(Resultados_Dic3!Y$3:Y$99980,Resultados_Dic3!$F$3:$F$99980,Produccion_PJ!$I94,Resultados_Dic3!$D$3:$D$99980,Produccion_PJ!$I$91,Resultados_Dic3!$E$3:$E$99980,Produccion_PJ!$H94,Resultados_Dic3!$A$3:$A$99980,Produccion_PJ!$F94)</f>
        <v>0</v>
      </c>
      <c r="AB94" s="21">
        <f>+SUMIFS(Resultados_Dic3!Z$3:Z$99980,Resultados_Dic3!$F$3:$F$99980,Produccion_PJ!$I94,Resultados_Dic3!$D$3:$D$99980,Produccion_PJ!$I$91,Resultados_Dic3!$E$3:$E$99980,Produccion_PJ!$H94,Resultados_Dic3!$A$3:$A$99980,Produccion_PJ!$F94)</f>
        <v>0</v>
      </c>
      <c r="AC94" s="21">
        <f>+SUMIFS(Resultados_Dic3!AA$3:AA$99980,Resultados_Dic3!$F$3:$F$99980,Produccion_PJ!$I94,Resultados_Dic3!$D$3:$D$99980,Produccion_PJ!$I$91,Resultados_Dic3!$E$3:$E$99980,Produccion_PJ!$H94,Resultados_Dic3!$A$3:$A$99980,Produccion_PJ!$F94)</f>
        <v>0</v>
      </c>
      <c r="AD94" s="21">
        <f>+SUMIFS(Resultados_Dic3!AB$3:AB$99980,Resultados_Dic3!$F$3:$F$99980,Produccion_PJ!$I94,Resultados_Dic3!$D$3:$D$99980,Produccion_PJ!$I$91,Resultados_Dic3!$E$3:$E$99980,Produccion_PJ!$H94,Resultados_Dic3!$A$3:$A$99980,Produccion_PJ!$F94)</f>
        <v>0</v>
      </c>
      <c r="AE94" s="21">
        <f>+SUMIFS(Resultados_Dic3!AC$3:AC$99980,Resultados_Dic3!$F$3:$F$99980,Produccion_PJ!$I94,Resultados_Dic3!$D$3:$D$99980,Produccion_PJ!$I$91,Resultados_Dic3!$E$3:$E$99980,Produccion_PJ!$H94,Resultados_Dic3!$A$3:$A$99980,Produccion_PJ!$F94)</f>
        <v>0</v>
      </c>
      <c r="AF94" s="21">
        <f>+SUMIFS(Resultados_Dic3!AD$3:AD$99980,Resultados_Dic3!$F$3:$F$99980,Produccion_PJ!$I94,Resultados_Dic3!$D$3:$D$99980,Produccion_PJ!$I$91,Resultados_Dic3!$E$3:$E$99980,Produccion_PJ!$H94,Resultados_Dic3!$A$3:$A$99980,Produccion_PJ!$F94)</f>
        <v>0</v>
      </c>
      <c r="AG94" s="21">
        <f>+SUMIFS(Resultados_Dic3!AE$3:AE$99980,Resultados_Dic3!$F$3:$F$99980,Produccion_PJ!$I94,Resultados_Dic3!$D$3:$D$99980,Produccion_PJ!$I$91,Resultados_Dic3!$E$3:$E$99980,Produccion_PJ!$H94,Resultados_Dic3!$A$3:$A$99980,Produccion_PJ!$F94)</f>
        <v>0</v>
      </c>
      <c r="AH94" s="21">
        <f>+SUMIFS(Resultados_Dic3!AF$3:AF$99980,Resultados_Dic3!$F$3:$F$99980,Produccion_PJ!$I94,Resultados_Dic3!$D$3:$D$99980,Produccion_PJ!$I$91,Resultados_Dic3!$E$3:$E$99980,Produccion_PJ!$H94,Resultados_Dic3!$A$3:$A$99980,Produccion_PJ!$F94)</f>
        <v>0</v>
      </c>
      <c r="AI94" s="21">
        <f>+SUMIFS(Resultados_Dic3!AG$3:AG$99980,Resultados_Dic3!$F$3:$F$99980,Produccion_PJ!$I94,Resultados_Dic3!$D$3:$D$99980,Produccion_PJ!$I$91,Resultados_Dic3!$E$3:$E$99980,Produccion_PJ!$H94,Resultados_Dic3!$A$3:$A$99980,Produccion_PJ!$F94)</f>
        <v>0</v>
      </c>
      <c r="AJ94" s="21">
        <f>+SUMIFS(Resultados_Dic3!AH$3:AH$99980,Resultados_Dic3!$F$3:$F$99980,Produccion_PJ!$I94,Resultados_Dic3!$D$3:$D$99980,Produccion_PJ!$I$91,Resultados_Dic3!$E$3:$E$99980,Produccion_PJ!$H94,Resultados_Dic3!$A$3:$A$99980,Produccion_PJ!$F94)</f>
        <v>0</v>
      </c>
      <c r="AK94" s="21">
        <f>+SUMIFS(Resultados_Dic3!AI$3:AI$99980,Resultados_Dic3!$F$3:$F$99980,Produccion_PJ!$I94,Resultados_Dic3!$D$3:$D$99980,Produccion_PJ!$I$91,Resultados_Dic3!$E$3:$E$99980,Produccion_PJ!$H94,Resultados_Dic3!$A$3:$A$99980,Produccion_PJ!$F94)</f>
        <v>0</v>
      </c>
      <c r="AL94" s="21">
        <f>+SUMIFS(Resultados_Dic3!AJ$3:AJ$99980,Resultados_Dic3!$F$3:$F$99980,Produccion_PJ!$I94,Resultados_Dic3!$D$3:$D$99980,Produccion_PJ!$I$91,Resultados_Dic3!$E$3:$E$99980,Produccion_PJ!$H94,Resultados_Dic3!$A$3:$A$99980,Produccion_PJ!$F94)</f>
        <v>0</v>
      </c>
      <c r="AM94" s="21">
        <f>+SUMIFS(Resultados_Dic3!AK$3:AK$99980,Resultados_Dic3!$F$3:$F$99980,Produccion_PJ!$I94,Resultados_Dic3!$D$3:$D$99980,Produccion_PJ!$I$91,Resultados_Dic3!$E$3:$E$99980,Produccion_PJ!$H94,Resultados_Dic3!$A$3:$A$99980,Produccion_PJ!$F94)</f>
        <v>0</v>
      </c>
      <c r="AN94" s="21">
        <f>+SUMIFS(Resultados_Dic3!AL$3:AL$99980,Resultados_Dic3!$F$3:$F$99980,Produccion_PJ!$I94,Resultados_Dic3!$D$3:$D$99980,Produccion_PJ!$I$91,Resultados_Dic3!$E$3:$E$99980,Produccion_PJ!$H94,Resultados_Dic3!$A$3:$A$99980,Produccion_PJ!$F94)</f>
        <v>0</v>
      </c>
      <c r="AO94" s="21">
        <f>+SUMIFS(Resultados_Dic3!AM$3:AM$99980,Resultados_Dic3!$F$3:$F$99980,Produccion_PJ!$I94,Resultados_Dic3!$D$3:$D$99980,Produccion_PJ!$I$91,Resultados_Dic3!$E$3:$E$99980,Produccion_PJ!$H94,Resultados_Dic3!$A$3:$A$99980,Produccion_PJ!$F94)</f>
        <v>0</v>
      </c>
    </row>
    <row r="95" spans="1:42" x14ac:dyDescent="0.25">
      <c r="F95" s="17" t="str">
        <f t="shared" ref="F95:F100" si="13">+$F$1</f>
        <v>DIC5</v>
      </c>
      <c r="H95" s="24" t="s">
        <v>120</v>
      </c>
      <c r="I95" s="2" t="s">
        <v>273</v>
      </c>
      <c r="J95" s="21">
        <f>+SUMIFS(Resultados_Dic3!H$3:H$99980,Resultados_Dic3!$F$3:$F$99980,Produccion_PJ!$I95,Resultados_Dic3!$D$3:$D$99980,Produccion_PJ!$I$91,Resultados_Dic3!$E$3:$E$99980,Produccion_PJ!$H95,Resultados_Dic3!$A$3:$A$99980,Produccion_PJ!$F95)</f>
        <v>255.102307636624</v>
      </c>
      <c r="K95" s="21">
        <f>+SUMIFS(Resultados_Dic3!I$3:I$99980,Resultados_Dic3!$F$3:$F$99980,Produccion_PJ!$I95,Resultados_Dic3!$D$3:$D$99980,Produccion_PJ!$I$91,Resultados_Dic3!$E$3:$E$99980,Produccion_PJ!$H95,Resultados_Dic3!$A$3:$A$99980,Produccion_PJ!$F95)</f>
        <v>250.44056202492499</v>
      </c>
      <c r="L95" s="21">
        <f>+SUMIFS(Resultados_Dic3!J$3:J$99980,Resultados_Dic3!$F$3:$F$99980,Produccion_PJ!$I95,Resultados_Dic3!$D$3:$D$99980,Produccion_PJ!$I$91,Resultados_Dic3!$E$3:$E$99980,Produccion_PJ!$H95,Resultados_Dic3!$A$3:$A$99980,Produccion_PJ!$F95)</f>
        <v>235.16648354805801</v>
      </c>
      <c r="M95" s="21">
        <f>+SUMIFS(Resultados_Dic3!K$3:K$99980,Resultados_Dic3!$F$3:$F$99980,Produccion_PJ!$I95,Resultados_Dic3!$D$3:$D$99980,Produccion_PJ!$I$91,Resultados_Dic3!$E$3:$E$99980,Produccion_PJ!$H95,Resultados_Dic3!$A$3:$A$99980,Produccion_PJ!$F95)</f>
        <v>219.892405071192</v>
      </c>
      <c r="N95" s="21">
        <f>+SUMIFS(Resultados_Dic3!L$3:L$99980,Resultados_Dic3!$F$3:$F$99980,Produccion_PJ!$I95,Resultados_Dic3!$D$3:$D$99980,Produccion_PJ!$I$91,Resultados_Dic3!$E$3:$E$99980,Produccion_PJ!$H95,Resultados_Dic3!$A$3:$A$99980,Produccion_PJ!$F95)</f>
        <v>127.868705566763</v>
      </c>
      <c r="O95" s="21">
        <f>+SUMIFS(Resultados_Dic3!M$3:M$99980,Resultados_Dic3!$F$3:$F$99980,Produccion_PJ!$I95,Resultados_Dic3!$D$3:$D$99980,Produccion_PJ!$I$91,Resultados_Dic3!$E$3:$E$99980,Produccion_PJ!$H95,Resultados_Dic3!$A$3:$A$99980,Produccion_PJ!$F95)</f>
        <v>121.002302455871</v>
      </c>
      <c r="P95" s="21">
        <f>+SUMIFS(Resultados_Dic3!N$3:N$99980,Resultados_Dic3!$F$3:$F$99980,Produccion_PJ!$I95,Resultados_Dic3!$D$3:$D$99980,Produccion_PJ!$I$91,Resultados_Dic3!$E$3:$E$99980,Produccion_PJ!$H95,Resultados_Dic3!$A$3:$A$99980,Produccion_PJ!$F95)</f>
        <v>121.002302455871</v>
      </c>
      <c r="Q95" s="21">
        <f>+SUMIFS(Resultados_Dic3!O$3:O$99980,Resultados_Dic3!$F$3:$F$99980,Produccion_PJ!$I95,Resultados_Dic3!$D$3:$D$99980,Produccion_PJ!$I$91,Resultados_Dic3!$E$3:$E$99980,Produccion_PJ!$H95,Resultados_Dic3!$A$3:$A$99980,Produccion_PJ!$F95)</f>
        <v>121.002302455871</v>
      </c>
      <c r="R95" s="21">
        <f>+SUMIFS(Resultados_Dic3!P$3:P$99980,Resultados_Dic3!$F$3:$F$99980,Produccion_PJ!$I95,Resultados_Dic3!$D$3:$D$99980,Produccion_PJ!$I$91,Resultados_Dic3!$E$3:$E$99980,Produccion_PJ!$H95,Resultados_Dic3!$A$3:$A$99980,Produccion_PJ!$F95)</f>
        <v>13.7668656107645</v>
      </c>
      <c r="S95" s="21">
        <f>+SUMIFS(Resultados_Dic3!Q$3:Q$99980,Resultados_Dic3!$F$3:$F$99980,Produccion_PJ!$I95,Resultados_Dic3!$D$3:$D$99980,Produccion_PJ!$I$91,Resultados_Dic3!$E$3:$E$99980,Produccion_PJ!$H95,Resultados_Dic3!$A$3:$A$99980,Produccion_PJ!$F95)</f>
        <v>12.927019439055</v>
      </c>
      <c r="T95" s="21">
        <f>+SUMIFS(Resultados_Dic3!R$3:R$99980,Resultados_Dic3!$F$3:$F$99980,Produccion_PJ!$I95,Resultados_Dic3!$D$3:$D$99980,Produccion_PJ!$I$91,Resultados_Dic3!$E$3:$E$99980,Produccion_PJ!$H95,Resultados_Dic3!$A$3:$A$99980,Produccion_PJ!$F95)</f>
        <v>6.4733130309200098</v>
      </c>
      <c r="U95" s="21">
        <f>+SUMIFS(Resultados_Dic3!S$3:S$99980,Resultados_Dic3!$F$3:$F$99980,Produccion_PJ!$I95,Resultados_Dic3!$D$3:$D$99980,Produccion_PJ!$I$91,Resultados_Dic3!$E$3:$E$99980,Produccion_PJ!$H95,Resultados_Dic3!$A$3:$A$99980,Produccion_PJ!$F95)</f>
        <v>0</v>
      </c>
      <c r="V95" s="21">
        <f>+SUMIFS(Resultados_Dic3!T$3:T$99980,Resultados_Dic3!$F$3:$F$99980,Produccion_PJ!$I95,Resultados_Dic3!$D$3:$D$99980,Produccion_PJ!$I$91,Resultados_Dic3!$E$3:$E$99980,Produccion_PJ!$H95,Resultados_Dic3!$A$3:$A$99980,Produccion_PJ!$F95)</f>
        <v>0</v>
      </c>
      <c r="W95" s="21">
        <f>+SUMIFS(Resultados_Dic3!U$3:U$99980,Resultados_Dic3!$F$3:$F$99980,Produccion_PJ!$I95,Resultados_Dic3!$D$3:$D$99980,Produccion_PJ!$I$91,Resultados_Dic3!$E$3:$E$99980,Produccion_PJ!$H95,Resultados_Dic3!$A$3:$A$99980,Produccion_PJ!$F95)</f>
        <v>0</v>
      </c>
      <c r="X95" s="21">
        <f>+SUMIFS(Resultados_Dic3!V$3:V$99980,Resultados_Dic3!$F$3:$F$99980,Produccion_PJ!$I95,Resultados_Dic3!$D$3:$D$99980,Produccion_PJ!$I$91,Resultados_Dic3!$E$3:$E$99980,Produccion_PJ!$H95,Resultados_Dic3!$A$3:$A$99980,Produccion_PJ!$F95)</f>
        <v>0</v>
      </c>
      <c r="Y95" s="21">
        <f>+SUMIFS(Resultados_Dic3!W$3:W$99980,Resultados_Dic3!$F$3:$F$99980,Produccion_PJ!$I95,Resultados_Dic3!$D$3:$D$99980,Produccion_PJ!$I$91,Resultados_Dic3!$E$3:$E$99980,Produccion_PJ!$H95,Resultados_Dic3!$A$3:$A$99980,Produccion_PJ!$F95)</f>
        <v>0</v>
      </c>
      <c r="Z95" s="21">
        <f>+SUMIFS(Resultados_Dic3!X$3:X$99980,Resultados_Dic3!$F$3:$F$99980,Produccion_PJ!$I95,Resultados_Dic3!$D$3:$D$99980,Produccion_PJ!$I$91,Resultados_Dic3!$E$3:$E$99980,Produccion_PJ!$H95,Resultados_Dic3!$A$3:$A$99980,Produccion_PJ!$F95)</f>
        <v>0</v>
      </c>
      <c r="AA95" s="21">
        <f>+SUMIFS(Resultados_Dic3!Y$3:Y$99980,Resultados_Dic3!$F$3:$F$99980,Produccion_PJ!$I95,Resultados_Dic3!$D$3:$D$99980,Produccion_PJ!$I$91,Resultados_Dic3!$E$3:$E$99980,Produccion_PJ!$H95,Resultados_Dic3!$A$3:$A$99980,Produccion_PJ!$F95)</f>
        <v>0</v>
      </c>
      <c r="AB95" s="21">
        <f>+SUMIFS(Resultados_Dic3!Z$3:Z$99980,Resultados_Dic3!$F$3:$F$99980,Produccion_PJ!$I95,Resultados_Dic3!$D$3:$D$99980,Produccion_PJ!$I$91,Resultados_Dic3!$E$3:$E$99980,Produccion_PJ!$H95,Resultados_Dic3!$A$3:$A$99980,Produccion_PJ!$F95)</f>
        <v>0</v>
      </c>
      <c r="AC95" s="21">
        <f>+SUMIFS(Resultados_Dic3!AA$3:AA$99980,Resultados_Dic3!$F$3:$F$99980,Produccion_PJ!$I95,Resultados_Dic3!$D$3:$D$99980,Produccion_PJ!$I$91,Resultados_Dic3!$E$3:$E$99980,Produccion_PJ!$H95,Resultados_Dic3!$A$3:$A$99980,Produccion_PJ!$F95)</f>
        <v>0</v>
      </c>
      <c r="AD95" s="21">
        <f>+SUMIFS(Resultados_Dic3!AB$3:AB$99980,Resultados_Dic3!$F$3:$F$99980,Produccion_PJ!$I95,Resultados_Dic3!$D$3:$D$99980,Produccion_PJ!$I$91,Resultados_Dic3!$E$3:$E$99980,Produccion_PJ!$H95,Resultados_Dic3!$A$3:$A$99980,Produccion_PJ!$F95)</f>
        <v>0</v>
      </c>
      <c r="AE95" s="21">
        <f>+SUMIFS(Resultados_Dic3!AC$3:AC$99980,Resultados_Dic3!$F$3:$F$99980,Produccion_PJ!$I95,Resultados_Dic3!$D$3:$D$99980,Produccion_PJ!$I$91,Resultados_Dic3!$E$3:$E$99980,Produccion_PJ!$H95,Resultados_Dic3!$A$3:$A$99980,Produccion_PJ!$F95)</f>
        <v>0</v>
      </c>
      <c r="AF95" s="21">
        <f>+SUMIFS(Resultados_Dic3!AD$3:AD$99980,Resultados_Dic3!$F$3:$F$99980,Produccion_PJ!$I95,Resultados_Dic3!$D$3:$D$99980,Produccion_PJ!$I$91,Resultados_Dic3!$E$3:$E$99980,Produccion_PJ!$H95,Resultados_Dic3!$A$3:$A$99980,Produccion_PJ!$F95)</f>
        <v>0</v>
      </c>
      <c r="AG95" s="21">
        <f>+SUMIFS(Resultados_Dic3!AE$3:AE$99980,Resultados_Dic3!$F$3:$F$99980,Produccion_PJ!$I95,Resultados_Dic3!$D$3:$D$99980,Produccion_PJ!$I$91,Resultados_Dic3!$E$3:$E$99980,Produccion_PJ!$H95,Resultados_Dic3!$A$3:$A$99980,Produccion_PJ!$F95)</f>
        <v>0</v>
      </c>
      <c r="AH95" s="21">
        <f>+SUMIFS(Resultados_Dic3!AF$3:AF$99980,Resultados_Dic3!$F$3:$F$99980,Produccion_PJ!$I95,Resultados_Dic3!$D$3:$D$99980,Produccion_PJ!$I$91,Resultados_Dic3!$E$3:$E$99980,Produccion_PJ!$H95,Resultados_Dic3!$A$3:$A$99980,Produccion_PJ!$F95)</f>
        <v>0</v>
      </c>
      <c r="AI95" s="21">
        <f>+SUMIFS(Resultados_Dic3!AG$3:AG$99980,Resultados_Dic3!$F$3:$F$99980,Produccion_PJ!$I95,Resultados_Dic3!$D$3:$D$99980,Produccion_PJ!$I$91,Resultados_Dic3!$E$3:$E$99980,Produccion_PJ!$H95,Resultados_Dic3!$A$3:$A$99980,Produccion_PJ!$F95)</f>
        <v>0</v>
      </c>
      <c r="AJ95" s="21">
        <f>+SUMIFS(Resultados_Dic3!AH$3:AH$99980,Resultados_Dic3!$F$3:$F$99980,Produccion_PJ!$I95,Resultados_Dic3!$D$3:$D$99980,Produccion_PJ!$I$91,Resultados_Dic3!$E$3:$E$99980,Produccion_PJ!$H95,Resultados_Dic3!$A$3:$A$99980,Produccion_PJ!$F95)</f>
        <v>0</v>
      </c>
      <c r="AK95" s="21">
        <f>+SUMIFS(Resultados_Dic3!AI$3:AI$99980,Resultados_Dic3!$F$3:$F$99980,Produccion_PJ!$I95,Resultados_Dic3!$D$3:$D$99980,Produccion_PJ!$I$91,Resultados_Dic3!$E$3:$E$99980,Produccion_PJ!$H95,Resultados_Dic3!$A$3:$A$99980,Produccion_PJ!$F95)</f>
        <v>0</v>
      </c>
      <c r="AL95" s="21">
        <f>+SUMIFS(Resultados_Dic3!AJ$3:AJ$99980,Resultados_Dic3!$F$3:$F$99980,Produccion_PJ!$I95,Resultados_Dic3!$D$3:$D$99980,Produccion_PJ!$I$91,Resultados_Dic3!$E$3:$E$99980,Produccion_PJ!$H95,Resultados_Dic3!$A$3:$A$99980,Produccion_PJ!$F95)</f>
        <v>0</v>
      </c>
      <c r="AM95" s="21">
        <f>+SUMIFS(Resultados_Dic3!AK$3:AK$99980,Resultados_Dic3!$F$3:$F$99980,Produccion_PJ!$I95,Resultados_Dic3!$D$3:$D$99980,Produccion_PJ!$I$91,Resultados_Dic3!$E$3:$E$99980,Produccion_PJ!$H95,Resultados_Dic3!$A$3:$A$99980,Produccion_PJ!$F95)</f>
        <v>0</v>
      </c>
      <c r="AN95" s="21">
        <f>+SUMIFS(Resultados_Dic3!AL$3:AL$99980,Resultados_Dic3!$F$3:$F$99980,Produccion_PJ!$I95,Resultados_Dic3!$D$3:$D$99980,Produccion_PJ!$I$91,Resultados_Dic3!$E$3:$E$99980,Produccion_PJ!$H95,Resultados_Dic3!$A$3:$A$99980,Produccion_PJ!$F95)</f>
        <v>0</v>
      </c>
      <c r="AO95" s="21">
        <f>+SUMIFS(Resultados_Dic3!AM$3:AM$99980,Resultados_Dic3!$F$3:$F$99980,Produccion_PJ!$I95,Resultados_Dic3!$D$3:$D$99980,Produccion_PJ!$I$91,Resultados_Dic3!$E$3:$E$99980,Produccion_PJ!$H95,Resultados_Dic3!$A$3:$A$99980,Produccion_PJ!$F95)</f>
        <v>0</v>
      </c>
    </row>
    <row r="96" spans="1:42" x14ac:dyDescent="0.25">
      <c r="E96" s="15"/>
      <c r="F96" s="17" t="str">
        <f t="shared" si="13"/>
        <v>DIC5</v>
      </c>
      <c r="H96" s="24" t="s">
        <v>121</v>
      </c>
      <c r="I96" s="2" t="s">
        <v>274</v>
      </c>
      <c r="J96" s="21">
        <f>+SUMIFS(Resultados_Dic3!H$3:H$99980,Resultados_Dic3!$F$3:$F$99980,Produccion_PJ!$I96,Resultados_Dic3!$D$3:$D$99980,Produccion_PJ!$I$91,Resultados_Dic3!$E$3:$E$99980,Produccion_PJ!$H96,Resultados_Dic3!$A$3:$A$99980,Produccion_PJ!$F96)</f>
        <v>0.76119589685056099</v>
      </c>
      <c r="K96" s="21">
        <f>+SUMIFS(Resultados_Dic3!I$3:I$99980,Resultados_Dic3!$F$3:$F$99980,Produccion_PJ!$I96,Resultados_Dic3!$D$3:$D$99980,Produccion_PJ!$I$91,Resultados_Dic3!$E$3:$E$99980,Produccion_PJ!$H96,Resultados_Dic3!$A$3:$A$99980,Produccion_PJ!$F96)</f>
        <v>0.72051007702467895</v>
      </c>
      <c r="L96" s="21">
        <f>+SUMIFS(Resultados_Dic3!J$3:J$99980,Resultados_Dic3!$F$3:$F$99980,Produccion_PJ!$I96,Resultados_Dic3!$D$3:$D$99980,Produccion_PJ!$I$91,Resultados_Dic3!$E$3:$E$99980,Produccion_PJ!$H96,Resultados_Dic3!$A$3:$A$99980,Produccion_PJ!$F96)</f>
        <v>0.68548825017857495</v>
      </c>
      <c r="M96" s="21">
        <f>+SUMIFS(Resultados_Dic3!K$3:K$99980,Resultados_Dic3!$F$3:$F$99980,Produccion_PJ!$I96,Resultados_Dic3!$D$3:$D$99980,Produccion_PJ!$I$91,Resultados_Dic3!$E$3:$E$99980,Produccion_PJ!$H96,Resultados_Dic3!$A$3:$A$99980,Produccion_PJ!$F96)</f>
        <v>0.65046642333247195</v>
      </c>
      <c r="N96" s="21">
        <f>+SUMIFS(Resultados_Dic3!L$3:L$99980,Resultados_Dic3!$F$3:$F$99980,Produccion_PJ!$I96,Resultados_Dic3!$D$3:$D$99980,Produccion_PJ!$I$91,Resultados_Dic3!$E$3:$E$99980,Produccion_PJ!$H96,Resultados_Dic3!$A$3:$A$99980,Produccion_PJ!$F96)</f>
        <v>0.61544459648636796</v>
      </c>
      <c r="O96" s="21">
        <f>+SUMIFS(Resultados_Dic3!M$3:M$99980,Resultados_Dic3!$F$3:$F$99980,Produccion_PJ!$I96,Resultados_Dic3!$D$3:$D$99980,Produccion_PJ!$I$91,Resultados_Dic3!$E$3:$E$99980,Produccion_PJ!$H96,Resultados_Dic3!$A$3:$A$99980,Produccion_PJ!$F96)</f>
        <v>0.56666803030586999</v>
      </c>
      <c r="P96" s="21">
        <f>+SUMIFS(Resultados_Dic3!N$3:N$99980,Resultados_Dic3!$F$3:$F$99980,Produccion_PJ!$I96,Resultados_Dic3!$D$3:$D$99980,Produccion_PJ!$I$91,Resultados_Dic3!$E$3:$E$99980,Produccion_PJ!$H96,Resultados_Dic3!$A$3:$A$99980,Produccion_PJ!$F96)</f>
        <v>0.51789146412537101</v>
      </c>
      <c r="Q96" s="21">
        <f>+SUMIFS(Resultados_Dic3!O$3:O$99980,Resultados_Dic3!$F$3:$F$99980,Produccion_PJ!$I96,Resultados_Dic3!$D$3:$D$99980,Produccion_PJ!$I$91,Resultados_Dic3!$E$3:$E$99980,Produccion_PJ!$H96,Resultados_Dic3!$A$3:$A$99980,Produccion_PJ!$F96)</f>
        <v>0.479212091279826</v>
      </c>
      <c r="R96" s="21">
        <f>+SUMIFS(Resultados_Dic3!P$3:P$99980,Resultados_Dic3!$F$3:$F$99980,Produccion_PJ!$I96,Resultados_Dic3!$D$3:$D$99980,Produccion_PJ!$I$91,Resultados_Dic3!$E$3:$E$99980,Produccion_PJ!$H96,Resultados_Dic3!$A$3:$A$99980,Produccion_PJ!$F96)</f>
        <v>0.44053271843427999</v>
      </c>
      <c r="S96" s="21">
        <f>+SUMIFS(Resultados_Dic3!Q$3:Q$99980,Resultados_Dic3!$F$3:$F$99980,Produccion_PJ!$I96,Resultados_Dic3!$D$3:$D$99980,Produccion_PJ!$I$91,Resultados_Dic3!$E$3:$E$99980,Produccion_PJ!$H96,Resultados_Dic3!$A$3:$A$99980,Produccion_PJ!$F96)</f>
        <v>0.40185334558873498</v>
      </c>
      <c r="T96" s="21">
        <f>+SUMIFS(Resultados_Dic3!R$3:R$99980,Resultados_Dic3!$F$3:$F$99980,Produccion_PJ!$I96,Resultados_Dic3!$D$3:$D$99980,Produccion_PJ!$I$91,Resultados_Dic3!$E$3:$E$99980,Produccion_PJ!$H96,Resultados_Dic3!$A$3:$A$99980,Produccion_PJ!$F96)</f>
        <v>0.257195118743764</v>
      </c>
      <c r="U96" s="21">
        <f>+SUMIFS(Resultados_Dic3!S$3:S$99980,Resultados_Dic3!$F$3:$F$99980,Produccion_PJ!$I96,Resultados_Dic3!$D$3:$D$99980,Produccion_PJ!$I$91,Resultados_Dic3!$E$3:$E$99980,Produccion_PJ!$H96,Resultados_Dic3!$A$3:$A$99980,Produccion_PJ!$F96)</f>
        <v>0.257195118743764</v>
      </c>
      <c r="V96" s="21">
        <f>+SUMIFS(Resultados_Dic3!T$3:T$99980,Resultados_Dic3!$F$3:$F$99980,Produccion_PJ!$I96,Resultados_Dic3!$D$3:$D$99980,Produccion_PJ!$I$91,Resultados_Dic3!$E$3:$E$99980,Produccion_PJ!$H96,Resultados_Dic3!$A$3:$A$99980,Produccion_PJ!$F96)</f>
        <v>0.257195118743764</v>
      </c>
      <c r="W96" s="21">
        <f>+SUMIFS(Resultados_Dic3!U$3:U$99980,Resultados_Dic3!$F$3:$F$99980,Produccion_PJ!$I96,Resultados_Dic3!$D$3:$D$99980,Produccion_PJ!$I$91,Resultados_Dic3!$E$3:$E$99980,Produccion_PJ!$H96,Resultados_Dic3!$A$3:$A$99980,Produccion_PJ!$F96)</f>
        <v>0.18212384600123699</v>
      </c>
      <c r="X96" s="21">
        <f>+SUMIFS(Resultados_Dic3!V$3:V$99980,Resultados_Dic3!$F$3:$F$99980,Produccion_PJ!$I96,Resultados_Dic3!$D$3:$D$99980,Produccion_PJ!$I$91,Resultados_Dic3!$E$3:$E$99980,Produccion_PJ!$H96,Resultados_Dic3!$A$3:$A$99980,Produccion_PJ!$F96)</f>
        <v>0</v>
      </c>
      <c r="Y96" s="21">
        <f>+SUMIFS(Resultados_Dic3!W$3:W$99980,Resultados_Dic3!$F$3:$F$99980,Produccion_PJ!$I96,Resultados_Dic3!$D$3:$D$99980,Produccion_PJ!$I$91,Resultados_Dic3!$E$3:$E$99980,Produccion_PJ!$H96,Resultados_Dic3!$A$3:$A$99980,Produccion_PJ!$F96)</f>
        <v>0</v>
      </c>
      <c r="Z96" s="21">
        <f>+SUMIFS(Resultados_Dic3!X$3:X$99980,Resultados_Dic3!$F$3:$F$99980,Produccion_PJ!$I96,Resultados_Dic3!$D$3:$D$99980,Produccion_PJ!$I$91,Resultados_Dic3!$E$3:$E$99980,Produccion_PJ!$H96,Resultados_Dic3!$A$3:$A$99980,Produccion_PJ!$F96)</f>
        <v>0</v>
      </c>
      <c r="AA96" s="21">
        <f>+SUMIFS(Resultados_Dic3!Y$3:Y$99980,Resultados_Dic3!$F$3:$F$99980,Produccion_PJ!$I96,Resultados_Dic3!$D$3:$D$99980,Produccion_PJ!$I$91,Resultados_Dic3!$E$3:$E$99980,Produccion_PJ!$H96,Resultados_Dic3!$A$3:$A$99980,Produccion_PJ!$F96)</f>
        <v>0</v>
      </c>
      <c r="AB96" s="21">
        <f>+SUMIFS(Resultados_Dic3!Z$3:Z$99980,Resultados_Dic3!$F$3:$F$99980,Produccion_PJ!$I96,Resultados_Dic3!$D$3:$D$99980,Produccion_PJ!$I$91,Resultados_Dic3!$E$3:$E$99980,Produccion_PJ!$H96,Resultados_Dic3!$A$3:$A$99980,Produccion_PJ!$F96)</f>
        <v>0</v>
      </c>
      <c r="AC96" s="21">
        <f>+SUMIFS(Resultados_Dic3!AA$3:AA$99980,Resultados_Dic3!$F$3:$F$99980,Produccion_PJ!$I96,Resultados_Dic3!$D$3:$D$99980,Produccion_PJ!$I$91,Resultados_Dic3!$E$3:$E$99980,Produccion_PJ!$H96,Resultados_Dic3!$A$3:$A$99980,Produccion_PJ!$F96)</f>
        <v>0</v>
      </c>
      <c r="AD96" s="21">
        <f>+SUMIFS(Resultados_Dic3!AB$3:AB$99980,Resultados_Dic3!$F$3:$F$99980,Produccion_PJ!$I96,Resultados_Dic3!$D$3:$D$99980,Produccion_PJ!$I$91,Resultados_Dic3!$E$3:$E$99980,Produccion_PJ!$H96,Resultados_Dic3!$A$3:$A$99980,Produccion_PJ!$F96)</f>
        <v>0</v>
      </c>
      <c r="AE96" s="21">
        <f>+SUMIFS(Resultados_Dic3!AC$3:AC$99980,Resultados_Dic3!$F$3:$F$99980,Produccion_PJ!$I96,Resultados_Dic3!$D$3:$D$99980,Produccion_PJ!$I$91,Resultados_Dic3!$E$3:$E$99980,Produccion_PJ!$H96,Resultados_Dic3!$A$3:$A$99980,Produccion_PJ!$F96)</f>
        <v>0</v>
      </c>
      <c r="AF96" s="21">
        <f>+SUMIFS(Resultados_Dic3!AD$3:AD$99980,Resultados_Dic3!$F$3:$F$99980,Produccion_PJ!$I96,Resultados_Dic3!$D$3:$D$99980,Produccion_PJ!$I$91,Resultados_Dic3!$E$3:$E$99980,Produccion_PJ!$H96,Resultados_Dic3!$A$3:$A$99980,Produccion_PJ!$F96)</f>
        <v>0</v>
      </c>
      <c r="AG96" s="21">
        <f>+SUMIFS(Resultados_Dic3!AE$3:AE$99980,Resultados_Dic3!$F$3:$F$99980,Produccion_PJ!$I96,Resultados_Dic3!$D$3:$D$99980,Produccion_PJ!$I$91,Resultados_Dic3!$E$3:$E$99980,Produccion_PJ!$H96,Resultados_Dic3!$A$3:$A$99980,Produccion_PJ!$F96)</f>
        <v>0</v>
      </c>
      <c r="AH96" s="21">
        <f>+SUMIFS(Resultados_Dic3!AF$3:AF$99980,Resultados_Dic3!$F$3:$F$99980,Produccion_PJ!$I96,Resultados_Dic3!$D$3:$D$99980,Produccion_PJ!$I$91,Resultados_Dic3!$E$3:$E$99980,Produccion_PJ!$H96,Resultados_Dic3!$A$3:$A$99980,Produccion_PJ!$F96)</f>
        <v>0</v>
      </c>
      <c r="AI96" s="21">
        <f>+SUMIFS(Resultados_Dic3!AG$3:AG$99980,Resultados_Dic3!$F$3:$F$99980,Produccion_PJ!$I96,Resultados_Dic3!$D$3:$D$99980,Produccion_PJ!$I$91,Resultados_Dic3!$E$3:$E$99980,Produccion_PJ!$H96,Resultados_Dic3!$A$3:$A$99980,Produccion_PJ!$F96)</f>
        <v>0</v>
      </c>
      <c r="AJ96" s="21">
        <f>+SUMIFS(Resultados_Dic3!AH$3:AH$99980,Resultados_Dic3!$F$3:$F$99980,Produccion_PJ!$I96,Resultados_Dic3!$D$3:$D$99980,Produccion_PJ!$I$91,Resultados_Dic3!$E$3:$E$99980,Produccion_PJ!$H96,Resultados_Dic3!$A$3:$A$99980,Produccion_PJ!$F96)</f>
        <v>0</v>
      </c>
      <c r="AK96" s="21">
        <f>+SUMIFS(Resultados_Dic3!AI$3:AI$99980,Resultados_Dic3!$F$3:$F$99980,Produccion_PJ!$I96,Resultados_Dic3!$D$3:$D$99980,Produccion_PJ!$I$91,Resultados_Dic3!$E$3:$E$99980,Produccion_PJ!$H96,Resultados_Dic3!$A$3:$A$99980,Produccion_PJ!$F96)</f>
        <v>0</v>
      </c>
      <c r="AL96" s="21">
        <f>+SUMIFS(Resultados_Dic3!AJ$3:AJ$99980,Resultados_Dic3!$F$3:$F$99980,Produccion_PJ!$I96,Resultados_Dic3!$D$3:$D$99980,Produccion_PJ!$I$91,Resultados_Dic3!$E$3:$E$99980,Produccion_PJ!$H96,Resultados_Dic3!$A$3:$A$99980,Produccion_PJ!$F96)</f>
        <v>0</v>
      </c>
      <c r="AM96" s="21">
        <f>+SUMIFS(Resultados_Dic3!AK$3:AK$99980,Resultados_Dic3!$F$3:$F$99980,Produccion_PJ!$I96,Resultados_Dic3!$D$3:$D$99980,Produccion_PJ!$I$91,Resultados_Dic3!$E$3:$E$99980,Produccion_PJ!$H96,Resultados_Dic3!$A$3:$A$99980,Produccion_PJ!$F96)</f>
        <v>0</v>
      </c>
      <c r="AN96" s="21">
        <f>+SUMIFS(Resultados_Dic3!AL$3:AL$99980,Resultados_Dic3!$F$3:$F$99980,Produccion_PJ!$I96,Resultados_Dic3!$D$3:$D$99980,Produccion_PJ!$I$91,Resultados_Dic3!$E$3:$E$99980,Produccion_PJ!$H96,Resultados_Dic3!$A$3:$A$99980,Produccion_PJ!$F96)</f>
        <v>0</v>
      </c>
      <c r="AO96" s="21">
        <f>+SUMIFS(Resultados_Dic3!AM$3:AM$99980,Resultados_Dic3!$F$3:$F$99980,Produccion_PJ!$I96,Resultados_Dic3!$D$3:$D$99980,Produccion_PJ!$I$91,Resultados_Dic3!$E$3:$E$99980,Produccion_PJ!$H96,Resultados_Dic3!$A$3:$A$99980,Produccion_PJ!$F96)</f>
        <v>0</v>
      </c>
    </row>
    <row r="97" spans="3:42" x14ac:dyDescent="0.25">
      <c r="E97" s="15"/>
      <c r="F97" s="17" t="str">
        <f t="shared" si="13"/>
        <v>DIC5</v>
      </c>
      <c r="H97" s="24" t="s">
        <v>122</v>
      </c>
      <c r="I97" s="2" t="s">
        <v>275</v>
      </c>
      <c r="J97" s="21">
        <f>+SUMIFS(Resultados_Dic3!H$3:H$99980,Resultados_Dic3!$F$3:$F$99980,Produccion_PJ!$I97,Resultados_Dic3!$D$3:$D$99980,Produccion_PJ!$I$91,Resultados_Dic3!$E$3:$E$99980,Produccion_PJ!$H97,Resultados_Dic3!$A$3:$A$99980,Produccion_PJ!$F97)</f>
        <v>0</v>
      </c>
      <c r="K97" s="21">
        <f>+SUMIFS(Resultados_Dic3!I$3:I$99980,Resultados_Dic3!$F$3:$F$99980,Produccion_PJ!$I97,Resultados_Dic3!$D$3:$D$99980,Produccion_PJ!$I$91,Resultados_Dic3!$E$3:$E$99980,Produccion_PJ!$H97,Resultados_Dic3!$A$3:$A$99980,Produccion_PJ!$F97)</f>
        <v>0</v>
      </c>
      <c r="L97" s="21">
        <f>+SUMIFS(Resultados_Dic3!J$3:J$99980,Resultados_Dic3!$F$3:$F$99980,Produccion_PJ!$I97,Resultados_Dic3!$D$3:$D$99980,Produccion_PJ!$I$91,Resultados_Dic3!$E$3:$E$99980,Produccion_PJ!$H97,Resultados_Dic3!$A$3:$A$99980,Produccion_PJ!$F97)</f>
        <v>0</v>
      </c>
      <c r="M97" s="21">
        <f>+SUMIFS(Resultados_Dic3!K$3:K$99980,Resultados_Dic3!$F$3:$F$99980,Produccion_PJ!$I97,Resultados_Dic3!$D$3:$D$99980,Produccion_PJ!$I$91,Resultados_Dic3!$E$3:$E$99980,Produccion_PJ!$H97,Resultados_Dic3!$A$3:$A$99980,Produccion_PJ!$F97)</f>
        <v>0</v>
      </c>
      <c r="N97" s="21">
        <f>+SUMIFS(Resultados_Dic3!L$3:L$99980,Resultados_Dic3!$F$3:$F$99980,Produccion_PJ!$I97,Resultados_Dic3!$D$3:$D$99980,Produccion_PJ!$I$91,Resultados_Dic3!$E$3:$E$99980,Produccion_PJ!$H97,Resultados_Dic3!$A$3:$A$99980,Produccion_PJ!$F97)</f>
        <v>0</v>
      </c>
      <c r="O97" s="21">
        <f>+SUMIFS(Resultados_Dic3!M$3:M$99980,Resultados_Dic3!$F$3:$F$99980,Produccion_PJ!$I97,Resultados_Dic3!$D$3:$D$99980,Produccion_PJ!$I$91,Resultados_Dic3!$E$3:$E$99980,Produccion_PJ!$H97,Resultados_Dic3!$A$3:$A$99980,Produccion_PJ!$F97)</f>
        <v>0</v>
      </c>
      <c r="P97" s="21">
        <f>+SUMIFS(Resultados_Dic3!N$3:N$99980,Resultados_Dic3!$F$3:$F$99980,Produccion_PJ!$I97,Resultados_Dic3!$D$3:$D$99980,Produccion_PJ!$I$91,Resultados_Dic3!$E$3:$E$99980,Produccion_PJ!$H97,Resultados_Dic3!$A$3:$A$99980,Produccion_PJ!$F97)</f>
        <v>0</v>
      </c>
      <c r="Q97" s="21">
        <f>+SUMIFS(Resultados_Dic3!O$3:O$99980,Resultados_Dic3!$F$3:$F$99980,Produccion_PJ!$I97,Resultados_Dic3!$D$3:$D$99980,Produccion_PJ!$I$91,Resultados_Dic3!$E$3:$E$99980,Produccion_PJ!$H97,Resultados_Dic3!$A$3:$A$99980,Produccion_PJ!$F97)</f>
        <v>0</v>
      </c>
      <c r="R97" s="21">
        <f>+SUMIFS(Resultados_Dic3!P$3:P$99980,Resultados_Dic3!$F$3:$F$99980,Produccion_PJ!$I97,Resultados_Dic3!$D$3:$D$99980,Produccion_PJ!$I$91,Resultados_Dic3!$E$3:$E$99980,Produccion_PJ!$H97,Resultados_Dic3!$A$3:$A$99980,Produccion_PJ!$F97)</f>
        <v>0</v>
      </c>
      <c r="S97" s="21">
        <f>+SUMIFS(Resultados_Dic3!Q$3:Q$99980,Resultados_Dic3!$F$3:$F$99980,Produccion_PJ!$I97,Resultados_Dic3!$D$3:$D$99980,Produccion_PJ!$I$91,Resultados_Dic3!$E$3:$E$99980,Produccion_PJ!$H97,Resultados_Dic3!$A$3:$A$99980,Produccion_PJ!$F97)</f>
        <v>0</v>
      </c>
      <c r="T97" s="21">
        <f>+SUMIFS(Resultados_Dic3!R$3:R$99980,Resultados_Dic3!$F$3:$F$99980,Produccion_PJ!$I97,Resultados_Dic3!$D$3:$D$99980,Produccion_PJ!$I$91,Resultados_Dic3!$E$3:$E$99980,Produccion_PJ!$H97,Resultados_Dic3!$A$3:$A$99980,Produccion_PJ!$F97)</f>
        <v>0</v>
      </c>
      <c r="U97" s="21">
        <f>+SUMIFS(Resultados_Dic3!S$3:S$99980,Resultados_Dic3!$F$3:$F$99980,Produccion_PJ!$I97,Resultados_Dic3!$D$3:$D$99980,Produccion_PJ!$I$91,Resultados_Dic3!$E$3:$E$99980,Produccion_PJ!$H97,Resultados_Dic3!$A$3:$A$99980,Produccion_PJ!$F97)</f>
        <v>0</v>
      </c>
      <c r="V97" s="21">
        <f>+SUMIFS(Resultados_Dic3!T$3:T$99980,Resultados_Dic3!$F$3:$F$99980,Produccion_PJ!$I97,Resultados_Dic3!$D$3:$D$99980,Produccion_PJ!$I$91,Resultados_Dic3!$E$3:$E$99980,Produccion_PJ!$H97,Resultados_Dic3!$A$3:$A$99980,Produccion_PJ!$F97)</f>
        <v>0</v>
      </c>
      <c r="W97" s="21">
        <f>+SUMIFS(Resultados_Dic3!U$3:U$99980,Resultados_Dic3!$F$3:$F$99980,Produccion_PJ!$I97,Resultados_Dic3!$D$3:$D$99980,Produccion_PJ!$I$91,Resultados_Dic3!$E$3:$E$99980,Produccion_PJ!$H97,Resultados_Dic3!$A$3:$A$99980,Produccion_PJ!$F97)</f>
        <v>0</v>
      </c>
      <c r="X97" s="21">
        <f>+SUMIFS(Resultados_Dic3!V$3:V$99980,Resultados_Dic3!$F$3:$F$99980,Produccion_PJ!$I97,Resultados_Dic3!$D$3:$D$99980,Produccion_PJ!$I$91,Resultados_Dic3!$E$3:$E$99980,Produccion_PJ!$H97,Resultados_Dic3!$A$3:$A$99980,Produccion_PJ!$F97)</f>
        <v>0</v>
      </c>
      <c r="Y97" s="21">
        <f>+SUMIFS(Resultados_Dic3!W$3:W$99980,Resultados_Dic3!$F$3:$F$99980,Produccion_PJ!$I97,Resultados_Dic3!$D$3:$D$99980,Produccion_PJ!$I$91,Resultados_Dic3!$E$3:$E$99980,Produccion_PJ!$H97,Resultados_Dic3!$A$3:$A$99980,Produccion_PJ!$F97)</f>
        <v>0</v>
      </c>
      <c r="Z97" s="21">
        <f>+SUMIFS(Resultados_Dic3!X$3:X$99980,Resultados_Dic3!$F$3:$F$99980,Produccion_PJ!$I97,Resultados_Dic3!$D$3:$D$99980,Produccion_PJ!$I$91,Resultados_Dic3!$E$3:$E$99980,Produccion_PJ!$H97,Resultados_Dic3!$A$3:$A$99980,Produccion_PJ!$F97)</f>
        <v>0</v>
      </c>
      <c r="AA97" s="21">
        <f>+SUMIFS(Resultados_Dic3!Y$3:Y$99980,Resultados_Dic3!$F$3:$F$99980,Produccion_PJ!$I97,Resultados_Dic3!$D$3:$D$99980,Produccion_PJ!$I$91,Resultados_Dic3!$E$3:$E$99980,Produccion_PJ!$H97,Resultados_Dic3!$A$3:$A$99980,Produccion_PJ!$F97)</f>
        <v>0</v>
      </c>
      <c r="AB97" s="21">
        <f>+SUMIFS(Resultados_Dic3!Z$3:Z$99980,Resultados_Dic3!$F$3:$F$99980,Produccion_PJ!$I97,Resultados_Dic3!$D$3:$D$99980,Produccion_PJ!$I$91,Resultados_Dic3!$E$3:$E$99980,Produccion_PJ!$H97,Resultados_Dic3!$A$3:$A$99980,Produccion_PJ!$F97)</f>
        <v>0</v>
      </c>
      <c r="AC97" s="21">
        <f>+SUMIFS(Resultados_Dic3!AA$3:AA$99980,Resultados_Dic3!$F$3:$F$99980,Produccion_PJ!$I97,Resultados_Dic3!$D$3:$D$99980,Produccion_PJ!$I$91,Resultados_Dic3!$E$3:$E$99980,Produccion_PJ!$H97,Resultados_Dic3!$A$3:$A$99980,Produccion_PJ!$F97)</f>
        <v>0</v>
      </c>
      <c r="AD97" s="21">
        <f>+SUMIFS(Resultados_Dic3!AB$3:AB$99980,Resultados_Dic3!$F$3:$F$99980,Produccion_PJ!$I97,Resultados_Dic3!$D$3:$D$99980,Produccion_PJ!$I$91,Resultados_Dic3!$E$3:$E$99980,Produccion_PJ!$H97,Resultados_Dic3!$A$3:$A$99980,Produccion_PJ!$F97)</f>
        <v>0</v>
      </c>
      <c r="AE97" s="21">
        <f>+SUMIFS(Resultados_Dic3!AC$3:AC$99980,Resultados_Dic3!$F$3:$F$99980,Produccion_PJ!$I97,Resultados_Dic3!$D$3:$D$99980,Produccion_PJ!$I$91,Resultados_Dic3!$E$3:$E$99980,Produccion_PJ!$H97,Resultados_Dic3!$A$3:$A$99980,Produccion_PJ!$F97)</f>
        <v>0</v>
      </c>
      <c r="AF97" s="21">
        <f>+SUMIFS(Resultados_Dic3!AD$3:AD$99980,Resultados_Dic3!$F$3:$F$99980,Produccion_PJ!$I97,Resultados_Dic3!$D$3:$D$99980,Produccion_PJ!$I$91,Resultados_Dic3!$E$3:$E$99980,Produccion_PJ!$H97,Resultados_Dic3!$A$3:$A$99980,Produccion_PJ!$F97)</f>
        <v>0</v>
      </c>
      <c r="AG97" s="21">
        <f>+SUMIFS(Resultados_Dic3!AE$3:AE$99980,Resultados_Dic3!$F$3:$F$99980,Produccion_PJ!$I97,Resultados_Dic3!$D$3:$D$99980,Produccion_PJ!$I$91,Resultados_Dic3!$E$3:$E$99980,Produccion_PJ!$H97,Resultados_Dic3!$A$3:$A$99980,Produccion_PJ!$F97)</f>
        <v>0</v>
      </c>
      <c r="AH97" s="21">
        <f>+SUMIFS(Resultados_Dic3!AF$3:AF$99980,Resultados_Dic3!$F$3:$F$99980,Produccion_PJ!$I97,Resultados_Dic3!$D$3:$D$99980,Produccion_PJ!$I$91,Resultados_Dic3!$E$3:$E$99980,Produccion_PJ!$H97,Resultados_Dic3!$A$3:$A$99980,Produccion_PJ!$F97)</f>
        <v>0</v>
      </c>
      <c r="AI97" s="21">
        <f>+SUMIFS(Resultados_Dic3!AG$3:AG$99980,Resultados_Dic3!$F$3:$F$99980,Produccion_PJ!$I97,Resultados_Dic3!$D$3:$D$99980,Produccion_PJ!$I$91,Resultados_Dic3!$E$3:$E$99980,Produccion_PJ!$H97,Resultados_Dic3!$A$3:$A$99980,Produccion_PJ!$F97)</f>
        <v>0</v>
      </c>
      <c r="AJ97" s="21">
        <f>+SUMIFS(Resultados_Dic3!AH$3:AH$99980,Resultados_Dic3!$F$3:$F$99980,Produccion_PJ!$I97,Resultados_Dic3!$D$3:$D$99980,Produccion_PJ!$I$91,Resultados_Dic3!$E$3:$E$99980,Produccion_PJ!$H97,Resultados_Dic3!$A$3:$A$99980,Produccion_PJ!$F97)</f>
        <v>0</v>
      </c>
      <c r="AK97" s="21">
        <f>+SUMIFS(Resultados_Dic3!AI$3:AI$99980,Resultados_Dic3!$F$3:$F$99980,Produccion_PJ!$I97,Resultados_Dic3!$D$3:$D$99980,Produccion_PJ!$I$91,Resultados_Dic3!$E$3:$E$99980,Produccion_PJ!$H97,Resultados_Dic3!$A$3:$A$99980,Produccion_PJ!$F97)</f>
        <v>0</v>
      </c>
      <c r="AL97" s="21">
        <f>+SUMIFS(Resultados_Dic3!AJ$3:AJ$99980,Resultados_Dic3!$F$3:$F$99980,Produccion_PJ!$I97,Resultados_Dic3!$D$3:$D$99980,Produccion_PJ!$I$91,Resultados_Dic3!$E$3:$E$99980,Produccion_PJ!$H97,Resultados_Dic3!$A$3:$A$99980,Produccion_PJ!$F97)</f>
        <v>0</v>
      </c>
      <c r="AM97" s="21">
        <f>+SUMIFS(Resultados_Dic3!AK$3:AK$99980,Resultados_Dic3!$F$3:$F$99980,Produccion_PJ!$I97,Resultados_Dic3!$D$3:$D$99980,Produccion_PJ!$I$91,Resultados_Dic3!$E$3:$E$99980,Produccion_PJ!$H97,Resultados_Dic3!$A$3:$A$99980,Produccion_PJ!$F97)</f>
        <v>0</v>
      </c>
      <c r="AN97" s="21">
        <f>+SUMIFS(Resultados_Dic3!AL$3:AL$99980,Resultados_Dic3!$F$3:$F$99980,Produccion_PJ!$I97,Resultados_Dic3!$D$3:$D$99980,Produccion_PJ!$I$91,Resultados_Dic3!$E$3:$E$99980,Produccion_PJ!$H97,Resultados_Dic3!$A$3:$A$99980,Produccion_PJ!$F97)</f>
        <v>0</v>
      </c>
      <c r="AO97" s="21">
        <f>+SUMIFS(Resultados_Dic3!AM$3:AM$99980,Resultados_Dic3!$F$3:$F$99980,Produccion_PJ!$I97,Resultados_Dic3!$D$3:$D$99980,Produccion_PJ!$I$91,Resultados_Dic3!$E$3:$E$99980,Produccion_PJ!$H97,Resultados_Dic3!$A$3:$A$99980,Produccion_PJ!$F97)</f>
        <v>0</v>
      </c>
    </row>
    <row r="98" spans="3:42" x14ac:dyDescent="0.25">
      <c r="E98" s="15"/>
      <c r="F98" s="17" t="str">
        <f t="shared" si="13"/>
        <v>DIC5</v>
      </c>
      <c r="H98" s="24" t="s">
        <v>123</v>
      </c>
      <c r="I98" s="2" t="s">
        <v>276</v>
      </c>
      <c r="J98" s="21">
        <f>+SUMIFS(Resultados_Dic3!H$3:H$99980,Resultados_Dic3!$F$3:$F$99980,Produccion_PJ!$I98,Resultados_Dic3!$D$3:$D$99980,Produccion_PJ!$I$91,Resultados_Dic3!$E$3:$E$99980,Produccion_PJ!$H98,Resultados_Dic3!$A$3:$A$99980,Produccion_PJ!$F98)</f>
        <v>4.0478282784084998</v>
      </c>
      <c r="K98" s="21">
        <f>+SUMIFS(Resultados_Dic3!I$3:I$99980,Resultados_Dic3!$F$3:$F$99980,Produccion_PJ!$I98,Resultados_Dic3!$D$3:$D$99980,Produccion_PJ!$I$91,Resultados_Dic3!$E$3:$E$99980,Produccion_PJ!$H98,Resultados_Dic3!$A$3:$A$99980,Produccion_PJ!$F98)</f>
        <v>3.7651511092908301</v>
      </c>
      <c r="L98" s="21">
        <f>+SUMIFS(Resultados_Dic3!J$3:J$99980,Resultados_Dic3!$F$3:$F$99980,Produccion_PJ!$I98,Resultados_Dic3!$D$3:$D$99980,Produccion_PJ!$I$91,Resultados_Dic3!$E$3:$E$99980,Produccion_PJ!$H98,Resultados_Dic3!$A$3:$A$99980,Produccion_PJ!$F98)</f>
        <v>3.4671028545150602</v>
      </c>
      <c r="M98" s="21">
        <f>+SUMIFS(Resultados_Dic3!K$3:K$99980,Resultados_Dic3!$F$3:$F$99980,Produccion_PJ!$I98,Resultados_Dic3!$D$3:$D$99980,Produccion_PJ!$I$91,Resultados_Dic3!$E$3:$E$99980,Produccion_PJ!$H98,Resultados_Dic3!$A$3:$A$99980,Produccion_PJ!$F98)</f>
        <v>3.1690545997392898</v>
      </c>
      <c r="N98" s="21">
        <f>+SUMIFS(Resultados_Dic3!L$3:L$99980,Resultados_Dic3!$F$3:$F$99980,Produccion_PJ!$I98,Resultados_Dic3!$D$3:$D$99980,Produccion_PJ!$I$91,Resultados_Dic3!$E$3:$E$99980,Produccion_PJ!$H98,Resultados_Dic3!$A$3:$A$99980,Produccion_PJ!$F98)</f>
        <v>2.8710063449635199</v>
      </c>
      <c r="O98" s="21">
        <f>+SUMIFS(Resultados_Dic3!M$3:M$99980,Resultados_Dic3!$F$3:$F$99980,Produccion_PJ!$I98,Resultados_Dic3!$D$3:$D$99980,Produccion_PJ!$I$91,Resultados_Dic3!$E$3:$E$99980,Produccion_PJ!$H98,Resultados_Dic3!$A$3:$A$99980,Produccion_PJ!$F98)</f>
        <v>2.5515435098316801</v>
      </c>
      <c r="P98" s="21">
        <f>+SUMIFS(Resultados_Dic3!N$3:N$99980,Resultados_Dic3!$F$3:$F$99980,Produccion_PJ!$I98,Resultados_Dic3!$D$3:$D$99980,Produccion_PJ!$I$91,Resultados_Dic3!$E$3:$E$99980,Produccion_PJ!$H98,Resultados_Dic3!$A$3:$A$99980,Produccion_PJ!$F98)</f>
        <v>2.2320806746998398</v>
      </c>
      <c r="Q98" s="21">
        <f>+SUMIFS(Resultados_Dic3!O$3:O$99980,Resultados_Dic3!$F$3:$F$99980,Produccion_PJ!$I98,Resultados_Dic3!$D$3:$D$99980,Produccion_PJ!$I$91,Resultados_Dic3!$E$3:$E$99980,Produccion_PJ!$H98,Resultados_Dic3!$A$3:$A$99980,Produccion_PJ!$F98)</f>
        <v>2.01142947275248</v>
      </c>
      <c r="R98" s="21">
        <f>+SUMIFS(Resultados_Dic3!P$3:P$99980,Resultados_Dic3!$F$3:$F$99980,Produccion_PJ!$I98,Resultados_Dic3!$D$3:$D$99980,Produccion_PJ!$I$91,Resultados_Dic3!$E$3:$E$99980,Produccion_PJ!$H98,Resultados_Dic3!$A$3:$A$99980,Produccion_PJ!$F98)</f>
        <v>1.6658248218678</v>
      </c>
      <c r="S98" s="21">
        <f>+SUMIFS(Resultados_Dic3!Q$3:Q$99980,Resultados_Dic3!$F$3:$F$99980,Produccion_PJ!$I98,Resultados_Dic3!$D$3:$D$99980,Produccion_PJ!$I$91,Resultados_Dic3!$E$3:$E$99980,Produccion_PJ!$H98,Resultados_Dic3!$A$3:$A$99980,Produccion_PJ!$F98)</f>
        <v>0</v>
      </c>
      <c r="T98" s="21">
        <f>+SUMIFS(Resultados_Dic3!R$3:R$99980,Resultados_Dic3!$F$3:$F$99980,Produccion_PJ!$I98,Resultados_Dic3!$D$3:$D$99980,Produccion_PJ!$I$91,Resultados_Dic3!$E$3:$E$99980,Produccion_PJ!$H98,Resultados_Dic3!$A$3:$A$99980,Produccion_PJ!$F98)</f>
        <v>0</v>
      </c>
      <c r="U98" s="21">
        <f>+SUMIFS(Resultados_Dic3!S$3:S$99980,Resultados_Dic3!$F$3:$F$99980,Produccion_PJ!$I98,Resultados_Dic3!$D$3:$D$99980,Produccion_PJ!$I$91,Resultados_Dic3!$E$3:$E$99980,Produccion_PJ!$H98,Resultados_Dic3!$A$3:$A$99980,Produccion_PJ!$F98)</f>
        <v>0</v>
      </c>
      <c r="V98" s="21">
        <f>+SUMIFS(Resultados_Dic3!T$3:T$99980,Resultados_Dic3!$F$3:$F$99980,Produccion_PJ!$I98,Resultados_Dic3!$D$3:$D$99980,Produccion_PJ!$I$91,Resultados_Dic3!$E$3:$E$99980,Produccion_PJ!$H98,Resultados_Dic3!$A$3:$A$99980,Produccion_PJ!$F98)</f>
        <v>0</v>
      </c>
      <c r="W98" s="21">
        <f>+SUMIFS(Resultados_Dic3!U$3:U$99980,Resultados_Dic3!$F$3:$F$99980,Produccion_PJ!$I98,Resultados_Dic3!$D$3:$D$99980,Produccion_PJ!$I$91,Resultados_Dic3!$E$3:$E$99980,Produccion_PJ!$H98,Resultados_Dic3!$A$3:$A$99980,Produccion_PJ!$F98)</f>
        <v>0</v>
      </c>
      <c r="X98" s="21">
        <f>+SUMIFS(Resultados_Dic3!V$3:V$99980,Resultados_Dic3!$F$3:$F$99980,Produccion_PJ!$I98,Resultados_Dic3!$D$3:$D$99980,Produccion_PJ!$I$91,Resultados_Dic3!$E$3:$E$99980,Produccion_PJ!$H98,Resultados_Dic3!$A$3:$A$99980,Produccion_PJ!$F98)</f>
        <v>0</v>
      </c>
      <c r="Y98" s="21">
        <f>+SUMIFS(Resultados_Dic3!W$3:W$99980,Resultados_Dic3!$F$3:$F$99980,Produccion_PJ!$I98,Resultados_Dic3!$D$3:$D$99980,Produccion_PJ!$I$91,Resultados_Dic3!$E$3:$E$99980,Produccion_PJ!$H98,Resultados_Dic3!$A$3:$A$99980,Produccion_PJ!$F98)</f>
        <v>0</v>
      </c>
      <c r="Z98" s="21">
        <f>+SUMIFS(Resultados_Dic3!X$3:X$99980,Resultados_Dic3!$F$3:$F$99980,Produccion_PJ!$I98,Resultados_Dic3!$D$3:$D$99980,Produccion_PJ!$I$91,Resultados_Dic3!$E$3:$E$99980,Produccion_PJ!$H98,Resultados_Dic3!$A$3:$A$99980,Produccion_PJ!$F98)</f>
        <v>0</v>
      </c>
      <c r="AA98" s="21">
        <f>+SUMIFS(Resultados_Dic3!Y$3:Y$99980,Resultados_Dic3!$F$3:$F$99980,Produccion_PJ!$I98,Resultados_Dic3!$D$3:$D$99980,Produccion_PJ!$I$91,Resultados_Dic3!$E$3:$E$99980,Produccion_PJ!$H98,Resultados_Dic3!$A$3:$A$99980,Produccion_PJ!$F98)</f>
        <v>0</v>
      </c>
      <c r="AB98" s="21">
        <f>+SUMIFS(Resultados_Dic3!Z$3:Z$99980,Resultados_Dic3!$F$3:$F$99980,Produccion_PJ!$I98,Resultados_Dic3!$D$3:$D$99980,Produccion_PJ!$I$91,Resultados_Dic3!$E$3:$E$99980,Produccion_PJ!$H98,Resultados_Dic3!$A$3:$A$99980,Produccion_PJ!$F98)</f>
        <v>0</v>
      </c>
      <c r="AC98" s="21">
        <f>+SUMIFS(Resultados_Dic3!AA$3:AA$99980,Resultados_Dic3!$F$3:$F$99980,Produccion_PJ!$I98,Resultados_Dic3!$D$3:$D$99980,Produccion_PJ!$I$91,Resultados_Dic3!$E$3:$E$99980,Produccion_PJ!$H98,Resultados_Dic3!$A$3:$A$99980,Produccion_PJ!$F98)</f>
        <v>0</v>
      </c>
      <c r="AD98" s="21">
        <f>+SUMIFS(Resultados_Dic3!AB$3:AB$99980,Resultados_Dic3!$F$3:$F$99980,Produccion_PJ!$I98,Resultados_Dic3!$D$3:$D$99980,Produccion_PJ!$I$91,Resultados_Dic3!$E$3:$E$99980,Produccion_PJ!$H98,Resultados_Dic3!$A$3:$A$99980,Produccion_PJ!$F98)</f>
        <v>0</v>
      </c>
      <c r="AE98" s="21">
        <f>+SUMIFS(Resultados_Dic3!AC$3:AC$99980,Resultados_Dic3!$F$3:$F$99980,Produccion_PJ!$I98,Resultados_Dic3!$D$3:$D$99980,Produccion_PJ!$I$91,Resultados_Dic3!$E$3:$E$99980,Produccion_PJ!$H98,Resultados_Dic3!$A$3:$A$99980,Produccion_PJ!$F98)</f>
        <v>0</v>
      </c>
      <c r="AF98" s="21">
        <f>+SUMIFS(Resultados_Dic3!AD$3:AD$99980,Resultados_Dic3!$F$3:$F$99980,Produccion_PJ!$I98,Resultados_Dic3!$D$3:$D$99980,Produccion_PJ!$I$91,Resultados_Dic3!$E$3:$E$99980,Produccion_PJ!$H98,Resultados_Dic3!$A$3:$A$99980,Produccion_PJ!$F98)</f>
        <v>0</v>
      </c>
      <c r="AG98" s="21">
        <f>+SUMIFS(Resultados_Dic3!AE$3:AE$99980,Resultados_Dic3!$F$3:$F$99980,Produccion_PJ!$I98,Resultados_Dic3!$D$3:$D$99980,Produccion_PJ!$I$91,Resultados_Dic3!$E$3:$E$99980,Produccion_PJ!$H98,Resultados_Dic3!$A$3:$A$99980,Produccion_PJ!$F98)</f>
        <v>0</v>
      </c>
      <c r="AH98" s="21">
        <f>+SUMIFS(Resultados_Dic3!AF$3:AF$99980,Resultados_Dic3!$F$3:$F$99980,Produccion_PJ!$I98,Resultados_Dic3!$D$3:$D$99980,Produccion_PJ!$I$91,Resultados_Dic3!$E$3:$E$99980,Produccion_PJ!$H98,Resultados_Dic3!$A$3:$A$99980,Produccion_PJ!$F98)</f>
        <v>0</v>
      </c>
      <c r="AI98" s="21">
        <f>+SUMIFS(Resultados_Dic3!AG$3:AG$99980,Resultados_Dic3!$F$3:$F$99980,Produccion_PJ!$I98,Resultados_Dic3!$D$3:$D$99980,Produccion_PJ!$I$91,Resultados_Dic3!$E$3:$E$99980,Produccion_PJ!$H98,Resultados_Dic3!$A$3:$A$99980,Produccion_PJ!$F98)</f>
        <v>0</v>
      </c>
      <c r="AJ98" s="21">
        <f>+SUMIFS(Resultados_Dic3!AH$3:AH$99980,Resultados_Dic3!$F$3:$F$99980,Produccion_PJ!$I98,Resultados_Dic3!$D$3:$D$99980,Produccion_PJ!$I$91,Resultados_Dic3!$E$3:$E$99980,Produccion_PJ!$H98,Resultados_Dic3!$A$3:$A$99980,Produccion_PJ!$F98)</f>
        <v>0</v>
      </c>
      <c r="AK98" s="21">
        <f>+SUMIFS(Resultados_Dic3!AI$3:AI$99980,Resultados_Dic3!$F$3:$F$99980,Produccion_PJ!$I98,Resultados_Dic3!$D$3:$D$99980,Produccion_PJ!$I$91,Resultados_Dic3!$E$3:$E$99980,Produccion_PJ!$H98,Resultados_Dic3!$A$3:$A$99980,Produccion_PJ!$F98)</f>
        <v>0</v>
      </c>
      <c r="AL98" s="21">
        <f>+SUMIFS(Resultados_Dic3!AJ$3:AJ$99980,Resultados_Dic3!$F$3:$F$99980,Produccion_PJ!$I98,Resultados_Dic3!$D$3:$D$99980,Produccion_PJ!$I$91,Resultados_Dic3!$E$3:$E$99980,Produccion_PJ!$H98,Resultados_Dic3!$A$3:$A$99980,Produccion_PJ!$F98)</f>
        <v>0</v>
      </c>
      <c r="AM98" s="21">
        <f>+SUMIFS(Resultados_Dic3!AK$3:AK$99980,Resultados_Dic3!$F$3:$F$99980,Produccion_PJ!$I98,Resultados_Dic3!$D$3:$D$99980,Produccion_PJ!$I$91,Resultados_Dic3!$E$3:$E$99980,Produccion_PJ!$H98,Resultados_Dic3!$A$3:$A$99980,Produccion_PJ!$F98)</f>
        <v>0</v>
      </c>
      <c r="AN98" s="21">
        <f>+SUMIFS(Resultados_Dic3!AL$3:AL$99980,Resultados_Dic3!$F$3:$F$99980,Produccion_PJ!$I98,Resultados_Dic3!$D$3:$D$99980,Produccion_PJ!$I$91,Resultados_Dic3!$E$3:$E$99980,Produccion_PJ!$H98,Resultados_Dic3!$A$3:$A$99980,Produccion_PJ!$F98)</f>
        <v>0</v>
      </c>
      <c r="AO98" s="21">
        <f>+SUMIFS(Resultados_Dic3!AM$3:AM$99980,Resultados_Dic3!$F$3:$F$99980,Produccion_PJ!$I98,Resultados_Dic3!$D$3:$D$99980,Produccion_PJ!$I$91,Resultados_Dic3!$E$3:$E$99980,Produccion_PJ!$H98,Resultados_Dic3!$A$3:$A$99980,Produccion_PJ!$F98)</f>
        <v>0</v>
      </c>
    </row>
    <row r="99" spans="3:42" x14ac:dyDescent="0.25">
      <c r="E99" s="15"/>
      <c r="F99" s="17" t="str">
        <f t="shared" si="13"/>
        <v>DIC5</v>
      </c>
      <c r="H99" s="24" t="s">
        <v>124</v>
      </c>
      <c r="I99" s="2" t="s">
        <v>277</v>
      </c>
      <c r="J99" s="21">
        <f>+SUMIFS(Resultados_Dic3!H$3:H$99980,Resultados_Dic3!$F$3:$F$99980,Produccion_PJ!$I99,Resultados_Dic3!$D$3:$D$99980,Produccion_PJ!$I$91,Resultados_Dic3!$E$3:$E$99980,Produccion_PJ!$H99,Resultados_Dic3!$A$3:$A$99980,Produccion_PJ!$F99)</f>
        <v>1.23691130705136</v>
      </c>
      <c r="K99" s="21">
        <f>+SUMIFS(Resultados_Dic3!I$3:I$99980,Resultados_Dic3!$F$3:$F$99980,Produccion_PJ!$I99,Resultados_Dic3!$D$3:$D$99980,Produccion_PJ!$I$91,Resultados_Dic3!$E$3:$E$99980,Produccion_PJ!$H99,Resultados_Dic3!$A$3:$A$99980,Produccion_PJ!$F99)</f>
        <v>1.1529100743671901</v>
      </c>
      <c r="L99" s="21">
        <f>+SUMIFS(Resultados_Dic3!J$3:J$99980,Resultados_Dic3!$F$3:$F$99980,Produccion_PJ!$I99,Resultados_Dic3!$D$3:$D$99980,Produccion_PJ!$I$91,Resultados_Dic3!$E$3:$E$99980,Produccion_PJ!$H99,Resultados_Dic3!$A$3:$A$99980,Produccion_PJ!$F99)</f>
        <v>1.0998733848303399</v>
      </c>
      <c r="M99" s="21">
        <f>+SUMIFS(Resultados_Dic3!K$3:K$99980,Resultados_Dic3!$F$3:$F$99980,Produccion_PJ!$I99,Resultados_Dic3!$D$3:$D$99980,Produccion_PJ!$I$91,Resultados_Dic3!$E$3:$E$99980,Produccion_PJ!$H99,Resultados_Dic3!$A$3:$A$99980,Produccion_PJ!$F99)</f>
        <v>1.04683669529349</v>
      </c>
      <c r="N99" s="21">
        <f>+SUMIFS(Resultados_Dic3!L$3:L$99980,Resultados_Dic3!$F$3:$F$99980,Produccion_PJ!$I99,Resultados_Dic3!$D$3:$D$99980,Produccion_PJ!$I$91,Resultados_Dic3!$E$3:$E$99980,Produccion_PJ!$H99,Resultados_Dic3!$A$3:$A$99980,Produccion_PJ!$F99)</f>
        <v>0.99380000575664695</v>
      </c>
      <c r="O99" s="21">
        <f>+SUMIFS(Resultados_Dic3!M$3:M$99980,Resultados_Dic3!$F$3:$F$99980,Produccion_PJ!$I99,Resultados_Dic3!$D$3:$D$99980,Produccion_PJ!$I$91,Resultados_Dic3!$E$3:$E$99980,Produccion_PJ!$H99,Resultados_Dic3!$A$3:$A$99980,Produccion_PJ!$F99)</f>
        <v>0.916781977690451</v>
      </c>
      <c r="P99" s="21">
        <f>+SUMIFS(Resultados_Dic3!N$3:N$99980,Resultados_Dic3!$F$3:$F$99980,Produccion_PJ!$I99,Resultados_Dic3!$D$3:$D$99980,Produccion_PJ!$I$91,Resultados_Dic3!$E$3:$E$99980,Produccion_PJ!$H99,Resultados_Dic3!$A$3:$A$99980,Produccion_PJ!$F99)</f>
        <v>0.83976394962425505</v>
      </c>
      <c r="Q99" s="21">
        <f>+SUMIFS(Resultados_Dic3!O$3:O$99980,Resultados_Dic3!$F$3:$F$99980,Produccion_PJ!$I99,Resultados_Dic3!$D$3:$D$99980,Produccion_PJ!$I$91,Resultados_Dic3!$E$3:$E$99980,Produccion_PJ!$H99,Resultados_Dic3!$A$3:$A$99980,Produccion_PJ!$F99)</f>
        <v>0.77562709872783797</v>
      </c>
      <c r="R99" s="21">
        <f>+SUMIFS(Resultados_Dic3!P$3:P$99980,Resultados_Dic3!$F$3:$F$99980,Produccion_PJ!$I99,Resultados_Dic3!$D$3:$D$99980,Produccion_PJ!$I$91,Resultados_Dic3!$E$3:$E$99980,Produccion_PJ!$H99,Resultados_Dic3!$A$3:$A$99980,Produccion_PJ!$F99)</f>
        <v>0.71149024783142101</v>
      </c>
      <c r="S99" s="21">
        <f>+SUMIFS(Resultados_Dic3!Q$3:Q$99980,Resultados_Dic3!$F$3:$F$99980,Produccion_PJ!$I99,Resultados_Dic3!$D$3:$D$99980,Produccion_PJ!$I$91,Resultados_Dic3!$E$3:$E$99980,Produccion_PJ!$H99,Resultados_Dic3!$A$3:$A$99980,Produccion_PJ!$F99)</f>
        <v>0.65032556261695695</v>
      </c>
      <c r="T99" s="21">
        <f>+SUMIFS(Resultados_Dic3!R$3:R$99980,Resultados_Dic3!$F$3:$F$99980,Produccion_PJ!$I99,Resultados_Dic3!$D$3:$D$99980,Produccion_PJ!$I$91,Resultados_Dic3!$E$3:$E$99980,Produccion_PJ!$H99,Resultados_Dic3!$A$3:$A$99980,Produccion_PJ!$F99)</f>
        <v>0.58916087740249401</v>
      </c>
      <c r="U99" s="21">
        <f>+SUMIFS(Resultados_Dic3!S$3:S$99980,Resultados_Dic3!$F$3:$F$99980,Produccion_PJ!$I99,Resultados_Dic3!$D$3:$D$99980,Produccion_PJ!$I$91,Resultados_Dic3!$E$3:$E$99980,Produccion_PJ!$H99,Resultados_Dic3!$A$3:$A$99980,Produccion_PJ!$F99)</f>
        <v>0.52799619218803095</v>
      </c>
      <c r="V99" s="21">
        <f>+SUMIFS(Resultados_Dic3!T$3:T$99980,Resultados_Dic3!$F$3:$F$99980,Produccion_PJ!$I99,Resultados_Dic3!$D$3:$D$99980,Produccion_PJ!$I$91,Resultados_Dic3!$E$3:$E$99980,Produccion_PJ!$H99,Resultados_Dic3!$A$3:$A$99980,Produccion_PJ!$F99)</f>
        <v>0.49634155080435</v>
      </c>
      <c r="W99" s="21">
        <f>+SUMIFS(Resultados_Dic3!U$3:U$99980,Resultados_Dic3!$F$3:$F$99980,Produccion_PJ!$I99,Resultados_Dic3!$D$3:$D$99980,Produccion_PJ!$I$91,Resultados_Dic3!$E$3:$E$99980,Produccion_PJ!$H99,Resultados_Dic3!$A$3:$A$99980,Produccion_PJ!$F99)</f>
        <v>0.46468690942066898</v>
      </c>
      <c r="X99" s="21">
        <f>+SUMIFS(Resultados_Dic3!V$3:V$99980,Resultados_Dic3!$F$3:$F$99980,Produccion_PJ!$I99,Resultados_Dic3!$D$3:$D$99980,Produccion_PJ!$I$91,Resultados_Dic3!$E$3:$E$99980,Produccion_PJ!$H99,Resultados_Dic3!$A$3:$A$99980,Produccion_PJ!$F99)</f>
        <v>0.137978719289061</v>
      </c>
      <c r="Y99" s="21">
        <f>+SUMIFS(Resultados_Dic3!W$3:W$99980,Resultados_Dic3!$F$3:$F$99980,Produccion_PJ!$I99,Resultados_Dic3!$D$3:$D$99980,Produccion_PJ!$I$91,Resultados_Dic3!$E$3:$E$99980,Produccion_PJ!$H99,Resultados_Dic3!$A$3:$A$99980,Produccion_PJ!$F99)</f>
        <v>0</v>
      </c>
      <c r="Z99" s="21">
        <f>+SUMIFS(Resultados_Dic3!X$3:X$99980,Resultados_Dic3!$F$3:$F$99980,Produccion_PJ!$I99,Resultados_Dic3!$D$3:$D$99980,Produccion_PJ!$I$91,Resultados_Dic3!$E$3:$E$99980,Produccion_PJ!$H99,Resultados_Dic3!$A$3:$A$99980,Produccion_PJ!$F99)</f>
        <v>0</v>
      </c>
      <c r="AA99" s="21">
        <f>+SUMIFS(Resultados_Dic3!Y$3:Y$99980,Resultados_Dic3!$F$3:$F$99980,Produccion_PJ!$I99,Resultados_Dic3!$D$3:$D$99980,Produccion_PJ!$I$91,Resultados_Dic3!$E$3:$E$99980,Produccion_PJ!$H99,Resultados_Dic3!$A$3:$A$99980,Produccion_PJ!$F99)</f>
        <v>0</v>
      </c>
      <c r="AB99" s="21">
        <f>+SUMIFS(Resultados_Dic3!Z$3:Z$99980,Resultados_Dic3!$F$3:$F$99980,Produccion_PJ!$I99,Resultados_Dic3!$D$3:$D$99980,Produccion_PJ!$I$91,Resultados_Dic3!$E$3:$E$99980,Produccion_PJ!$H99,Resultados_Dic3!$A$3:$A$99980,Produccion_PJ!$F99)</f>
        <v>0</v>
      </c>
      <c r="AC99" s="21">
        <f>+SUMIFS(Resultados_Dic3!AA$3:AA$99980,Resultados_Dic3!$F$3:$F$99980,Produccion_PJ!$I99,Resultados_Dic3!$D$3:$D$99980,Produccion_PJ!$I$91,Resultados_Dic3!$E$3:$E$99980,Produccion_PJ!$H99,Resultados_Dic3!$A$3:$A$99980,Produccion_PJ!$F99)</f>
        <v>0</v>
      </c>
      <c r="AD99" s="21">
        <f>+SUMIFS(Resultados_Dic3!AB$3:AB$99980,Resultados_Dic3!$F$3:$F$99980,Produccion_PJ!$I99,Resultados_Dic3!$D$3:$D$99980,Produccion_PJ!$I$91,Resultados_Dic3!$E$3:$E$99980,Produccion_PJ!$H99,Resultados_Dic3!$A$3:$A$99980,Produccion_PJ!$F99)</f>
        <v>0</v>
      </c>
      <c r="AE99" s="21">
        <f>+SUMIFS(Resultados_Dic3!AC$3:AC$99980,Resultados_Dic3!$F$3:$F$99980,Produccion_PJ!$I99,Resultados_Dic3!$D$3:$D$99980,Produccion_PJ!$I$91,Resultados_Dic3!$E$3:$E$99980,Produccion_PJ!$H99,Resultados_Dic3!$A$3:$A$99980,Produccion_PJ!$F99)</f>
        <v>0</v>
      </c>
      <c r="AF99" s="21">
        <f>+SUMIFS(Resultados_Dic3!AD$3:AD$99980,Resultados_Dic3!$F$3:$F$99980,Produccion_PJ!$I99,Resultados_Dic3!$D$3:$D$99980,Produccion_PJ!$I$91,Resultados_Dic3!$E$3:$E$99980,Produccion_PJ!$H99,Resultados_Dic3!$A$3:$A$99980,Produccion_PJ!$F99)</f>
        <v>0</v>
      </c>
      <c r="AG99" s="21">
        <f>+SUMIFS(Resultados_Dic3!AE$3:AE$99980,Resultados_Dic3!$F$3:$F$99980,Produccion_PJ!$I99,Resultados_Dic3!$D$3:$D$99980,Produccion_PJ!$I$91,Resultados_Dic3!$E$3:$E$99980,Produccion_PJ!$H99,Resultados_Dic3!$A$3:$A$99980,Produccion_PJ!$F99)</f>
        <v>0</v>
      </c>
      <c r="AH99" s="21">
        <f>+SUMIFS(Resultados_Dic3!AF$3:AF$99980,Resultados_Dic3!$F$3:$F$99980,Produccion_PJ!$I99,Resultados_Dic3!$D$3:$D$99980,Produccion_PJ!$I$91,Resultados_Dic3!$E$3:$E$99980,Produccion_PJ!$H99,Resultados_Dic3!$A$3:$A$99980,Produccion_PJ!$F99)</f>
        <v>0</v>
      </c>
      <c r="AI99" s="21">
        <f>+SUMIFS(Resultados_Dic3!AG$3:AG$99980,Resultados_Dic3!$F$3:$F$99980,Produccion_PJ!$I99,Resultados_Dic3!$D$3:$D$99980,Produccion_PJ!$I$91,Resultados_Dic3!$E$3:$E$99980,Produccion_PJ!$H99,Resultados_Dic3!$A$3:$A$99980,Produccion_PJ!$F99)</f>
        <v>0</v>
      </c>
      <c r="AJ99" s="21">
        <f>+SUMIFS(Resultados_Dic3!AH$3:AH$99980,Resultados_Dic3!$F$3:$F$99980,Produccion_PJ!$I99,Resultados_Dic3!$D$3:$D$99980,Produccion_PJ!$I$91,Resultados_Dic3!$E$3:$E$99980,Produccion_PJ!$H99,Resultados_Dic3!$A$3:$A$99980,Produccion_PJ!$F99)</f>
        <v>0</v>
      </c>
      <c r="AK99" s="21">
        <f>+SUMIFS(Resultados_Dic3!AI$3:AI$99980,Resultados_Dic3!$F$3:$F$99980,Produccion_PJ!$I99,Resultados_Dic3!$D$3:$D$99980,Produccion_PJ!$I$91,Resultados_Dic3!$E$3:$E$99980,Produccion_PJ!$H99,Resultados_Dic3!$A$3:$A$99980,Produccion_PJ!$F99)</f>
        <v>0</v>
      </c>
      <c r="AL99" s="21">
        <f>+SUMIFS(Resultados_Dic3!AJ$3:AJ$99980,Resultados_Dic3!$F$3:$F$99980,Produccion_PJ!$I99,Resultados_Dic3!$D$3:$D$99980,Produccion_PJ!$I$91,Resultados_Dic3!$E$3:$E$99980,Produccion_PJ!$H99,Resultados_Dic3!$A$3:$A$99980,Produccion_PJ!$F99)</f>
        <v>0</v>
      </c>
      <c r="AM99" s="21">
        <f>+SUMIFS(Resultados_Dic3!AK$3:AK$99980,Resultados_Dic3!$F$3:$F$99980,Produccion_PJ!$I99,Resultados_Dic3!$D$3:$D$99980,Produccion_PJ!$I$91,Resultados_Dic3!$E$3:$E$99980,Produccion_PJ!$H99,Resultados_Dic3!$A$3:$A$99980,Produccion_PJ!$F99)</f>
        <v>0</v>
      </c>
      <c r="AN99" s="21">
        <f>+SUMIFS(Resultados_Dic3!AL$3:AL$99980,Resultados_Dic3!$F$3:$F$99980,Produccion_PJ!$I99,Resultados_Dic3!$D$3:$D$99980,Produccion_PJ!$I$91,Resultados_Dic3!$E$3:$E$99980,Produccion_PJ!$H99,Resultados_Dic3!$A$3:$A$99980,Produccion_PJ!$F99)</f>
        <v>0</v>
      </c>
      <c r="AO99" s="21">
        <f>+SUMIFS(Resultados_Dic3!AM$3:AM$99980,Resultados_Dic3!$F$3:$F$99980,Produccion_PJ!$I99,Resultados_Dic3!$D$3:$D$99980,Produccion_PJ!$I$91,Resultados_Dic3!$E$3:$E$99980,Produccion_PJ!$H99,Resultados_Dic3!$A$3:$A$99980,Produccion_PJ!$F99)</f>
        <v>0</v>
      </c>
    </row>
    <row r="100" spans="3:42" x14ac:dyDescent="0.25">
      <c r="E100" s="15"/>
      <c r="F100" s="17" t="str">
        <f t="shared" si="13"/>
        <v>DIC5</v>
      </c>
      <c r="H100" s="24" t="s">
        <v>125</v>
      </c>
      <c r="I100" s="2" t="s">
        <v>278</v>
      </c>
      <c r="J100" s="21">
        <f>+SUMIFS(Resultados_Dic3!H$3:H$99980,Resultados_Dic3!$F$3:$F$99980,Produccion_PJ!$I100,Resultados_Dic3!$D$3:$D$99980,Produccion_PJ!$I$91,Resultados_Dic3!$E$3:$E$99980,Produccion_PJ!$H100,Resultados_Dic3!$A$3:$A$99980,Produccion_PJ!$F100)</f>
        <v>13.7296001151218</v>
      </c>
      <c r="K100" s="21">
        <f>+SUMIFS(Resultados_Dic3!I$3:I$99980,Resultados_Dic3!$F$3:$F$99980,Produccion_PJ!$I100,Resultados_Dic3!$D$3:$D$99980,Produccion_PJ!$I$91,Resultados_Dic3!$E$3:$E$99980,Produccion_PJ!$H100,Resultados_Dic3!$A$3:$A$99980,Produccion_PJ!$F100)</f>
        <v>13.4801415970917</v>
      </c>
      <c r="L100" s="21">
        <f>+SUMIFS(Resultados_Dic3!J$3:J$99980,Resultados_Dic3!$F$3:$F$99980,Produccion_PJ!$I100,Resultados_Dic3!$D$3:$D$99980,Produccion_PJ!$I$91,Resultados_Dic3!$E$3:$E$99980,Produccion_PJ!$H100,Resultados_Dic3!$A$3:$A$99980,Produccion_PJ!$F100)</f>
        <v>13.488544940785699</v>
      </c>
      <c r="M100" s="21">
        <f>+SUMIFS(Resultados_Dic3!K$3:K$99980,Resultados_Dic3!$F$3:$F$99980,Produccion_PJ!$I100,Resultados_Dic3!$D$3:$D$99980,Produccion_PJ!$I$91,Resultados_Dic3!$E$3:$E$99980,Produccion_PJ!$H100,Resultados_Dic3!$A$3:$A$99980,Produccion_PJ!$F100)</f>
        <v>13.4969482844797</v>
      </c>
      <c r="N100" s="21">
        <f>+SUMIFS(Resultados_Dic3!L$3:L$99980,Resultados_Dic3!$F$3:$F$99980,Produccion_PJ!$I100,Resultados_Dic3!$D$3:$D$99980,Produccion_PJ!$I$91,Resultados_Dic3!$E$3:$E$99980,Produccion_PJ!$H100,Resultados_Dic3!$A$3:$A$99980,Produccion_PJ!$F100)</f>
        <v>13.505351628173701</v>
      </c>
      <c r="O100" s="21">
        <f>+SUMIFS(Resultados_Dic3!M$3:M$99980,Resultados_Dic3!$F$3:$F$99980,Produccion_PJ!$I100,Resultados_Dic3!$D$3:$D$99980,Produccion_PJ!$I$91,Resultados_Dic3!$E$3:$E$99980,Produccion_PJ!$H100,Resultados_Dic3!$A$3:$A$99980,Produccion_PJ!$F100)</f>
        <v>12.477530634630799</v>
      </c>
      <c r="P100" s="21">
        <f>+SUMIFS(Resultados_Dic3!N$3:N$99980,Resultados_Dic3!$F$3:$F$99980,Produccion_PJ!$I100,Resultados_Dic3!$D$3:$D$99980,Produccion_PJ!$I$91,Resultados_Dic3!$E$3:$E$99980,Produccion_PJ!$H100,Resultados_Dic3!$A$3:$A$99980,Produccion_PJ!$F100)</f>
        <v>11.4497096410878</v>
      </c>
      <c r="Q100" s="21">
        <f>+SUMIFS(Resultados_Dic3!O$3:O$99980,Resultados_Dic3!$F$3:$F$99980,Produccion_PJ!$I100,Resultados_Dic3!$D$3:$D$99980,Produccion_PJ!$I$91,Resultados_Dic3!$E$3:$E$99980,Produccion_PJ!$H100,Resultados_Dic3!$A$3:$A$99980,Produccion_PJ!$F100)</f>
        <v>10.603934457246</v>
      </c>
      <c r="R100" s="21">
        <f>+SUMIFS(Resultados_Dic3!P$3:P$99980,Resultados_Dic3!$F$3:$F$99980,Produccion_PJ!$I100,Resultados_Dic3!$D$3:$D$99980,Produccion_PJ!$I$91,Resultados_Dic3!$E$3:$E$99980,Produccion_PJ!$H100,Resultados_Dic3!$A$3:$A$99980,Produccion_PJ!$F100)</f>
        <v>9.7581592734042104</v>
      </c>
      <c r="S100" s="21">
        <f>+SUMIFS(Resultados_Dic3!Q$3:Q$99980,Resultados_Dic3!$F$3:$F$99980,Produccion_PJ!$I100,Resultados_Dic3!$D$3:$D$99980,Produccion_PJ!$I$91,Resultados_Dic3!$E$3:$E$99980,Produccion_PJ!$H100,Resultados_Dic3!$A$3:$A$99980,Produccion_PJ!$F100)</f>
        <v>9.0571026578764293</v>
      </c>
      <c r="T100" s="21">
        <f>+SUMIFS(Resultados_Dic3!R$3:R$99980,Resultados_Dic3!$F$3:$F$99980,Produccion_PJ!$I100,Resultados_Dic3!$D$3:$D$99980,Produccion_PJ!$I$91,Resultados_Dic3!$E$3:$E$99980,Produccion_PJ!$H100,Resultados_Dic3!$A$3:$A$99980,Produccion_PJ!$F100)</f>
        <v>8.3560460423486393</v>
      </c>
      <c r="U100" s="21">
        <f>+SUMIFS(Resultados_Dic3!S$3:S$99980,Resultados_Dic3!$F$3:$F$99980,Produccion_PJ!$I100,Resultados_Dic3!$D$3:$D$99980,Produccion_PJ!$I$91,Resultados_Dic3!$E$3:$E$99980,Produccion_PJ!$H100,Resultados_Dic3!$A$3:$A$99980,Produccion_PJ!$F100)</f>
        <v>7.65498942682086</v>
      </c>
      <c r="V100" s="21">
        <f>+SUMIFS(Resultados_Dic3!T$3:T$99980,Resultados_Dic3!$F$3:$F$99980,Produccion_PJ!$I100,Resultados_Dic3!$D$3:$D$99980,Produccion_PJ!$I$91,Resultados_Dic3!$E$3:$E$99980,Produccion_PJ!$H100,Resultados_Dic3!$A$3:$A$99980,Produccion_PJ!$F100)</f>
        <v>7.1631813088201799</v>
      </c>
      <c r="W100" s="21">
        <f>+SUMIFS(Resultados_Dic3!U$3:U$99980,Resultados_Dic3!$F$3:$F$99980,Produccion_PJ!$I100,Resultados_Dic3!$D$3:$D$99980,Produccion_PJ!$I$91,Resultados_Dic3!$E$3:$E$99980,Produccion_PJ!$H100,Resultados_Dic3!$A$3:$A$99980,Produccion_PJ!$F100)</f>
        <v>6.6713731908195104</v>
      </c>
      <c r="X100" s="21">
        <f>+SUMIFS(Resultados_Dic3!V$3:V$99980,Resultados_Dic3!$F$3:$F$99980,Produccion_PJ!$I100,Resultados_Dic3!$D$3:$D$99980,Produccion_PJ!$I$91,Resultados_Dic3!$E$3:$E$99980,Produccion_PJ!$H100,Resultados_Dic3!$A$3:$A$99980,Produccion_PJ!$F100)</f>
        <v>3.2343147955270002</v>
      </c>
      <c r="Y100" s="21">
        <f>+SUMIFS(Resultados_Dic3!W$3:W$99980,Resultados_Dic3!$F$3:$F$99980,Produccion_PJ!$I100,Resultados_Dic3!$D$3:$D$99980,Produccion_PJ!$I$91,Resultados_Dic3!$E$3:$E$99980,Produccion_PJ!$H100,Resultados_Dic3!$A$3:$A$99980,Produccion_PJ!$F100)</f>
        <v>0</v>
      </c>
      <c r="Z100" s="21">
        <f>+SUMIFS(Resultados_Dic3!X$3:X$99980,Resultados_Dic3!$F$3:$F$99980,Produccion_PJ!$I100,Resultados_Dic3!$D$3:$D$99980,Produccion_PJ!$I$91,Resultados_Dic3!$E$3:$E$99980,Produccion_PJ!$H100,Resultados_Dic3!$A$3:$A$99980,Produccion_PJ!$F100)</f>
        <v>0</v>
      </c>
      <c r="AA100" s="21">
        <f>+SUMIFS(Resultados_Dic3!Y$3:Y$99980,Resultados_Dic3!$F$3:$F$99980,Produccion_PJ!$I100,Resultados_Dic3!$D$3:$D$99980,Produccion_PJ!$I$91,Resultados_Dic3!$E$3:$E$99980,Produccion_PJ!$H100,Resultados_Dic3!$A$3:$A$99980,Produccion_PJ!$F100)</f>
        <v>0</v>
      </c>
      <c r="AB100" s="21">
        <f>+SUMIFS(Resultados_Dic3!Z$3:Z$99980,Resultados_Dic3!$F$3:$F$99980,Produccion_PJ!$I100,Resultados_Dic3!$D$3:$D$99980,Produccion_PJ!$I$91,Resultados_Dic3!$E$3:$E$99980,Produccion_PJ!$H100,Resultados_Dic3!$A$3:$A$99980,Produccion_PJ!$F100)</f>
        <v>0</v>
      </c>
      <c r="AC100" s="21">
        <f>+SUMIFS(Resultados_Dic3!AA$3:AA$99980,Resultados_Dic3!$F$3:$F$99980,Produccion_PJ!$I100,Resultados_Dic3!$D$3:$D$99980,Produccion_PJ!$I$91,Resultados_Dic3!$E$3:$E$99980,Produccion_PJ!$H100,Resultados_Dic3!$A$3:$A$99980,Produccion_PJ!$F100)</f>
        <v>0</v>
      </c>
      <c r="AD100" s="21">
        <f>+SUMIFS(Resultados_Dic3!AB$3:AB$99980,Resultados_Dic3!$F$3:$F$99980,Produccion_PJ!$I100,Resultados_Dic3!$D$3:$D$99980,Produccion_PJ!$I$91,Resultados_Dic3!$E$3:$E$99980,Produccion_PJ!$H100,Resultados_Dic3!$A$3:$A$99980,Produccion_PJ!$F100)</f>
        <v>0</v>
      </c>
      <c r="AE100" s="21">
        <f>+SUMIFS(Resultados_Dic3!AC$3:AC$99980,Resultados_Dic3!$F$3:$F$99980,Produccion_PJ!$I100,Resultados_Dic3!$D$3:$D$99980,Produccion_PJ!$I$91,Resultados_Dic3!$E$3:$E$99980,Produccion_PJ!$H100,Resultados_Dic3!$A$3:$A$99980,Produccion_PJ!$F100)</f>
        <v>0</v>
      </c>
      <c r="AF100" s="21">
        <f>+SUMIFS(Resultados_Dic3!AD$3:AD$99980,Resultados_Dic3!$F$3:$F$99980,Produccion_PJ!$I100,Resultados_Dic3!$D$3:$D$99980,Produccion_PJ!$I$91,Resultados_Dic3!$E$3:$E$99980,Produccion_PJ!$H100,Resultados_Dic3!$A$3:$A$99980,Produccion_PJ!$F100)</f>
        <v>0</v>
      </c>
      <c r="AG100" s="21">
        <f>+SUMIFS(Resultados_Dic3!AE$3:AE$99980,Resultados_Dic3!$F$3:$F$99980,Produccion_PJ!$I100,Resultados_Dic3!$D$3:$D$99980,Produccion_PJ!$I$91,Resultados_Dic3!$E$3:$E$99980,Produccion_PJ!$H100,Resultados_Dic3!$A$3:$A$99980,Produccion_PJ!$F100)</f>
        <v>0</v>
      </c>
      <c r="AH100" s="21">
        <f>+SUMIFS(Resultados_Dic3!AF$3:AF$99980,Resultados_Dic3!$F$3:$F$99980,Produccion_PJ!$I100,Resultados_Dic3!$D$3:$D$99980,Produccion_PJ!$I$91,Resultados_Dic3!$E$3:$E$99980,Produccion_PJ!$H100,Resultados_Dic3!$A$3:$A$99980,Produccion_PJ!$F100)</f>
        <v>0</v>
      </c>
      <c r="AI100" s="21">
        <f>+SUMIFS(Resultados_Dic3!AG$3:AG$99980,Resultados_Dic3!$F$3:$F$99980,Produccion_PJ!$I100,Resultados_Dic3!$D$3:$D$99980,Produccion_PJ!$I$91,Resultados_Dic3!$E$3:$E$99980,Produccion_PJ!$H100,Resultados_Dic3!$A$3:$A$99980,Produccion_PJ!$F100)</f>
        <v>0</v>
      </c>
      <c r="AJ100" s="21">
        <f>+SUMIFS(Resultados_Dic3!AH$3:AH$99980,Resultados_Dic3!$F$3:$F$99980,Produccion_PJ!$I100,Resultados_Dic3!$D$3:$D$99980,Produccion_PJ!$I$91,Resultados_Dic3!$E$3:$E$99980,Produccion_PJ!$H100,Resultados_Dic3!$A$3:$A$99980,Produccion_PJ!$F100)</f>
        <v>0</v>
      </c>
      <c r="AK100" s="21">
        <f>+SUMIFS(Resultados_Dic3!AI$3:AI$99980,Resultados_Dic3!$F$3:$F$99980,Produccion_PJ!$I100,Resultados_Dic3!$D$3:$D$99980,Produccion_PJ!$I$91,Resultados_Dic3!$E$3:$E$99980,Produccion_PJ!$H100,Resultados_Dic3!$A$3:$A$99980,Produccion_PJ!$F100)</f>
        <v>0</v>
      </c>
      <c r="AL100" s="21">
        <f>+SUMIFS(Resultados_Dic3!AJ$3:AJ$99980,Resultados_Dic3!$F$3:$F$99980,Produccion_PJ!$I100,Resultados_Dic3!$D$3:$D$99980,Produccion_PJ!$I$91,Resultados_Dic3!$E$3:$E$99980,Produccion_PJ!$H100,Resultados_Dic3!$A$3:$A$99980,Produccion_PJ!$F100)</f>
        <v>0</v>
      </c>
      <c r="AM100" s="21">
        <f>+SUMIFS(Resultados_Dic3!AK$3:AK$99980,Resultados_Dic3!$F$3:$F$99980,Produccion_PJ!$I100,Resultados_Dic3!$D$3:$D$99980,Produccion_PJ!$I$91,Resultados_Dic3!$E$3:$E$99980,Produccion_PJ!$H100,Resultados_Dic3!$A$3:$A$99980,Produccion_PJ!$F100)</f>
        <v>0</v>
      </c>
      <c r="AN100" s="21">
        <f>+SUMIFS(Resultados_Dic3!AL$3:AL$99980,Resultados_Dic3!$F$3:$F$99980,Produccion_PJ!$I100,Resultados_Dic3!$D$3:$D$99980,Produccion_PJ!$I$91,Resultados_Dic3!$E$3:$E$99980,Produccion_PJ!$H100,Resultados_Dic3!$A$3:$A$99980,Produccion_PJ!$F100)</f>
        <v>0</v>
      </c>
      <c r="AO100" s="21">
        <f>+SUMIFS(Resultados_Dic3!AM$3:AM$99980,Resultados_Dic3!$F$3:$F$99980,Produccion_PJ!$I100,Resultados_Dic3!$D$3:$D$99980,Produccion_PJ!$I$91,Resultados_Dic3!$E$3:$E$99980,Produccion_PJ!$H100,Resultados_Dic3!$A$3:$A$99980,Produccion_PJ!$F100)</f>
        <v>0</v>
      </c>
    </row>
    <row r="101" spans="3:42" x14ac:dyDescent="0.25">
      <c r="E101" s="15"/>
      <c r="F101" s="42"/>
      <c r="G101" s="42"/>
      <c r="H101" s="15"/>
      <c r="I101" s="21"/>
      <c r="J101" s="21"/>
      <c r="K101" s="21"/>
      <c r="L101" s="21"/>
      <c r="M101" s="21"/>
      <c r="N101" s="21"/>
      <c r="O101" s="21"/>
    </row>
    <row r="102" spans="3:42" x14ac:dyDescent="0.25">
      <c r="E102" s="15"/>
      <c r="F102" s="42"/>
      <c r="G102" s="42"/>
      <c r="H102" s="15"/>
      <c r="I102" s="21"/>
      <c r="J102" s="21"/>
      <c r="K102" s="21"/>
      <c r="L102" s="21"/>
      <c r="M102" s="21"/>
      <c r="N102" s="21"/>
      <c r="O102" s="21"/>
    </row>
    <row r="103" spans="3:42" ht="21" x14ac:dyDescent="0.35">
      <c r="E103" s="15"/>
      <c r="F103" s="42"/>
      <c r="G103" s="42"/>
      <c r="H103" s="15"/>
      <c r="I103" s="45" t="s">
        <v>362</v>
      </c>
      <c r="J103" s="21"/>
      <c r="K103" s="21"/>
      <c r="L103" s="21"/>
      <c r="M103" s="21"/>
      <c r="N103" s="21"/>
      <c r="O103" s="21"/>
    </row>
    <row r="104" spans="3:42" x14ac:dyDescent="0.25">
      <c r="E104" s="15"/>
      <c r="F104" s="12"/>
      <c r="G104" s="12"/>
      <c r="H104" s="15"/>
    </row>
    <row r="105" spans="3:42" ht="18.75" x14ac:dyDescent="0.3">
      <c r="E105" s="15"/>
      <c r="F105" s="12"/>
      <c r="G105" s="12"/>
      <c r="H105" s="15"/>
      <c r="I105" s="34" t="s">
        <v>361</v>
      </c>
    </row>
    <row r="106" spans="3:42" x14ac:dyDescent="0.25">
      <c r="E106" s="15"/>
      <c r="F106" s="12"/>
      <c r="G106" s="12"/>
      <c r="H106" s="15"/>
      <c r="I106" s="2" t="s">
        <v>26</v>
      </c>
    </row>
    <row r="107" spans="3:42" x14ac:dyDescent="0.25">
      <c r="E107" s="44"/>
      <c r="F107" s="43"/>
      <c r="G107" s="43"/>
      <c r="H107" s="15"/>
      <c r="I107" s="16"/>
    </row>
    <row r="108" spans="3:42" x14ac:dyDescent="0.25">
      <c r="J108" s="5">
        <v>2019</v>
      </c>
      <c r="K108" s="5">
        <v>2020</v>
      </c>
      <c r="L108" s="5">
        <v>2021</v>
      </c>
      <c r="M108" s="5">
        <v>2022</v>
      </c>
      <c r="N108" s="5">
        <v>2023</v>
      </c>
      <c r="O108" s="5">
        <v>2024</v>
      </c>
      <c r="P108" s="5">
        <v>2025</v>
      </c>
      <c r="Q108" s="5">
        <v>2026</v>
      </c>
      <c r="R108" s="5">
        <v>2027</v>
      </c>
      <c r="S108" s="5">
        <v>2028</v>
      </c>
      <c r="T108" s="5">
        <v>2029</v>
      </c>
      <c r="U108" s="5">
        <v>2030</v>
      </c>
      <c r="V108" s="5">
        <v>2031</v>
      </c>
      <c r="W108" s="5">
        <v>2032</v>
      </c>
      <c r="X108" s="5">
        <v>2033</v>
      </c>
      <c r="Y108" s="5">
        <v>2034</v>
      </c>
      <c r="Z108" s="5">
        <v>2035</v>
      </c>
      <c r="AA108" s="5">
        <v>2036</v>
      </c>
      <c r="AB108" s="5">
        <v>2037</v>
      </c>
      <c r="AC108" s="5">
        <v>2038</v>
      </c>
      <c r="AD108" s="5">
        <v>2039</v>
      </c>
      <c r="AE108" s="5">
        <v>2040</v>
      </c>
      <c r="AF108" s="5">
        <v>2041</v>
      </c>
      <c r="AG108" s="5">
        <v>2042</v>
      </c>
      <c r="AH108" s="5">
        <v>2043</v>
      </c>
      <c r="AI108" s="5">
        <v>2044</v>
      </c>
      <c r="AJ108" s="5">
        <v>2045</v>
      </c>
      <c r="AK108" s="5">
        <v>2046</v>
      </c>
      <c r="AL108" s="5">
        <v>2047</v>
      </c>
      <c r="AM108" s="5">
        <v>2048</v>
      </c>
      <c r="AN108" s="5">
        <v>2049</v>
      </c>
      <c r="AO108" s="5">
        <v>2050</v>
      </c>
      <c r="AP108" s="21"/>
    </row>
    <row r="109" spans="3:42" x14ac:dyDescent="0.25">
      <c r="C109" s="35"/>
      <c r="E109" s="15"/>
      <c r="F109" s="17" t="str">
        <f>+$F$1</f>
        <v>DIC5</v>
      </c>
      <c r="H109" s="24" t="s">
        <v>119</v>
      </c>
      <c r="I109" s="13" t="s">
        <v>252</v>
      </c>
      <c r="J109" s="21">
        <f>+SUMIFS(Resultados_Dic3!H$3:H$99980,Resultados_Dic3!$F$3:$F$99980,Produccion_PJ!$I109,Resultados_Dic3!$D$3:$D$99980,Produccion_PJ!$I$106,Resultados_Dic3!$E$3:$E$99980,Produccion_PJ!$H109,Resultados_Dic3!$A$3:$A$99980,Produccion_PJ!$F109)</f>
        <v>2.0764513376995901</v>
      </c>
      <c r="K109" s="21">
        <f>+SUMIFS(Resultados_Dic3!I$3:I$99980,Resultados_Dic3!$F$3:$F$99980,Produccion_PJ!$I109,Resultados_Dic3!$D$3:$D$99980,Produccion_PJ!$I$106,Resultados_Dic3!$E$3:$E$99980,Produccion_PJ!$H109,Resultados_Dic3!$A$3:$A$99980,Produccion_PJ!$F109)</f>
        <v>1.6779429010754201</v>
      </c>
      <c r="L109" s="21">
        <f>+SUMIFS(Resultados_Dic3!J$3:J$99980,Resultados_Dic3!$F$3:$F$99980,Produccion_PJ!$I109,Resultados_Dic3!$D$3:$D$99980,Produccion_PJ!$I$106,Resultados_Dic3!$E$3:$E$99980,Produccion_PJ!$H109,Resultados_Dic3!$A$3:$A$99980,Produccion_PJ!$F109)</f>
        <v>0.94059789071329403</v>
      </c>
      <c r="M109" s="21">
        <f>+SUMIFS(Resultados_Dic3!K$3:K$99980,Resultados_Dic3!$F$3:$F$99980,Produccion_PJ!$I109,Resultados_Dic3!$D$3:$D$99980,Produccion_PJ!$I$106,Resultados_Dic3!$E$3:$E$99980,Produccion_PJ!$H109,Resultados_Dic3!$A$3:$A$99980,Produccion_PJ!$F109)</f>
        <v>1.5341991483703801</v>
      </c>
      <c r="N109" s="21">
        <f>+SUMIFS(Resultados_Dic3!L$3:L$99980,Resultados_Dic3!$F$3:$F$99980,Produccion_PJ!$I109,Resultados_Dic3!$D$3:$D$99980,Produccion_PJ!$I$106,Resultados_Dic3!$E$3:$E$99980,Produccion_PJ!$H109,Resultados_Dic3!$A$3:$A$99980,Produccion_PJ!$F109)</f>
        <v>1.4623272720178699</v>
      </c>
      <c r="O109" s="21">
        <f>+SUMIFS(Resultados_Dic3!M$3:M$99980,Resultados_Dic3!$F$3:$F$99980,Produccion_PJ!$I109,Resultados_Dic3!$D$3:$D$99980,Produccion_PJ!$I$106,Resultados_Dic3!$E$3:$E$99980,Produccion_PJ!$H109,Resultados_Dic3!$A$3:$A$99980,Produccion_PJ!$F109)</f>
        <v>0.37313961433134901</v>
      </c>
      <c r="P109" s="21">
        <f>+SUMIFS(Resultados_Dic3!N$3:N$99980,Resultados_Dic3!$F$3:$F$99980,Produccion_PJ!$I109,Resultados_Dic3!$D$3:$D$99980,Produccion_PJ!$I$106,Resultados_Dic3!$E$3:$E$99980,Produccion_PJ!$H109,Resultados_Dic3!$A$3:$A$99980,Produccion_PJ!$F109)</f>
        <v>0</v>
      </c>
      <c r="Q109" s="21">
        <f>+SUMIFS(Resultados_Dic3!O$3:O$99980,Resultados_Dic3!$F$3:$F$99980,Produccion_PJ!$I109,Resultados_Dic3!$D$3:$D$99980,Produccion_PJ!$I$106,Resultados_Dic3!$E$3:$E$99980,Produccion_PJ!$H109,Resultados_Dic3!$A$3:$A$99980,Produccion_PJ!$F109)</f>
        <v>0</v>
      </c>
      <c r="R109" s="21">
        <f>+SUMIFS(Resultados_Dic3!P$3:P$99980,Resultados_Dic3!$F$3:$F$99980,Produccion_PJ!$I109,Resultados_Dic3!$D$3:$D$99980,Produccion_PJ!$I$106,Resultados_Dic3!$E$3:$E$99980,Produccion_PJ!$H109,Resultados_Dic3!$A$3:$A$99980,Produccion_PJ!$F109)</f>
        <v>0</v>
      </c>
      <c r="S109" s="21">
        <f>+SUMIFS(Resultados_Dic3!Q$3:Q$99980,Resultados_Dic3!$F$3:$F$99980,Produccion_PJ!$I109,Resultados_Dic3!$D$3:$D$99980,Produccion_PJ!$I$106,Resultados_Dic3!$E$3:$E$99980,Produccion_PJ!$H109,Resultados_Dic3!$A$3:$A$99980,Produccion_PJ!$F109)</f>
        <v>0</v>
      </c>
      <c r="T109" s="21">
        <f>+SUMIFS(Resultados_Dic3!R$3:R$99980,Resultados_Dic3!$F$3:$F$99980,Produccion_PJ!$I109,Resultados_Dic3!$D$3:$D$99980,Produccion_PJ!$I$106,Resultados_Dic3!$E$3:$E$99980,Produccion_PJ!$H109,Resultados_Dic3!$A$3:$A$99980,Produccion_PJ!$F109)</f>
        <v>0</v>
      </c>
      <c r="U109" s="21">
        <f>+SUMIFS(Resultados_Dic3!S$3:S$99980,Resultados_Dic3!$F$3:$F$99980,Produccion_PJ!$I109,Resultados_Dic3!$D$3:$D$99980,Produccion_PJ!$I$106,Resultados_Dic3!$E$3:$E$99980,Produccion_PJ!$H109,Resultados_Dic3!$A$3:$A$99980,Produccion_PJ!$F109)</f>
        <v>0</v>
      </c>
      <c r="V109" s="21">
        <f>+SUMIFS(Resultados_Dic3!T$3:T$99980,Resultados_Dic3!$F$3:$F$99980,Produccion_PJ!$I109,Resultados_Dic3!$D$3:$D$99980,Produccion_PJ!$I$106,Resultados_Dic3!$E$3:$E$99980,Produccion_PJ!$H109,Resultados_Dic3!$A$3:$A$99980,Produccion_PJ!$F109)</f>
        <v>0</v>
      </c>
      <c r="W109" s="21">
        <f>+SUMIFS(Resultados_Dic3!U$3:U$99980,Resultados_Dic3!$F$3:$F$99980,Produccion_PJ!$I109,Resultados_Dic3!$D$3:$D$99980,Produccion_PJ!$I$106,Resultados_Dic3!$E$3:$E$99980,Produccion_PJ!$H109,Resultados_Dic3!$A$3:$A$99980,Produccion_PJ!$F109)</f>
        <v>0</v>
      </c>
      <c r="X109" s="21">
        <f>+SUMIFS(Resultados_Dic3!V$3:V$99980,Resultados_Dic3!$F$3:$F$99980,Produccion_PJ!$I109,Resultados_Dic3!$D$3:$D$99980,Produccion_PJ!$I$106,Resultados_Dic3!$E$3:$E$99980,Produccion_PJ!$H109,Resultados_Dic3!$A$3:$A$99980,Produccion_PJ!$F109)</f>
        <v>0</v>
      </c>
      <c r="Y109" s="21">
        <f>+SUMIFS(Resultados_Dic3!W$3:W$99980,Resultados_Dic3!$F$3:$F$99980,Produccion_PJ!$I109,Resultados_Dic3!$D$3:$D$99980,Produccion_PJ!$I$106,Resultados_Dic3!$E$3:$E$99980,Produccion_PJ!$H109,Resultados_Dic3!$A$3:$A$99980,Produccion_PJ!$F109)</f>
        <v>0</v>
      </c>
      <c r="Z109" s="21">
        <f>+SUMIFS(Resultados_Dic3!X$3:X$99980,Resultados_Dic3!$F$3:$F$99980,Produccion_PJ!$I109,Resultados_Dic3!$D$3:$D$99980,Produccion_PJ!$I$106,Resultados_Dic3!$E$3:$E$99980,Produccion_PJ!$H109,Resultados_Dic3!$A$3:$A$99980,Produccion_PJ!$F109)</f>
        <v>0</v>
      </c>
      <c r="AA109" s="21">
        <f>+SUMIFS(Resultados_Dic3!Y$3:Y$99980,Resultados_Dic3!$F$3:$F$99980,Produccion_PJ!$I109,Resultados_Dic3!$D$3:$D$99980,Produccion_PJ!$I$106,Resultados_Dic3!$E$3:$E$99980,Produccion_PJ!$H109,Resultados_Dic3!$A$3:$A$99980,Produccion_PJ!$F109)</f>
        <v>0</v>
      </c>
      <c r="AB109" s="21">
        <f>+SUMIFS(Resultados_Dic3!Z$3:Z$99980,Resultados_Dic3!$F$3:$F$99980,Produccion_PJ!$I109,Resultados_Dic3!$D$3:$D$99980,Produccion_PJ!$I$106,Resultados_Dic3!$E$3:$E$99980,Produccion_PJ!$H109,Resultados_Dic3!$A$3:$A$99980,Produccion_PJ!$F109)</f>
        <v>0</v>
      </c>
      <c r="AC109" s="21">
        <f>+SUMIFS(Resultados_Dic3!AA$3:AA$99980,Resultados_Dic3!$F$3:$F$99980,Produccion_PJ!$I109,Resultados_Dic3!$D$3:$D$99980,Produccion_PJ!$I$106,Resultados_Dic3!$E$3:$E$99980,Produccion_PJ!$H109,Resultados_Dic3!$A$3:$A$99980,Produccion_PJ!$F109)</f>
        <v>0</v>
      </c>
      <c r="AD109" s="21">
        <f>+SUMIFS(Resultados_Dic3!AB$3:AB$99980,Resultados_Dic3!$F$3:$F$99980,Produccion_PJ!$I109,Resultados_Dic3!$D$3:$D$99980,Produccion_PJ!$I$106,Resultados_Dic3!$E$3:$E$99980,Produccion_PJ!$H109,Resultados_Dic3!$A$3:$A$99980,Produccion_PJ!$F109)</f>
        <v>0</v>
      </c>
      <c r="AE109" s="21">
        <f>+SUMIFS(Resultados_Dic3!AC$3:AC$99980,Resultados_Dic3!$F$3:$F$99980,Produccion_PJ!$I109,Resultados_Dic3!$D$3:$D$99980,Produccion_PJ!$I$106,Resultados_Dic3!$E$3:$E$99980,Produccion_PJ!$H109,Resultados_Dic3!$A$3:$A$99980,Produccion_PJ!$F109)</f>
        <v>0</v>
      </c>
      <c r="AF109" s="21">
        <f>+SUMIFS(Resultados_Dic3!AD$3:AD$99980,Resultados_Dic3!$F$3:$F$99980,Produccion_PJ!$I109,Resultados_Dic3!$D$3:$D$99980,Produccion_PJ!$I$106,Resultados_Dic3!$E$3:$E$99980,Produccion_PJ!$H109,Resultados_Dic3!$A$3:$A$99980,Produccion_PJ!$F109)</f>
        <v>0</v>
      </c>
      <c r="AG109" s="21">
        <f>+SUMIFS(Resultados_Dic3!AE$3:AE$99980,Resultados_Dic3!$F$3:$F$99980,Produccion_PJ!$I109,Resultados_Dic3!$D$3:$D$99980,Produccion_PJ!$I$106,Resultados_Dic3!$E$3:$E$99980,Produccion_PJ!$H109,Resultados_Dic3!$A$3:$A$99980,Produccion_PJ!$F109)</f>
        <v>0</v>
      </c>
      <c r="AH109" s="21">
        <f>+SUMIFS(Resultados_Dic3!AF$3:AF$99980,Resultados_Dic3!$F$3:$F$99980,Produccion_PJ!$I109,Resultados_Dic3!$D$3:$D$99980,Produccion_PJ!$I$106,Resultados_Dic3!$E$3:$E$99980,Produccion_PJ!$H109,Resultados_Dic3!$A$3:$A$99980,Produccion_PJ!$F109)</f>
        <v>0</v>
      </c>
      <c r="AI109" s="21">
        <f>+SUMIFS(Resultados_Dic3!AG$3:AG$99980,Resultados_Dic3!$F$3:$F$99980,Produccion_PJ!$I109,Resultados_Dic3!$D$3:$D$99980,Produccion_PJ!$I$106,Resultados_Dic3!$E$3:$E$99980,Produccion_PJ!$H109,Resultados_Dic3!$A$3:$A$99980,Produccion_PJ!$F109)</f>
        <v>0</v>
      </c>
      <c r="AJ109" s="21">
        <f>+SUMIFS(Resultados_Dic3!AH$3:AH$99980,Resultados_Dic3!$F$3:$F$99980,Produccion_PJ!$I109,Resultados_Dic3!$D$3:$D$99980,Produccion_PJ!$I$106,Resultados_Dic3!$E$3:$E$99980,Produccion_PJ!$H109,Resultados_Dic3!$A$3:$A$99980,Produccion_PJ!$F109)</f>
        <v>0</v>
      </c>
      <c r="AK109" s="21">
        <f>+SUMIFS(Resultados_Dic3!AI$3:AI$99980,Resultados_Dic3!$F$3:$F$99980,Produccion_PJ!$I109,Resultados_Dic3!$D$3:$D$99980,Produccion_PJ!$I$106,Resultados_Dic3!$E$3:$E$99980,Produccion_PJ!$H109,Resultados_Dic3!$A$3:$A$99980,Produccion_PJ!$F109)</f>
        <v>0</v>
      </c>
      <c r="AL109" s="21">
        <f>+SUMIFS(Resultados_Dic3!AJ$3:AJ$99980,Resultados_Dic3!$F$3:$F$99980,Produccion_PJ!$I109,Resultados_Dic3!$D$3:$D$99980,Produccion_PJ!$I$106,Resultados_Dic3!$E$3:$E$99980,Produccion_PJ!$H109,Resultados_Dic3!$A$3:$A$99980,Produccion_PJ!$F109)</f>
        <v>0</v>
      </c>
      <c r="AM109" s="21">
        <f>+SUMIFS(Resultados_Dic3!AK$3:AK$99980,Resultados_Dic3!$F$3:$F$99980,Produccion_PJ!$I109,Resultados_Dic3!$D$3:$D$99980,Produccion_PJ!$I$106,Resultados_Dic3!$E$3:$E$99980,Produccion_PJ!$H109,Resultados_Dic3!$A$3:$A$99980,Produccion_PJ!$F109)</f>
        <v>0</v>
      </c>
      <c r="AN109" s="21">
        <f>+SUMIFS(Resultados_Dic3!AL$3:AL$99980,Resultados_Dic3!$F$3:$F$99980,Produccion_PJ!$I109,Resultados_Dic3!$D$3:$D$99980,Produccion_PJ!$I$106,Resultados_Dic3!$E$3:$E$99980,Produccion_PJ!$H109,Resultados_Dic3!$A$3:$A$99980,Produccion_PJ!$F109)</f>
        <v>0</v>
      </c>
      <c r="AO109" s="21">
        <f>+SUMIFS(Resultados_Dic3!AM$3:AM$99980,Resultados_Dic3!$F$3:$F$99980,Produccion_PJ!$I109,Resultados_Dic3!$D$3:$D$99980,Produccion_PJ!$I$106,Resultados_Dic3!$E$3:$E$99980,Produccion_PJ!$H109,Resultados_Dic3!$A$3:$A$99980,Produccion_PJ!$F109)</f>
        <v>0</v>
      </c>
    </row>
    <row r="110" spans="3:42" x14ac:dyDescent="0.25">
      <c r="C110" s="35"/>
      <c r="E110" s="15"/>
      <c r="F110" s="17" t="str">
        <f t="shared" ref="F110:F115" si="14">+$F$1</f>
        <v>DIC5</v>
      </c>
      <c r="H110" s="24" t="s">
        <v>120</v>
      </c>
      <c r="I110" s="13" t="s">
        <v>253</v>
      </c>
      <c r="J110" s="21">
        <f>+SUMIFS(Resultados_Dic3!H$3:H$99980,Resultados_Dic3!$F$3:$F$99980,Produccion_PJ!$I110,Resultados_Dic3!$D$3:$D$99980,Produccion_PJ!$I$106,Resultados_Dic3!$E$3:$E$99980,Produccion_PJ!$H110,Resultados_Dic3!$A$3:$A$99980,Produccion_PJ!$F110)</f>
        <v>13.7668656107645</v>
      </c>
      <c r="K110" s="21">
        <f>+SUMIFS(Resultados_Dic3!I$3:I$99980,Resultados_Dic3!$F$3:$F$99980,Produccion_PJ!$I110,Resultados_Dic3!$D$3:$D$99980,Produccion_PJ!$I$106,Resultados_Dic3!$E$3:$E$99980,Produccion_PJ!$H110,Resultados_Dic3!$A$3:$A$99980,Produccion_PJ!$F110)</f>
        <v>13.7668656107645</v>
      </c>
      <c r="L110" s="21">
        <f>+SUMIFS(Resultados_Dic3!J$3:J$99980,Resultados_Dic3!$F$3:$F$99980,Produccion_PJ!$I110,Resultados_Dic3!$D$3:$D$99980,Produccion_PJ!$I$106,Resultados_Dic3!$E$3:$E$99980,Produccion_PJ!$H110,Resultados_Dic3!$A$3:$A$99980,Produccion_PJ!$F110)</f>
        <v>13.7668656107645</v>
      </c>
      <c r="M110" s="21">
        <f>+SUMIFS(Resultados_Dic3!K$3:K$99980,Resultados_Dic3!$F$3:$F$99980,Produccion_PJ!$I110,Resultados_Dic3!$D$3:$D$99980,Produccion_PJ!$I$106,Resultados_Dic3!$E$3:$E$99980,Produccion_PJ!$H110,Resultados_Dic3!$A$3:$A$99980,Produccion_PJ!$F110)</f>
        <v>13.7668656107645</v>
      </c>
      <c r="N110" s="21">
        <f>+SUMIFS(Resultados_Dic3!L$3:L$99980,Resultados_Dic3!$F$3:$F$99980,Produccion_PJ!$I110,Resultados_Dic3!$D$3:$D$99980,Produccion_PJ!$I$106,Resultados_Dic3!$E$3:$E$99980,Produccion_PJ!$H110,Resultados_Dic3!$A$3:$A$99980,Produccion_PJ!$F110)</f>
        <v>13.7668656107645</v>
      </c>
      <c r="O110" s="21">
        <f>+SUMIFS(Resultados_Dic3!M$3:M$99980,Resultados_Dic3!$F$3:$F$99980,Produccion_PJ!$I110,Resultados_Dic3!$D$3:$D$99980,Produccion_PJ!$I$106,Resultados_Dic3!$E$3:$E$99980,Produccion_PJ!$H110,Resultados_Dic3!$A$3:$A$99980,Produccion_PJ!$F110)</f>
        <v>13.7668656107645</v>
      </c>
      <c r="P110" s="21">
        <f>+SUMIFS(Resultados_Dic3!N$3:N$99980,Resultados_Dic3!$F$3:$F$99980,Produccion_PJ!$I110,Resultados_Dic3!$D$3:$D$99980,Produccion_PJ!$I$106,Resultados_Dic3!$E$3:$E$99980,Produccion_PJ!$H110,Resultados_Dic3!$A$3:$A$99980,Produccion_PJ!$F110)</f>
        <v>13.7668656107645</v>
      </c>
      <c r="Q110" s="21">
        <f>+SUMIFS(Resultados_Dic3!O$3:O$99980,Resultados_Dic3!$F$3:$F$99980,Produccion_PJ!$I110,Resultados_Dic3!$D$3:$D$99980,Produccion_PJ!$I$106,Resultados_Dic3!$E$3:$E$99980,Produccion_PJ!$H110,Resultados_Dic3!$A$3:$A$99980,Produccion_PJ!$F110)</f>
        <v>13.7668656107645</v>
      </c>
      <c r="R110" s="21">
        <f>+SUMIFS(Resultados_Dic3!P$3:P$99980,Resultados_Dic3!$F$3:$F$99980,Produccion_PJ!$I110,Resultados_Dic3!$D$3:$D$99980,Produccion_PJ!$I$106,Resultados_Dic3!$E$3:$E$99980,Produccion_PJ!$H110,Resultados_Dic3!$A$3:$A$99980,Produccion_PJ!$F110)</f>
        <v>13.7668656107645</v>
      </c>
      <c r="S110" s="21">
        <f>+SUMIFS(Resultados_Dic3!Q$3:Q$99980,Resultados_Dic3!$F$3:$F$99980,Produccion_PJ!$I110,Resultados_Dic3!$D$3:$D$99980,Produccion_PJ!$I$106,Resultados_Dic3!$E$3:$E$99980,Produccion_PJ!$H110,Resultados_Dic3!$A$3:$A$99980,Produccion_PJ!$F110)</f>
        <v>12.927019439055</v>
      </c>
      <c r="T110" s="21">
        <f>+SUMIFS(Resultados_Dic3!R$3:R$99980,Resultados_Dic3!$F$3:$F$99980,Produccion_PJ!$I110,Resultados_Dic3!$D$3:$D$99980,Produccion_PJ!$I$106,Resultados_Dic3!$E$3:$E$99980,Produccion_PJ!$H110,Resultados_Dic3!$A$3:$A$99980,Produccion_PJ!$F110)</f>
        <v>6.4733130309200098</v>
      </c>
      <c r="U110" s="21">
        <f>+SUMIFS(Resultados_Dic3!S$3:S$99980,Resultados_Dic3!$F$3:$F$99980,Produccion_PJ!$I110,Resultados_Dic3!$D$3:$D$99980,Produccion_PJ!$I$106,Resultados_Dic3!$E$3:$E$99980,Produccion_PJ!$H110,Resultados_Dic3!$A$3:$A$99980,Produccion_PJ!$F110)</f>
        <v>0</v>
      </c>
      <c r="V110" s="21">
        <f>+SUMIFS(Resultados_Dic3!T$3:T$99980,Resultados_Dic3!$F$3:$F$99980,Produccion_PJ!$I110,Resultados_Dic3!$D$3:$D$99980,Produccion_PJ!$I$106,Resultados_Dic3!$E$3:$E$99980,Produccion_PJ!$H110,Resultados_Dic3!$A$3:$A$99980,Produccion_PJ!$F110)</f>
        <v>0</v>
      </c>
      <c r="W110" s="21">
        <f>+SUMIFS(Resultados_Dic3!U$3:U$99980,Resultados_Dic3!$F$3:$F$99980,Produccion_PJ!$I110,Resultados_Dic3!$D$3:$D$99980,Produccion_PJ!$I$106,Resultados_Dic3!$E$3:$E$99980,Produccion_PJ!$H110,Resultados_Dic3!$A$3:$A$99980,Produccion_PJ!$F110)</f>
        <v>0</v>
      </c>
      <c r="X110" s="21">
        <f>+SUMIFS(Resultados_Dic3!V$3:V$99980,Resultados_Dic3!$F$3:$F$99980,Produccion_PJ!$I110,Resultados_Dic3!$D$3:$D$99980,Produccion_PJ!$I$106,Resultados_Dic3!$E$3:$E$99980,Produccion_PJ!$H110,Resultados_Dic3!$A$3:$A$99980,Produccion_PJ!$F110)</f>
        <v>0</v>
      </c>
      <c r="Y110" s="21">
        <f>+SUMIFS(Resultados_Dic3!W$3:W$99980,Resultados_Dic3!$F$3:$F$99980,Produccion_PJ!$I110,Resultados_Dic3!$D$3:$D$99980,Produccion_PJ!$I$106,Resultados_Dic3!$E$3:$E$99980,Produccion_PJ!$H110,Resultados_Dic3!$A$3:$A$99980,Produccion_PJ!$F110)</f>
        <v>0</v>
      </c>
      <c r="Z110" s="21">
        <f>+SUMIFS(Resultados_Dic3!X$3:X$99980,Resultados_Dic3!$F$3:$F$99980,Produccion_PJ!$I110,Resultados_Dic3!$D$3:$D$99980,Produccion_PJ!$I$106,Resultados_Dic3!$E$3:$E$99980,Produccion_PJ!$H110,Resultados_Dic3!$A$3:$A$99980,Produccion_PJ!$F110)</f>
        <v>0</v>
      </c>
      <c r="AA110" s="21">
        <f>+SUMIFS(Resultados_Dic3!Y$3:Y$99980,Resultados_Dic3!$F$3:$F$99980,Produccion_PJ!$I110,Resultados_Dic3!$D$3:$D$99980,Produccion_PJ!$I$106,Resultados_Dic3!$E$3:$E$99980,Produccion_PJ!$H110,Resultados_Dic3!$A$3:$A$99980,Produccion_PJ!$F110)</f>
        <v>0</v>
      </c>
      <c r="AB110" s="21">
        <f>+SUMIFS(Resultados_Dic3!Z$3:Z$99980,Resultados_Dic3!$F$3:$F$99980,Produccion_PJ!$I110,Resultados_Dic3!$D$3:$D$99980,Produccion_PJ!$I$106,Resultados_Dic3!$E$3:$E$99980,Produccion_PJ!$H110,Resultados_Dic3!$A$3:$A$99980,Produccion_PJ!$F110)</f>
        <v>0</v>
      </c>
      <c r="AC110" s="21">
        <f>+SUMIFS(Resultados_Dic3!AA$3:AA$99980,Resultados_Dic3!$F$3:$F$99980,Produccion_PJ!$I110,Resultados_Dic3!$D$3:$D$99980,Produccion_PJ!$I$106,Resultados_Dic3!$E$3:$E$99980,Produccion_PJ!$H110,Resultados_Dic3!$A$3:$A$99980,Produccion_PJ!$F110)</f>
        <v>0</v>
      </c>
      <c r="AD110" s="21">
        <f>+SUMIFS(Resultados_Dic3!AB$3:AB$99980,Resultados_Dic3!$F$3:$F$99980,Produccion_PJ!$I110,Resultados_Dic3!$D$3:$D$99980,Produccion_PJ!$I$106,Resultados_Dic3!$E$3:$E$99980,Produccion_PJ!$H110,Resultados_Dic3!$A$3:$A$99980,Produccion_PJ!$F110)</f>
        <v>0</v>
      </c>
      <c r="AE110" s="21">
        <f>+SUMIFS(Resultados_Dic3!AC$3:AC$99980,Resultados_Dic3!$F$3:$F$99980,Produccion_PJ!$I110,Resultados_Dic3!$D$3:$D$99980,Produccion_PJ!$I$106,Resultados_Dic3!$E$3:$E$99980,Produccion_PJ!$H110,Resultados_Dic3!$A$3:$A$99980,Produccion_PJ!$F110)</f>
        <v>0</v>
      </c>
      <c r="AF110" s="21">
        <f>+SUMIFS(Resultados_Dic3!AD$3:AD$99980,Resultados_Dic3!$F$3:$F$99980,Produccion_PJ!$I110,Resultados_Dic3!$D$3:$D$99980,Produccion_PJ!$I$106,Resultados_Dic3!$E$3:$E$99980,Produccion_PJ!$H110,Resultados_Dic3!$A$3:$A$99980,Produccion_PJ!$F110)</f>
        <v>0</v>
      </c>
      <c r="AG110" s="21">
        <f>+SUMIFS(Resultados_Dic3!AE$3:AE$99980,Resultados_Dic3!$F$3:$F$99980,Produccion_PJ!$I110,Resultados_Dic3!$D$3:$D$99980,Produccion_PJ!$I$106,Resultados_Dic3!$E$3:$E$99980,Produccion_PJ!$H110,Resultados_Dic3!$A$3:$A$99980,Produccion_PJ!$F110)</f>
        <v>0</v>
      </c>
      <c r="AH110" s="21">
        <f>+SUMIFS(Resultados_Dic3!AF$3:AF$99980,Resultados_Dic3!$F$3:$F$99980,Produccion_PJ!$I110,Resultados_Dic3!$D$3:$D$99980,Produccion_PJ!$I$106,Resultados_Dic3!$E$3:$E$99980,Produccion_PJ!$H110,Resultados_Dic3!$A$3:$A$99980,Produccion_PJ!$F110)</f>
        <v>0</v>
      </c>
      <c r="AI110" s="21">
        <f>+SUMIFS(Resultados_Dic3!AG$3:AG$99980,Resultados_Dic3!$F$3:$F$99980,Produccion_PJ!$I110,Resultados_Dic3!$D$3:$D$99980,Produccion_PJ!$I$106,Resultados_Dic3!$E$3:$E$99980,Produccion_PJ!$H110,Resultados_Dic3!$A$3:$A$99980,Produccion_PJ!$F110)</f>
        <v>0</v>
      </c>
      <c r="AJ110" s="21">
        <f>+SUMIFS(Resultados_Dic3!AH$3:AH$99980,Resultados_Dic3!$F$3:$F$99980,Produccion_PJ!$I110,Resultados_Dic3!$D$3:$D$99980,Produccion_PJ!$I$106,Resultados_Dic3!$E$3:$E$99980,Produccion_PJ!$H110,Resultados_Dic3!$A$3:$A$99980,Produccion_PJ!$F110)</f>
        <v>0</v>
      </c>
      <c r="AK110" s="21">
        <f>+SUMIFS(Resultados_Dic3!AI$3:AI$99980,Resultados_Dic3!$F$3:$F$99980,Produccion_PJ!$I110,Resultados_Dic3!$D$3:$D$99980,Produccion_PJ!$I$106,Resultados_Dic3!$E$3:$E$99980,Produccion_PJ!$H110,Resultados_Dic3!$A$3:$A$99980,Produccion_PJ!$F110)</f>
        <v>0</v>
      </c>
      <c r="AL110" s="21">
        <f>+SUMIFS(Resultados_Dic3!AJ$3:AJ$99980,Resultados_Dic3!$F$3:$F$99980,Produccion_PJ!$I110,Resultados_Dic3!$D$3:$D$99980,Produccion_PJ!$I$106,Resultados_Dic3!$E$3:$E$99980,Produccion_PJ!$H110,Resultados_Dic3!$A$3:$A$99980,Produccion_PJ!$F110)</f>
        <v>0</v>
      </c>
      <c r="AM110" s="21">
        <f>+SUMIFS(Resultados_Dic3!AK$3:AK$99980,Resultados_Dic3!$F$3:$F$99980,Produccion_PJ!$I110,Resultados_Dic3!$D$3:$D$99980,Produccion_PJ!$I$106,Resultados_Dic3!$E$3:$E$99980,Produccion_PJ!$H110,Resultados_Dic3!$A$3:$A$99980,Produccion_PJ!$F110)</f>
        <v>0</v>
      </c>
      <c r="AN110" s="21">
        <f>+SUMIFS(Resultados_Dic3!AL$3:AL$99980,Resultados_Dic3!$F$3:$F$99980,Produccion_PJ!$I110,Resultados_Dic3!$D$3:$D$99980,Produccion_PJ!$I$106,Resultados_Dic3!$E$3:$E$99980,Produccion_PJ!$H110,Resultados_Dic3!$A$3:$A$99980,Produccion_PJ!$F110)</f>
        <v>0</v>
      </c>
      <c r="AO110" s="21">
        <f>+SUMIFS(Resultados_Dic3!AM$3:AM$99980,Resultados_Dic3!$F$3:$F$99980,Produccion_PJ!$I110,Resultados_Dic3!$D$3:$D$99980,Produccion_PJ!$I$106,Resultados_Dic3!$E$3:$E$99980,Produccion_PJ!$H110,Resultados_Dic3!$A$3:$A$99980,Produccion_PJ!$F110)</f>
        <v>0</v>
      </c>
    </row>
    <row r="111" spans="3:42" x14ac:dyDescent="0.25">
      <c r="C111" s="35"/>
      <c r="E111" s="15"/>
      <c r="F111" s="17" t="str">
        <f t="shared" si="14"/>
        <v>DIC5</v>
      </c>
      <c r="H111" s="24" t="s">
        <v>121</v>
      </c>
      <c r="I111" s="13" t="s">
        <v>312</v>
      </c>
      <c r="J111" s="21">
        <f>+SUMIFS(Resultados_Dic3!H$3:H$99980,Resultados_Dic3!$F$3:$F$99980,Produccion_PJ!$I111,Resultados_Dic3!$D$3:$D$99980,Produccion_PJ!$I$106,Resultados_Dic3!$E$3:$E$99980,Produccion_PJ!$H111,Resultados_Dic3!$A$3:$A$99980,Produccion_PJ!$F111)</f>
        <v>0</v>
      </c>
      <c r="K111" s="21">
        <f>+SUMIFS(Resultados_Dic3!I$3:I$99980,Resultados_Dic3!$F$3:$F$99980,Produccion_PJ!$I111,Resultados_Dic3!$D$3:$D$99980,Produccion_PJ!$I$106,Resultados_Dic3!$E$3:$E$99980,Produccion_PJ!$H111,Resultados_Dic3!$A$3:$A$99980,Produccion_PJ!$F111)</f>
        <v>0</v>
      </c>
      <c r="L111" s="21">
        <f>+SUMIFS(Resultados_Dic3!J$3:J$99980,Resultados_Dic3!$F$3:$F$99980,Produccion_PJ!$I111,Resultados_Dic3!$D$3:$D$99980,Produccion_PJ!$I$106,Resultados_Dic3!$E$3:$E$99980,Produccion_PJ!$H111,Resultados_Dic3!$A$3:$A$99980,Produccion_PJ!$F111)</f>
        <v>0</v>
      </c>
      <c r="M111" s="21">
        <f>+SUMIFS(Resultados_Dic3!K$3:K$99980,Resultados_Dic3!$F$3:$F$99980,Produccion_PJ!$I111,Resultados_Dic3!$D$3:$D$99980,Produccion_PJ!$I$106,Resultados_Dic3!$E$3:$E$99980,Produccion_PJ!$H111,Resultados_Dic3!$A$3:$A$99980,Produccion_PJ!$F111)</f>
        <v>0</v>
      </c>
      <c r="N111" s="21">
        <f>+SUMIFS(Resultados_Dic3!L$3:L$99980,Resultados_Dic3!$F$3:$F$99980,Produccion_PJ!$I111,Resultados_Dic3!$D$3:$D$99980,Produccion_PJ!$I$106,Resultados_Dic3!$E$3:$E$99980,Produccion_PJ!$H111,Resultados_Dic3!$A$3:$A$99980,Produccion_PJ!$F111)</f>
        <v>0</v>
      </c>
      <c r="O111" s="21">
        <f>+SUMIFS(Resultados_Dic3!M$3:M$99980,Resultados_Dic3!$F$3:$F$99980,Produccion_PJ!$I111,Resultados_Dic3!$D$3:$D$99980,Produccion_PJ!$I$106,Resultados_Dic3!$E$3:$E$99980,Produccion_PJ!$H111,Resultados_Dic3!$A$3:$A$99980,Produccion_PJ!$F111)</f>
        <v>0</v>
      </c>
      <c r="P111" s="21">
        <f>+SUMIFS(Resultados_Dic3!N$3:N$99980,Resultados_Dic3!$F$3:$F$99980,Produccion_PJ!$I111,Resultados_Dic3!$D$3:$D$99980,Produccion_PJ!$I$106,Resultados_Dic3!$E$3:$E$99980,Produccion_PJ!$H111,Resultados_Dic3!$A$3:$A$99980,Produccion_PJ!$F111)</f>
        <v>0</v>
      </c>
      <c r="Q111" s="21">
        <f>+SUMIFS(Resultados_Dic3!O$3:O$99980,Resultados_Dic3!$F$3:$F$99980,Produccion_PJ!$I111,Resultados_Dic3!$D$3:$D$99980,Produccion_PJ!$I$106,Resultados_Dic3!$E$3:$E$99980,Produccion_PJ!$H111,Resultados_Dic3!$A$3:$A$99980,Produccion_PJ!$F111)</f>
        <v>0</v>
      </c>
      <c r="R111" s="21">
        <f>+SUMIFS(Resultados_Dic3!P$3:P$99980,Resultados_Dic3!$F$3:$F$99980,Produccion_PJ!$I111,Resultados_Dic3!$D$3:$D$99980,Produccion_PJ!$I$106,Resultados_Dic3!$E$3:$E$99980,Produccion_PJ!$H111,Resultados_Dic3!$A$3:$A$99980,Produccion_PJ!$F111)</f>
        <v>0</v>
      </c>
      <c r="S111" s="21">
        <f>+SUMIFS(Resultados_Dic3!Q$3:Q$99980,Resultados_Dic3!$F$3:$F$99980,Produccion_PJ!$I111,Resultados_Dic3!$D$3:$D$99980,Produccion_PJ!$I$106,Resultados_Dic3!$E$3:$E$99980,Produccion_PJ!$H111,Resultados_Dic3!$A$3:$A$99980,Produccion_PJ!$F111)</f>
        <v>0</v>
      </c>
      <c r="T111" s="21">
        <f>+SUMIFS(Resultados_Dic3!R$3:R$99980,Resultados_Dic3!$F$3:$F$99980,Produccion_PJ!$I111,Resultados_Dic3!$D$3:$D$99980,Produccion_PJ!$I$106,Resultados_Dic3!$E$3:$E$99980,Produccion_PJ!$H111,Resultados_Dic3!$A$3:$A$99980,Produccion_PJ!$F111)</f>
        <v>0</v>
      </c>
      <c r="U111" s="21">
        <f>+SUMIFS(Resultados_Dic3!S$3:S$99980,Resultados_Dic3!$F$3:$F$99980,Produccion_PJ!$I111,Resultados_Dic3!$D$3:$D$99980,Produccion_PJ!$I$106,Resultados_Dic3!$E$3:$E$99980,Produccion_PJ!$H111,Resultados_Dic3!$A$3:$A$99980,Produccion_PJ!$F111)</f>
        <v>0</v>
      </c>
      <c r="V111" s="21">
        <f>+SUMIFS(Resultados_Dic3!T$3:T$99980,Resultados_Dic3!$F$3:$F$99980,Produccion_PJ!$I111,Resultados_Dic3!$D$3:$D$99980,Produccion_PJ!$I$106,Resultados_Dic3!$E$3:$E$99980,Produccion_PJ!$H111,Resultados_Dic3!$A$3:$A$99980,Produccion_PJ!$F111)</f>
        <v>0</v>
      </c>
      <c r="W111" s="21">
        <f>+SUMIFS(Resultados_Dic3!U$3:U$99980,Resultados_Dic3!$F$3:$F$99980,Produccion_PJ!$I111,Resultados_Dic3!$D$3:$D$99980,Produccion_PJ!$I$106,Resultados_Dic3!$E$3:$E$99980,Produccion_PJ!$H111,Resultados_Dic3!$A$3:$A$99980,Produccion_PJ!$F111)</f>
        <v>0</v>
      </c>
      <c r="X111" s="21">
        <f>+SUMIFS(Resultados_Dic3!V$3:V$99980,Resultados_Dic3!$F$3:$F$99980,Produccion_PJ!$I111,Resultados_Dic3!$D$3:$D$99980,Produccion_PJ!$I$106,Resultados_Dic3!$E$3:$E$99980,Produccion_PJ!$H111,Resultados_Dic3!$A$3:$A$99980,Produccion_PJ!$F111)</f>
        <v>0</v>
      </c>
      <c r="Y111" s="21">
        <f>+SUMIFS(Resultados_Dic3!W$3:W$99980,Resultados_Dic3!$F$3:$F$99980,Produccion_PJ!$I111,Resultados_Dic3!$D$3:$D$99980,Produccion_PJ!$I$106,Resultados_Dic3!$E$3:$E$99980,Produccion_PJ!$H111,Resultados_Dic3!$A$3:$A$99980,Produccion_PJ!$F111)</f>
        <v>0</v>
      </c>
      <c r="Z111" s="21">
        <f>+SUMIFS(Resultados_Dic3!X$3:X$99980,Resultados_Dic3!$F$3:$F$99980,Produccion_PJ!$I111,Resultados_Dic3!$D$3:$D$99980,Produccion_PJ!$I$106,Resultados_Dic3!$E$3:$E$99980,Produccion_PJ!$H111,Resultados_Dic3!$A$3:$A$99980,Produccion_PJ!$F111)</f>
        <v>0</v>
      </c>
      <c r="AA111" s="21">
        <f>+SUMIFS(Resultados_Dic3!Y$3:Y$99980,Resultados_Dic3!$F$3:$F$99980,Produccion_PJ!$I111,Resultados_Dic3!$D$3:$D$99980,Produccion_PJ!$I$106,Resultados_Dic3!$E$3:$E$99980,Produccion_PJ!$H111,Resultados_Dic3!$A$3:$A$99980,Produccion_PJ!$F111)</f>
        <v>0</v>
      </c>
      <c r="AB111" s="21">
        <f>+SUMIFS(Resultados_Dic3!Z$3:Z$99980,Resultados_Dic3!$F$3:$F$99980,Produccion_PJ!$I111,Resultados_Dic3!$D$3:$D$99980,Produccion_PJ!$I$106,Resultados_Dic3!$E$3:$E$99980,Produccion_PJ!$H111,Resultados_Dic3!$A$3:$A$99980,Produccion_PJ!$F111)</f>
        <v>0</v>
      </c>
      <c r="AC111" s="21">
        <f>+SUMIFS(Resultados_Dic3!AA$3:AA$99980,Resultados_Dic3!$F$3:$F$99980,Produccion_PJ!$I111,Resultados_Dic3!$D$3:$D$99980,Produccion_PJ!$I$106,Resultados_Dic3!$E$3:$E$99980,Produccion_PJ!$H111,Resultados_Dic3!$A$3:$A$99980,Produccion_PJ!$F111)</f>
        <v>0</v>
      </c>
      <c r="AD111" s="21">
        <f>+SUMIFS(Resultados_Dic3!AB$3:AB$99980,Resultados_Dic3!$F$3:$F$99980,Produccion_PJ!$I111,Resultados_Dic3!$D$3:$D$99980,Produccion_PJ!$I$106,Resultados_Dic3!$E$3:$E$99980,Produccion_PJ!$H111,Resultados_Dic3!$A$3:$A$99980,Produccion_PJ!$F111)</f>
        <v>0</v>
      </c>
      <c r="AE111" s="21">
        <f>+SUMIFS(Resultados_Dic3!AC$3:AC$99980,Resultados_Dic3!$F$3:$F$99980,Produccion_PJ!$I111,Resultados_Dic3!$D$3:$D$99980,Produccion_PJ!$I$106,Resultados_Dic3!$E$3:$E$99980,Produccion_PJ!$H111,Resultados_Dic3!$A$3:$A$99980,Produccion_PJ!$F111)</f>
        <v>0</v>
      </c>
      <c r="AF111" s="21">
        <f>+SUMIFS(Resultados_Dic3!AD$3:AD$99980,Resultados_Dic3!$F$3:$F$99980,Produccion_PJ!$I111,Resultados_Dic3!$D$3:$D$99980,Produccion_PJ!$I$106,Resultados_Dic3!$E$3:$E$99980,Produccion_PJ!$H111,Resultados_Dic3!$A$3:$A$99980,Produccion_PJ!$F111)</f>
        <v>0</v>
      </c>
      <c r="AG111" s="21">
        <f>+SUMIFS(Resultados_Dic3!AE$3:AE$99980,Resultados_Dic3!$F$3:$F$99980,Produccion_PJ!$I111,Resultados_Dic3!$D$3:$D$99980,Produccion_PJ!$I$106,Resultados_Dic3!$E$3:$E$99980,Produccion_PJ!$H111,Resultados_Dic3!$A$3:$A$99980,Produccion_PJ!$F111)</f>
        <v>0</v>
      </c>
      <c r="AH111" s="21">
        <f>+SUMIFS(Resultados_Dic3!AF$3:AF$99980,Resultados_Dic3!$F$3:$F$99980,Produccion_PJ!$I111,Resultados_Dic3!$D$3:$D$99980,Produccion_PJ!$I$106,Resultados_Dic3!$E$3:$E$99980,Produccion_PJ!$H111,Resultados_Dic3!$A$3:$A$99980,Produccion_PJ!$F111)</f>
        <v>0</v>
      </c>
      <c r="AI111" s="21">
        <f>+SUMIFS(Resultados_Dic3!AG$3:AG$99980,Resultados_Dic3!$F$3:$F$99980,Produccion_PJ!$I111,Resultados_Dic3!$D$3:$D$99980,Produccion_PJ!$I$106,Resultados_Dic3!$E$3:$E$99980,Produccion_PJ!$H111,Resultados_Dic3!$A$3:$A$99980,Produccion_PJ!$F111)</f>
        <v>0</v>
      </c>
      <c r="AJ111" s="21">
        <f>+SUMIFS(Resultados_Dic3!AH$3:AH$99980,Resultados_Dic3!$F$3:$F$99980,Produccion_PJ!$I111,Resultados_Dic3!$D$3:$D$99980,Produccion_PJ!$I$106,Resultados_Dic3!$E$3:$E$99980,Produccion_PJ!$H111,Resultados_Dic3!$A$3:$A$99980,Produccion_PJ!$F111)</f>
        <v>0</v>
      </c>
      <c r="AK111" s="21">
        <f>+SUMIFS(Resultados_Dic3!AI$3:AI$99980,Resultados_Dic3!$F$3:$F$99980,Produccion_PJ!$I111,Resultados_Dic3!$D$3:$D$99980,Produccion_PJ!$I$106,Resultados_Dic3!$E$3:$E$99980,Produccion_PJ!$H111,Resultados_Dic3!$A$3:$A$99980,Produccion_PJ!$F111)</f>
        <v>0</v>
      </c>
      <c r="AL111" s="21">
        <f>+SUMIFS(Resultados_Dic3!AJ$3:AJ$99980,Resultados_Dic3!$F$3:$F$99980,Produccion_PJ!$I111,Resultados_Dic3!$D$3:$D$99980,Produccion_PJ!$I$106,Resultados_Dic3!$E$3:$E$99980,Produccion_PJ!$H111,Resultados_Dic3!$A$3:$A$99980,Produccion_PJ!$F111)</f>
        <v>0</v>
      </c>
      <c r="AM111" s="21">
        <f>+SUMIFS(Resultados_Dic3!AK$3:AK$99980,Resultados_Dic3!$F$3:$F$99980,Produccion_PJ!$I111,Resultados_Dic3!$D$3:$D$99980,Produccion_PJ!$I$106,Resultados_Dic3!$E$3:$E$99980,Produccion_PJ!$H111,Resultados_Dic3!$A$3:$A$99980,Produccion_PJ!$F111)</f>
        <v>0</v>
      </c>
      <c r="AN111" s="21">
        <f>+SUMIFS(Resultados_Dic3!AL$3:AL$99980,Resultados_Dic3!$F$3:$F$99980,Produccion_PJ!$I111,Resultados_Dic3!$D$3:$D$99980,Produccion_PJ!$I$106,Resultados_Dic3!$E$3:$E$99980,Produccion_PJ!$H111,Resultados_Dic3!$A$3:$A$99980,Produccion_PJ!$F111)</f>
        <v>0</v>
      </c>
      <c r="AO111" s="21">
        <f>+SUMIFS(Resultados_Dic3!AM$3:AM$99980,Resultados_Dic3!$F$3:$F$99980,Produccion_PJ!$I111,Resultados_Dic3!$D$3:$D$99980,Produccion_PJ!$I$106,Resultados_Dic3!$E$3:$E$99980,Produccion_PJ!$H111,Resultados_Dic3!$A$3:$A$99980,Produccion_PJ!$F111)</f>
        <v>0</v>
      </c>
    </row>
    <row r="112" spans="3:42" x14ac:dyDescent="0.25">
      <c r="C112" s="35"/>
      <c r="E112" s="15"/>
      <c r="F112" s="17" t="str">
        <f t="shared" si="14"/>
        <v>DIC5</v>
      </c>
      <c r="H112" s="24" t="s">
        <v>122</v>
      </c>
      <c r="I112" s="13" t="s">
        <v>313</v>
      </c>
      <c r="J112" s="21">
        <f>+SUMIFS(Resultados_Dic3!H$3:H$99980,Resultados_Dic3!$F$3:$F$99980,Produccion_PJ!$I112,Resultados_Dic3!$D$3:$D$99980,Produccion_PJ!$I$106,Resultados_Dic3!$E$3:$E$99980,Produccion_PJ!$H112,Resultados_Dic3!$A$3:$A$99980,Produccion_PJ!$F112)</f>
        <v>0</v>
      </c>
      <c r="K112" s="21">
        <f>+SUMIFS(Resultados_Dic3!I$3:I$99980,Resultados_Dic3!$F$3:$F$99980,Produccion_PJ!$I112,Resultados_Dic3!$D$3:$D$99980,Produccion_PJ!$I$106,Resultados_Dic3!$E$3:$E$99980,Produccion_PJ!$H112,Resultados_Dic3!$A$3:$A$99980,Produccion_PJ!$F112)</f>
        <v>0</v>
      </c>
      <c r="L112" s="21">
        <f>+SUMIFS(Resultados_Dic3!J$3:J$99980,Resultados_Dic3!$F$3:$F$99980,Produccion_PJ!$I112,Resultados_Dic3!$D$3:$D$99980,Produccion_PJ!$I$106,Resultados_Dic3!$E$3:$E$99980,Produccion_PJ!$H112,Resultados_Dic3!$A$3:$A$99980,Produccion_PJ!$F112)</f>
        <v>0</v>
      </c>
      <c r="M112" s="21">
        <f>+SUMIFS(Resultados_Dic3!K$3:K$99980,Resultados_Dic3!$F$3:$F$99980,Produccion_PJ!$I112,Resultados_Dic3!$D$3:$D$99980,Produccion_PJ!$I$106,Resultados_Dic3!$E$3:$E$99980,Produccion_PJ!$H112,Resultados_Dic3!$A$3:$A$99980,Produccion_PJ!$F112)</f>
        <v>0</v>
      </c>
      <c r="N112" s="21">
        <f>+SUMIFS(Resultados_Dic3!L$3:L$99980,Resultados_Dic3!$F$3:$F$99980,Produccion_PJ!$I112,Resultados_Dic3!$D$3:$D$99980,Produccion_PJ!$I$106,Resultados_Dic3!$E$3:$E$99980,Produccion_PJ!$H112,Resultados_Dic3!$A$3:$A$99980,Produccion_PJ!$F112)</f>
        <v>0</v>
      </c>
      <c r="O112" s="21">
        <f>+SUMIFS(Resultados_Dic3!M$3:M$99980,Resultados_Dic3!$F$3:$F$99980,Produccion_PJ!$I112,Resultados_Dic3!$D$3:$D$99980,Produccion_PJ!$I$106,Resultados_Dic3!$E$3:$E$99980,Produccion_PJ!$H112,Resultados_Dic3!$A$3:$A$99980,Produccion_PJ!$F112)</f>
        <v>0</v>
      </c>
      <c r="P112" s="21">
        <f>+SUMIFS(Resultados_Dic3!N$3:N$99980,Resultados_Dic3!$F$3:$F$99980,Produccion_PJ!$I112,Resultados_Dic3!$D$3:$D$99980,Produccion_PJ!$I$106,Resultados_Dic3!$E$3:$E$99980,Produccion_PJ!$H112,Resultados_Dic3!$A$3:$A$99980,Produccion_PJ!$F112)</f>
        <v>0</v>
      </c>
      <c r="Q112" s="21">
        <f>+SUMIFS(Resultados_Dic3!O$3:O$99980,Resultados_Dic3!$F$3:$F$99980,Produccion_PJ!$I112,Resultados_Dic3!$D$3:$D$99980,Produccion_PJ!$I$106,Resultados_Dic3!$E$3:$E$99980,Produccion_PJ!$H112,Resultados_Dic3!$A$3:$A$99980,Produccion_PJ!$F112)</f>
        <v>0</v>
      </c>
      <c r="R112" s="21">
        <f>+SUMIFS(Resultados_Dic3!P$3:P$99980,Resultados_Dic3!$F$3:$F$99980,Produccion_PJ!$I112,Resultados_Dic3!$D$3:$D$99980,Produccion_PJ!$I$106,Resultados_Dic3!$E$3:$E$99980,Produccion_PJ!$H112,Resultados_Dic3!$A$3:$A$99980,Produccion_PJ!$F112)</f>
        <v>0</v>
      </c>
      <c r="S112" s="21">
        <f>+SUMIFS(Resultados_Dic3!Q$3:Q$99980,Resultados_Dic3!$F$3:$F$99980,Produccion_PJ!$I112,Resultados_Dic3!$D$3:$D$99980,Produccion_PJ!$I$106,Resultados_Dic3!$E$3:$E$99980,Produccion_PJ!$H112,Resultados_Dic3!$A$3:$A$99980,Produccion_PJ!$F112)</f>
        <v>0</v>
      </c>
      <c r="T112" s="21">
        <f>+SUMIFS(Resultados_Dic3!R$3:R$99980,Resultados_Dic3!$F$3:$F$99980,Produccion_PJ!$I112,Resultados_Dic3!$D$3:$D$99980,Produccion_PJ!$I$106,Resultados_Dic3!$E$3:$E$99980,Produccion_PJ!$H112,Resultados_Dic3!$A$3:$A$99980,Produccion_PJ!$F112)</f>
        <v>0</v>
      </c>
      <c r="U112" s="21">
        <f>+SUMIFS(Resultados_Dic3!S$3:S$99980,Resultados_Dic3!$F$3:$F$99980,Produccion_PJ!$I112,Resultados_Dic3!$D$3:$D$99980,Produccion_PJ!$I$106,Resultados_Dic3!$E$3:$E$99980,Produccion_PJ!$H112,Resultados_Dic3!$A$3:$A$99980,Produccion_PJ!$F112)</f>
        <v>0</v>
      </c>
      <c r="V112" s="21">
        <f>+SUMIFS(Resultados_Dic3!T$3:T$99980,Resultados_Dic3!$F$3:$F$99980,Produccion_PJ!$I112,Resultados_Dic3!$D$3:$D$99980,Produccion_PJ!$I$106,Resultados_Dic3!$E$3:$E$99980,Produccion_PJ!$H112,Resultados_Dic3!$A$3:$A$99980,Produccion_PJ!$F112)</f>
        <v>0</v>
      </c>
      <c r="W112" s="21">
        <f>+SUMIFS(Resultados_Dic3!U$3:U$99980,Resultados_Dic3!$F$3:$F$99980,Produccion_PJ!$I112,Resultados_Dic3!$D$3:$D$99980,Produccion_PJ!$I$106,Resultados_Dic3!$E$3:$E$99980,Produccion_PJ!$H112,Resultados_Dic3!$A$3:$A$99980,Produccion_PJ!$F112)</f>
        <v>0</v>
      </c>
      <c r="X112" s="21">
        <f>+SUMIFS(Resultados_Dic3!V$3:V$99980,Resultados_Dic3!$F$3:$F$99980,Produccion_PJ!$I112,Resultados_Dic3!$D$3:$D$99980,Produccion_PJ!$I$106,Resultados_Dic3!$E$3:$E$99980,Produccion_PJ!$H112,Resultados_Dic3!$A$3:$A$99980,Produccion_PJ!$F112)</f>
        <v>0</v>
      </c>
      <c r="Y112" s="21">
        <f>+SUMIFS(Resultados_Dic3!W$3:W$99980,Resultados_Dic3!$F$3:$F$99980,Produccion_PJ!$I112,Resultados_Dic3!$D$3:$D$99980,Produccion_PJ!$I$106,Resultados_Dic3!$E$3:$E$99980,Produccion_PJ!$H112,Resultados_Dic3!$A$3:$A$99980,Produccion_PJ!$F112)</f>
        <v>0</v>
      </c>
      <c r="Z112" s="21">
        <f>+SUMIFS(Resultados_Dic3!X$3:X$99980,Resultados_Dic3!$F$3:$F$99980,Produccion_PJ!$I112,Resultados_Dic3!$D$3:$D$99980,Produccion_PJ!$I$106,Resultados_Dic3!$E$3:$E$99980,Produccion_PJ!$H112,Resultados_Dic3!$A$3:$A$99980,Produccion_PJ!$F112)</f>
        <v>0</v>
      </c>
      <c r="AA112" s="21">
        <f>+SUMIFS(Resultados_Dic3!Y$3:Y$99980,Resultados_Dic3!$F$3:$F$99980,Produccion_PJ!$I112,Resultados_Dic3!$D$3:$D$99980,Produccion_PJ!$I$106,Resultados_Dic3!$E$3:$E$99980,Produccion_PJ!$H112,Resultados_Dic3!$A$3:$A$99980,Produccion_PJ!$F112)</f>
        <v>0</v>
      </c>
      <c r="AB112" s="21">
        <f>+SUMIFS(Resultados_Dic3!Z$3:Z$99980,Resultados_Dic3!$F$3:$F$99980,Produccion_PJ!$I112,Resultados_Dic3!$D$3:$D$99980,Produccion_PJ!$I$106,Resultados_Dic3!$E$3:$E$99980,Produccion_PJ!$H112,Resultados_Dic3!$A$3:$A$99980,Produccion_PJ!$F112)</f>
        <v>0</v>
      </c>
      <c r="AC112" s="21">
        <f>+SUMIFS(Resultados_Dic3!AA$3:AA$99980,Resultados_Dic3!$F$3:$F$99980,Produccion_PJ!$I112,Resultados_Dic3!$D$3:$D$99980,Produccion_PJ!$I$106,Resultados_Dic3!$E$3:$E$99980,Produccion_PJ!$H112,Resultados_Dic3!$A$3:$A$99980,Produccion_PJ!$F112)</f>
        <v>0</v>
      </c>
      <c r="AD112" s="21">
        <f>+SUMIFS(Resultados_Dic3!AB$3:AB$99980,Resultados_Dic3!$F$3:$F$99980,Produccion_PJ!$I112,Resultados_Dic3!$D$3:$D$99980,Produccion_PJ!$I$106,Resultados_Dic3!$E$3:$E$99980,Produccion_PJ!$H112,Resultados_Dic3!$A$3:$A$99980,Produccion_PJ!$F112)</f>
        <v>0</v>
      </c>
      <c r="AE112" s="21">
        <f>+SUMIFS(Resultados_Dic3!AC$3:AC$99980,Resultados_Dic3!$F$3:$F$99980,Produccion_PJ!$I112,Resultados_Dic3!$D$3:$D$99980,Produccion_PJ!$I$106,Resultados_Dic3!$E$3:$E$99980,Produccion_PJ!$H112,Resultados_Dic3!$A$3:$A$99980,Produccion_PJ!$F112)</f>
        <v>0</v>
      </c>
      <c r="AF112" s="21">
        <f>+SUMIFS(Resultados_Dic3!AD$3:AD$99980,Resultados_Dic3!$F$3:$F$99980,Produccion_PJ!$I112,Resultados_Dic3!$D$3:$D$99980,Produccion_PJ!$I$106,Resultados_Dic3!$E$3:$E$99980,Produccion_PJ!$H112,Resultados_Dic3!$A$3:$A$99980,Produccion_PJ!$F112)</f>
        <v>0</v>
      </c>
      <c r="AG112" s="21">
        <f>+SUMIFS(Resultados_Dic3!AE$3:AE$99980,Resultados_Dic3!$F$3:$F$99980,Produccion_PJ!$I112,Resultados_Dic3!$D$3:$D$99980,Produccion_PJ!$I$106,Resultados_Dic3!$E$3:$E$99980,Produccion_PJ!$H112,Resultados_Dic3!$A$3:$A$99980,Produccion_PJ!$F112)</f>
        <v>0</v>
      </c>
      <c r="AH112" s="21">
        <f>+SUMIFS(Resultados_Dic3!AF$3:AF$99980,Resultados_Dic3!$F$3:$F$99980,Produccion_PJ!$I112,Resultados_Dic3!$D$3:$D$99980,Produccion_PJ!$I$106,Resultados_Dic3!$E$3:$E$99980,Produccion_PJ!$H112,Resultados_Dic3!$A$3:$A$99980,Produccion_PJ!$F112)</f>
        <v>0</v>
      </c>
      <c r="AI112" s="21">
        <f>+SUMIFS(Resultados_Dic3!AG$3:AG$99980,Resultados_Dic3!$F$3:$F$99980,Produccion_PJ!$I112,Resultados_Dic3!$D$3:$D$99980,Produccion_PJ!$I$106,Resultados_Dic3!$E$3:$E$99980,Produccion_PJ!$H112,Resultados_Dic3!$A$3:$A$99980,Produccion_PJ!$F112)</f>
        <v>0</v>
      </c>
      <c r="AJ112" s="21">
        <f>+SUMIFS(Resultados_Dic3!AH$3:AH$99980,Resultados_Dic3!$F$3:$F$99980,Produccion_PJ!$I112,Resultados_Dic3!$D$3:$D$99980,Produccion_PJ!$I$106,Resultados_Dic3!$E$3:$E$99980,Produccion_PJ!$H112,Resultados_Dic3!$A$3:$A$99980,Produccion_PJ!$F112)</f>
        <v>0</v>
      </c>
      <c r="AK112" s="21">
        <f>+SUMIFS(Resultados_Dic3!AI$3:AI$99980,Resultados_Dic3!$F$3:$F$99980,Produccion_PJ!$I112,Resultados_Dic3!$D$3:$D$99980,Produccion_PJ!$I$106,Resultados_Dic3!$E$3:$E$99980,Produccion_PJ!$H112,Resultados_Dic3!$A$3:$A$99980,Produccion_PJ!$F112)</f>
        <v>0</v>
      </c>
      <c r="AL112" s="21">
        <f>+SUMIFS(Resultados_Dic3!AJ$3:AJ$99980,Resultados_Dic3!$F$3:$F$99980,Produccion_PJ!$I112,Resultados_Dic3!$D$3:$D$99980,Produccion_PJ!$I$106,Resultados_Dic3!$E$3:$E$99980,Produccion_PJ!$H112,Resultados_Dic3!$A$3:$A$99980,Produccion_PJ!$F112)</f>
        <v>0</v>
      </c>
      <c r="AM112" s="21">
        <f>+SUMIFS(Resultados_Dic3!AK$3:AK$99980,Resultados_Dic3!$F$3:$F$99980,Produccion_PJ!$I112,Resultados_Dic3!$D$3:$D$99980,Produccion_PJ!$I$106,Resultados_Dic3!$E$3:$E$99980,Produccion_PJ!$H112,Resultados_Dic3!$A$3:$A$99980,Produccion_PJ!$F112)</f>
        <v>0</v>
      </c>
      <c r="AN112" s="21">
        <f>+SUMIFS(Resultados_Dic3!AL$3:AL$99980,Resultados_Dic3!$F$3:$F$99980,Produccion_PJ!$I112,Resultados_Dic3!$D$3:$D$99980,Produccion_PJ!$I$106,Resultados_Dic3!$E$3:$E$99980,Produccion_PJ!$H112,Resultados_Dic3!$A$3:$A$99980,Produccion_PJ!$F112)</f>
        <v>0</v>
      </c>
      <c r="AO112" s="21">
        <f>+SUMIFS(Resultados_Dic3!AM$3:AM$99980,Resultados_Dic3!$F$3:$F$99980,Produccion_PJ!$I112,Resultados_Dic3!$D$3:$D$99980,Produccion_PJ!$I$106,Resultados_Dic3!$E$3:$E$99980,Produccion_PJ!$H112,Resultados_Dic3!$A$3:$A$99980,Produccion_PJ!$F112)</f>
        <v>0</v>
      </c>
    </row>
    <row r="113" spans="3:42" x14ac:dyDescent="0.25">
      <c r="C113" s="35"/>
      <c r="E113" s="15"/>
      <c r="F113" s="17" t="str">
        <f t="shared" si="14"/>
        <v>DIC5</v>
      </c>
      <c r="H113" s="24" t="s">
        <v>123</v>
      </c>
      <c r="I113" s="13" t="s">
        <v>254</v>
      </c>
      <c r="J113" s="21">
        <f>+SUMIFS(Resultados_Dic3!H$3:H$99980,Resultados_Dic3!$F$3:$F$99980,Produccion_PJ!$I113,Resultados_Dic3!$D$3:$D$99980,Produccion_PJ!$I$106,Resultados_Dic3!$E$3:$E$99980,Produccion_PJ!$H113,Resultados_Dic3!$A$3:$A$99980,Produccion_PJ!$F113)</f>
        <v>1.8336326078651899</v>
      </c>
      <c r="K113" s="21">
        <f>+SUMIFS(Resultados_Dic3!I$3:I$99980,Resultados_Dic3!$F$3:$F$99980,Produccion_PJ!$I113,Resultados_Dic3!$D$3:$D$99980,Produccion_PJ!$I$106,Resultados_Dic3!$E$3:$E$99980,Produccion_PJ!$H113,Resultados_Dic3!$A$3:$A$99980,Produccion_PJ!$F113)</f>
        <v>1.8336326078651899</v>
      </c>
      <c r="L113" s="21">
        <f>+SUMIFS(Resultados_Dic3!J$3:J$99980,Resultados_Dic3!$F$3:$F$99980,Produccion_PJ!$I113,Resultados_Dic3!$D$3:$D$99980,Produccion_PJ!$I$106,Resultados_Dic3!$E$3:$E$99980,Produccion_PJ!$H113,Resultados_Dic3!$A$3:$A$99980,Produccion_PJ!$F113)</f>
        <v>1.8336326078651899</v>
      </c>
      <c r="M113" s="21">
        <f>+SUMIFS(Resultados_Dic3!K$3:K$99980,Resultados_Dic3!$F$3:$F$99980,Produccion_PJ!$I113,Resultados_Dic3!$D$3:$D$99980,Produccion_PJ!$I$106,Resultados_Dic3!$E$3:$E$99980,Produccion_PJ!$H113,Resultados_Dic3!$A$3:$A$99980,Produccion_PJ!$F113)</f>
        <v>1.8336326078651899</v>
      </c>
      <c r="N113" s="21">
        <f>+SUMIFS(Resultados_Dic3!L$3:L$99980,Resultados_Dic3!$F$3:$F$99980,Produccion_PJ!$I113,Resultados_Dic3!$D$3:$D$99980,Produccion_PJ!$I$106,Resultados_Dic3!$E$3:$E$99980,Produccion_PJ!$H113,Resultados_Dic3!$A$3:$A$99980,Produccion_PJ!$F113)</f>
        <v>1.8336326078651899</v>
      </c>
      <c r="O113" s="21">
        <f>+SUMIFS(Resultados_Dic3!M$3:M$99980,Resultados_Dic3!$F$3:$F$99980,Produccion_PJ!$I113,Resultados_Dic3!$D$3:$D$99980,Produccion_PJ!$I$106,Resultados_Dic3!$E$3:$E$99980,Produccion_PJ!$H113,Resultados_Dic3!$A$3:$A$99980,Produccion_PJ!$F113)</f>
        <v>1.8336326078651899</v>
      </c>
      <c r="P113" s="21">
        <f>+SUMIFS(Resultados_Dic3!N$3:N$99980,Resultados_Dic3!$F$3:$F$99980,Produccion_PJ!$I113,Resultados_Dic3!$D$3:$D$99980,Produccion_PJ!$I$106,Resultados_Dic3!$E$3:$E$99980,Produccion_PJ!$H113,Resultados_Dic3!$A$3:$A$99980,Produccion_PJ!$F113)</f>
        <v>1.8336326078651899</v>
      </c>
      <c r="Q113" s="21">
        <f>+SUMIFS(Resultados_Dic3!O$3:O$99980,Resultados_Dic3!$F$3:$F$99980,Produccion_PJ!$I113,Resultados_Dic3!$D$3:$D$99980,Produccion_PJ!$I$106,Resultados_Dic3!$E$3:$E$99980,Produccion_PJ!$H113,Resultados_Dic3!$A$3:$A$99980,Produccion_PJ!$F113)</f>
        <v>1.8336326078651899</v>
      </c>
      <c r="R113" s="21">
        <f>+SUMIFS(Resultados_Dic3!P$3:P$99980,Resultados_Dic3!$F$3:$F$99980,Produccion_PJ!$I113,Resultados_Dic3!$D$3:$D$99980,Produccion_PJ!$I$106,Resultados_Dic3!$E$3:$E$99980,Produccion_PJ!$H113,Resultados_Dic3!$A$3:$A$99980,Produccion_PJ!$F113)</f>
        <v>1.6658248218678</v>
      </c>
      <c r="S113" s="21">
        <f>+SUMIFS(Resultados_Dic3!Q$3:Q$99980,Resultados_Dic3!$F$3:$F$99980,Produccion_PJ!$I113,Resultados_Dic3!$D$3:$D$99980,Produccion_PJ!$I$106,Resultados_Dic3!$E$3:$E$99980,Produccion_PJ!$H113,Resultados_Dic3!$A$3:$A$99980,Produccion_PJ!$F113)</f>
        <v>0</v>
      </c>
      <c r="T113" s="21">
        <f>+SUMIFS(Resultados_Dic3!R$3:R$99980,Resultados_Dic3!$F$3:$F$99980,Produccion_PJ!$I113,Resultados_Dic3!$D$3:$D$99980,Produccion_PJ!$I$106,Resultados_Dic3!$E$3:$E$99980,Produccion_PJ!$H113,Resultados_Dic3!$A$3:$A$99980,Produccion_PJ!$F113)</f>
        <v>0</v>
      </c>
      <c r="U113" s="21">
        <f>+SUMIFS(Resultados_Dic3!S$3:S$99980,Resultados_Dic3!$F$3:$F$99980,Produccion_PJ!$I113,Resultados_Dic3!$D$3:$D$99980,Produccion_PJ!$I$106,Resultados_Dic3!$E$3:$E$99980,Produccion_PJ!$H113,Resultados_Dic3!$A$3:$A$99980,Produccion_PJ!$F113)</f>
        <v>0</v>
      </c>
      <c r="V113" s="21">
        <f>+SUMIFS(Resultados_Dic3!T$3:T$99980,Resultados_Dic3!$F$3:$F$99980,Produccion_PJ!$I113,Resultados_Dic3!$D$3:$D$99980,Produccion_PJ!$I$106,Resultados_Dic3!$E$3:$E$99980,Produccion_PJ!$H113,Resultados_Dic3!$A$3:$A$99980,Produccion_PJ!$F113)</f>
        <v>0</v>
      </c>
      <c r="W113" s="21">
        <f>+SUMIFS(Resultados_Dic3!U$3:U$99980,Resultados_Dic3!$F$3:$F$99980,Produccion_PJ!$I113,Resultados_Dic3!$D$3:$D$99980,Produccion_PJ!$I$106,Resultados_Dic3!$E$3:$E$99980,Produccion_PJ!$H113,Resultados_Dic3!$A$3:$A$99980,Produccion_PJ!$F113)</f>
        <v>0</v>
      </c>
      <c r="X113" s="21">
        <f>+SUMIFS(Resultados_Dic3!V$3:V$99980,Resultados_Dic3!$F$3:$F$99980,Produccion_PJ!$I113,Resultados_Dic3!$D$3:$D$99980,Produccion_PJ!$I$106,Resultados_Dic3!$E$3:$E$99980,Produccion_PJ!$H113,Resultados_Dic3!$A$3:$A$99980,Produccion_PJ!$F113)</f>
        <v>0</v>
      </c>
      <c r="Y113" s="21">
        <f>+SUMIFS(Resultados_Dic3!W$3:W$99980,Resultados_Dic3!$F$3:$F$99980,Produccion_PJ!$I113,Resultados_Dic3!$D$3:$D$99980,Produccion_PJ!$I$106,Resultados_Dic3!$E$3:$E$99980,Produccion_PJ!$H113,Resultados_Dic3!$A$3:$A$99980,Produccion_PJ!$F113)</f>
        <v>0</v>
      </c>
      <c r="Z113" s="21">
        <f>+SUMIFS(Resultados_Dic3!X$3:X$99980,Resultados_Dic3!$F$3:$F$99980,Produccion_PJ!$I113,Resultados_Dic3!$D$3:$D$99980,Produccion_PJ!$I$106,Resultados_Dic3!$E$3:$E$99980,Produccion_PJ!$H113,Resultados_Dic3!$A$3:$A$99980,Produccion_PJ!$F113)</f>
        <v>0</v>
      </c>
      <c r="AA113" s="21">
        <f>+SUMIFS(Resultados_Dic3!Y$3:Y$99980,Resultados_Dic3!$F$3:$F$99980,Produccion_PJ!$I113,Resultados_Dic3!$D$3:$D$99980,Produccion_PJ!$I$106,Resultados_Dic3!$E$3:$E$99980,Produccion_PJ!$H113,Resultados_Dic3!$A$3:$A$99980,Produccion_PJ!$F113)</f>
        <v>0</v>
      </c>
      <c r="AB113" s="21">
        <f>+SUMIFS(Resultados_Dic3!Z$3:Z$99980,Resultados_Dic3!$F$3:$F$99980,Produccion_PJ!$I113,Resultados_Dic3!$D$3:$D$99980,Produccion_PJ!$I$106,Resultados_Dic3!$E$3:$E$99980,Produccion_PJ!$H113,Resultados_Dic3!$A$3:$A$99980,Produccion_PJ!$F113)</f>
        <v>0</v>
      </c>
      <c r="AC113" s="21">
        <f>+SUMIFS(Resultados_Dic3!AA$3:AA$99980,Resultados_Dic3!$F$3:$F$99980,Produccion_PJ!$I113,Resultados_Dic3!$D$3:$D$99980,Produccion_PJ!$I$106,Resultados_Dic3!$E$3:$E$99980,Produccion_PJ!$H113,Resultados_Dic3!$A$3:$A$99980,Produccion_PJ!$F113)</f>
        <v>0</v>
      </c>
      <c r="AD113" s="21">
        <f>+SUMIFS(Resultados_Dic3!AB$3:AB$99980,Resultados_Dic3!$F$3:$F$99980,Produccion_PJ!$I113,Resultados_Dic3!$D$3:$D$99980,Produccion_PJ!$I$106,Resultados_Dic3!$E$3:$E$99980,Produccion_PJ!$H113,Resultados_Dic3!$A$3:$A$99980,Produccion_PJ!$F113)</f>
        <v>0</v>
      </c>
      <c r="AE113" s="21">
        <f>+SUMIFS(Resultados_Dic3!AC$3:AC$99980,Resultados_Dic3!$F$3:$F$99980,Produccion_PJ!$I113,Resultados_Dic3!$D$3:$D$99980,Produccion_PJ!$I$106,Resultados_Dic3!$E$3:$E$99980,Produccion_PJ!$H113,Resultados_Dic3!$A$3:$A$99980,Produccion_PJ!$F113)</f>
        <v>0</v>
      </c>
      <c r="AF113" s="21">
        <f>+SUMIFS(Resultados_Dic3!AD$3:AD$99980,Resultados_Dic3!$F$3:$F$99980,Produccion_PJ!$I113,Resultados_Dic3!$D$3:$D$99980,Produccion_PJ!$I$106,Resultados_Dic3!$E$3:$E$99980,Produccion_PJ!$H113,Resultados_Dic3!$A$3:$A$99980,Produccion_PJ!$F113)</f>
        <v>0</v>
      </c>
      <c r="AG113" s="21">
        <f>+SUMIFS(Resultados_Dic3!AE$3:AE$99980,Resultados_Dic3!$F$3:$F$99980,Produccion_PJ!$I113,Resultados_Dic3!$D$3:$D$99980,Produccion_PJ!$I$106,Resultados_Dic3!$E$3:$E$99980,Produccion_PJ!$H113,Resultados_Dic3!$A$3:$A$99980,Produccion_PJ!$F113)</f>
        <v>0</v>
      </c>
      <c r="AH113" s="21">
        <f>+SUMIFS(Resultados_Dic3!AF$3:AF$99980,Resultados_Dic3!$F$3:$F$99980,Produccion_PJ!$I113,Resultados_Dic3!$D$3:$D$99980,Produccion_PJ!$I$106,Resultados_Dic3!$E$3:$E$99980,Produccion_PJ!$H113,Resultados_Dic3!$A$3:$A$99980,Produccion_PJ!$F113)</f>
        <v>0</v>
      </c>
      <c r="AI113" s="21">
        <f>+SUMIFS(Resultados_Dic3!AG$3:AG$99980,Resultados_Dic3!$F$3:$F$99980,Produccion_PJ!$I113,Resultados_Dic3!$D$3:$D$99980,Produccion_PJ!$I$106,Resultados_Dic3!$E$3:$E$99980,Produccion_PJ!$H113,Resultados_Dic3!$A$3:$A$99980,Produccion_PJ!$F113)</f>
        <v>0</v>
      </c>
      <c r="AJ113" s="21">
        <f>+SUMIFS(Resultados_Dic3!AH$3:AH$99980,Resultados_Dic3!$F$3:$F$99980,Produccion_PJ!$I113,Resultados_Dic3!$D$3:$D$99980,Produccion_PJ!$I$106,Resultados_Dic3!$E$3:$E$99980,Produccion_PJ!$H113,Resultados_Dic3!$A$3:$A$99980,Produccion_PJ!$F113)</f>
        <v>0</v>
      </c>
      <c r="AK113" s="21">
        <f>+SUMIFS(Resultados_Dic3!AI$3:AI$99980,Resultados_Dic3!$F$3:$F$99980,Produccion_PJ!$I113,Resultados_Dic3!$D$3:$D$99980,Produccion_PJ!$I$106,Resultados_Dic3!$E$3:$E$99980,Produccion_PJ!$H113,Resultados_Dic3!$A$3:$A$99980,Produccion_PJ!$F113)</f>
        <v>0</v>
      </c>
      <c r="AL113" s="21">
        <f>+SUMIFS(Resultados_Dic3!AJ$3:AJ$99980,Resultados_Dic3!$F$3:$F$99980,Produccion_PJ!$I113,Resultados_Dic3!$D$3:$D$99980,Produccion_PJ!$I$106,Resultados_Dic3!$E$3:$E$99980,Produccion_PJ!$H113,Resultados_Dic3!$A$3:$A$99980,Produccion_PJ!$F113)</f>
        <v>0</v>
      </c>
      <c r="AM113" s="21">
        <f>+SUMIFS(Resultados_Dic3!AK$3:AK$99980,Resultados_Dic3!$F$3:$F$99980,Produccion_PJ!$I113,Resultados_Dic3!$D$3:$D$99980,Produccion_PJ!$I$106,Resultados_Dic3!$E$3:$E$99980,Produccion_PJ!$H113,Resultados_Dic3!$A$3:$A$99980,Produccion_PJ!$F113)</f>
        <v>0</v>
      </c>
      <c r="AN113" s="21">
        <f>+SUMIFS(Resultados_Dic3!AL$3:AL$99980,Resultados_Dic3!$F$3:$F$99980,Produccion_PJ!$I113,Resultados_Dic3!$D$3:$D$99980,Produccion_PJ!$I$106,Resultados_Dic3!$E$3:$E$99980,Produccion_PJ!$H113,Resultados_Dic3!$A$3:$A$99980,Produccion_PJ!$F113)</f>
        <v>0</v>
      </c>
      <c r="AO113" s="21">
        <f>+SUMIFS(Resultados_Dic3!AM$3:AM$99980,Resultados_Dic3!$F$3:$F$99980,Produccion_PJ!$I113,Resultados_Dic3!$D$3:$D$99980,Produccion_PJ!$I$106,Resultados_Dic3!$E$3:$E$99980,Produccion_PJ!$H113,Resultados_Dic3!$A$3:$A$99980,Produccion_PJ!$F113)</f>
        <v>0</v>
      </c>
    </row>
    <row r="114" spans="3:42" x14ac:dyDescent="0.25">
      <c r="C114" s="35"/>
      <c r="E114" s="15"/>
      <c r="F114" s="17" t="str">
        <f t="shared" si="14"/>
        <v>DIC5</v>
      </c>
      <c r="H114" s="24" t="s">
        <v>124</v>
      </c>
      <c r="I114" s="13" t="s">
        <v>255</v>
      </c>
      <c r="J114" s="21">
        <f>+SUMIFS(Resultados_Dic3!H$3:H$99980,Resultados_Dic3!$F$3:$F$99980,Produccion_PJ!$I114,Resultados_Dic3!$D$3:$D$99980,Produccion_PJ!$I$106,Resultados_Dic3!$E$3:$E$99980,Produccion_PJ!$H114,Resultados_Dic3!$A$3:$A$99980,Produccion_PJ!$F114)</f>
        <v>0.23745837409794501</v>
      </c>
      <c r="K114" s="21">
        <f>+SUMIFS(Resultados_Dic3!I$3:I$99980,Resultados_Dic3!$F$3:$F$99980,Produccion_PJ!$I114,Resultados_Dic3!$D$3:$D$99980,Produccion_PJ!$I$106,Resultados_Dic3!$E$3:$E$99980,Produccion_PJ!$H114,Resultados_Dic3!$A$3:$A$99980,Produccion_PJ!$F114)</f>
        <v>0.23745837409794501</v>
      </c>
      <c r="L114" s="21">
        <f>+SUMIFS(Resultados_Dic3!J$3:J$99980,Resultados_Dic3!$F$3:$F$99980,Produccion_PJ!$I114,Resultados_Dic3!$D$3:$D$99980,Produccion_PJ!$I$106,Resultados_Dic3!$E$3:$E$99980,Produccion_PJ!$H114,Resultados_Dic3!$A$3:$A$99980,Produccion_PJ!$F114)</f>
        <v>0.23745837409794501</v>
      </c>
      <c r="M114" s="21">
        <f>+SUMIFS(Resultados_Dic3!K$3:K$99980,Resultados_Dic3!$F$3:$F$99980,Produccion_PJ!$I114,Resultados_Dic3!$D$3:$D$99980,Produccion_PJ!$I$106,Resultados_Dic3!$E$3:$E$99980,Produccion_PJ!$H114,Resultados_Dic3!$A$3:$A$99980,Produccion_PJ!$F114)</f>
        <v>0.23745837409794501</v>
      </c>
      <c r="N114" s="21">
        <f>+SUMIFS(Resultados_Dic3!L$3:L$99980,Resultados_Dic3!$F$3:$F$99980,Produccion_PJ!$I114,Resultados_Dic3!$D$3:$D$99980,Produccion_PJ!$I$106,Resultados_Dic3!$E$3:$E$99980,Produccion_PJ!$H114,Resultados_Dic3!$A$3:$A$99980,Produccion_PJ!$F114)</f>
        <v>0.23745837409794501</v>
      </c>
      <c r="O114" s="21">
        <f>+SUMIFS(Resultados_Dic3!M$3:M$99980,Resultados_Dic3!$F$3:$F$99980,Produccion_PJ!$I114,Resultados_Dic3!$D$3:$D$99980,Produccion_PJ!$I$106,Resultados_Dic3!$E$3:$E$99980,Produccion_PJ!$H114,Resultados_Dic3!$A$3:$A$99980,Produccion_PJ!$F114)</f>
        <v>0.23745837409794501</v>
      </c>
      <c r="P114" s="21">
        <f>+SUMIFS(Resultados_Dic3!N$3:N$99980,Resultados_Dic3!$F$3:$F$99980,Produccion_PJ!$I114,Resultados_Dic3!$D$3:$D$99980,Produccion_PJ!$I$106,Resultados_Dic3!$E$3:$E$99980,Produccion_PJ!$H114,Resultados_Dic3!$A$3:$A$99980,Produccion_PJ!$F114)</f>
        <v>0.23745837409794501</v>
      </c>
      <c r="Q114" s="21">
        <f>+SUMIFS(Resultados_Dic3!O$3:O$99980,Resultados_Dic3!$F$3:$F$99980,Produccion_PJ!$I114,Resultados_Dic3!$D$3:$D$99980,Produccion_PJ!$I$106,Resultados_Dic3!$E$3:$E$99980,Produccion_PJ!$H114,Resultados_Dic3!$A$3:$A$99980,Produccion_PJ!$F114)</f>
        <v>0.23745837409794501</v>
      </c>
      <c r="R114" s="21">
        <f>+SUMIFS(Resultados_Dic3!P$3:P$99980,Resultados_Dic3!$F$3:$F$99980,Produccion_PJ!$I114,Resultados_Dic3!$D$3:$D$99980,Produccion_PJ!$I$106,Resultados_Dic3!$E$3:$E$99980,Produccion_PJ!$H114,Resultados_Dic3!$A$3:$A$99980,Produccion_PJ!$F114)</f>
        <v>0.23745837409794501</v>
      </c>
      <c r="S114" s="21">
        <f>+SUMIFS(Resultados_Dic3!Q$3:Q$99980,Resultados_Dic3!$F$3:$F$99980,Produccion_PJ!$I114,Resultados_Dic3!$D$3:$D$99980,Produccion_PJ!$I$106,Resultados_Dic3!$E$3:$E$99980,Produccion_PJ!$H114,Resultados_Dic3!$A$3:$A$99980,Produccion_PJ!$F114)</f>
        <v>0.23745837409794501</v>
      </c>
      <c r="T114" s="21">
        <f>+SUMIFS(Resultados_Dic3!R$3:R$99980,Resultados_Dic3!$F$3:$F$99980,Produccion_PJ!$I114,Resultados_Dic3!$D$3:$D$99980,Produccion_PJ!$I$106,Resultados_Dic3!$E$3:$E$99980,Produccion_PJ!$H114,Resultados_Dic3!$A$3:$A$99980,Produccion_PJ!$F114)</f>
        <v>0.23745837409794501</v>
      </c>
      <c r="U114" s="21">
        <f>+SUMIFS(Resultados_Dic3!S$3:S$99980,Resultados_Dic3!$F$3:$F$99980,Produccion_PJ!$I114,Resultados_Dic3!$D$3:$D$99980,Produccion_PJ!$I$106,Resultados_Dic3!$E$3:$E$99980,Produccion_PJ!$H114,Resultados_Dic3!$A$3:$A$99980,Produccion_PJ!$F114)</f>
        <v>0.23745837409794501</v>
      </c>
      <c r="V114" s="21">
        <f>+SUMIFS(Resultados_Dic3!T$3:T$99980,Resultados_Dic3!$F$3:$F$99980,Produccion_PJ!$I114,Resultados_Dic3!$D$3:$D$99980,Produccion_PJ!$I$106,Resultados_Dic3!$E$3:$E$99980,Produccion_PJ!$H114,Resultados_Dic3!$A$3:$A$99980,Produccion_PJ!$F114)</f>
        <v>0.23745837409794501</v>
      </c>
      <c r="W114" s="21">
        <f>+SUMIFS(Resultados_Dic3!U$3:U$99980,Resultados_Dic3!$F$3:$F$99980,Produccion_PJ!$I114,Resultados_Dic3!$D$3:$D$99980,Produccion_PJ!$I$106,Resultados_Dic3!$E$3:$E$99980,Produccion_PJ!$H114,Resultados_Dic3!$A$3:$A$99980,Produccion_PJ!$F114)</f>
        <v>0.23745837409794501</v>
      </c>
      <c r="X114" s="21">
        <f>+SUMIFS(Resultados_Dic3!V$3:V$99980,Resultados_Dic3!$F$3:$F$99980,Produccion_PJ!$I114,Resultados_Dic3!$D$3:$D$99980,Produccion_PJ!$I$106,Resultados_Dic3!$E$3:$E$99980,Produccion_PJ!$H114,Resultados_Dic3!$A$3:$A$99980,Produccion_PJ!$F114)</f>
        <v>0.12562647330730201</v>
      </c>
      <c r="Y114" s="21">
        <f>+SUMIFS(Resultados_Dic3!W$3:W$99980,Resultados_Dic3!$F$3:$F$99980,Produccion_PJ!$I114,Resultados_Dic3!$D$3:$D$99980,Produccion_PJ!$I$106,Resultados_Dic3!$E$3:$E$99980,Produccion_PJ!$H114,Resultados_Dic3!$A$3:$A$99980,Produccion_PJ!$F114)</f>
        <v>0</v>
      </c>
      <c r="Z114" s="21">
        <f>+SUMIFS(Resultados_Dic3!X$3:X$99980,Resultados_Dic3!$F$3:$F$99980,Produccion_PJ!$I114,Resultados_Dic3!$D$3:$D$99980,Produccion_PJ!$I$106,Resultados_Dic3!$E$3:$E$99980,Produccion_PJ!$H114,Resultados_Dic3!$A$3:$A$99980,Produccion_PJ!$F114)</f>
        <v>0</v>
      </c>
      <c r="AA114" s="21">
        <f>+SUMIFS(Resultados_Dic3!Y$3:Y$99980,Resultados_Dic3!$F$3:$F$99980,Produccion_PJ!$I114,Resultados_Dic3!$D$3:$D$99980,Produccion_PJ!$I$106,Resultados_Dic3!$E$3:$E$99980,Produccion_PJ!$H114,Resultados_Dic3!$A$3:$A$99980,Produccion_PJ!$F114)</f>
        <v>0</v>
      </c>
      <c r="AB114" s="21">
        <f>+SUMIFS(Resultados_Dic3!Z$3:Z$99980,Resultados_Dic3!$F$3:$F$99980,Produccion_PJ!$I114,Resultados_Dic3!$D$3:$D$99980,Produccion_PJ!$I$106,Resultados_Dic3!$E$3:$E$99980,Produccion_PJ!$H114,Resultados_Dic3!$A$3:$A$99980,Produccion_PJ!$F114)</f>
        <v>0</v>
      </c>
      <c r="AC114" s="21">
        <f>+SUMIFS(Resultados_Dic3!AA$3:AA$99980,Resultados_Dic3!$F$3:$F$99980,Produccion_PJ!$I114,Resultados_Dic3!$D$3:$D$99980,Produccion_PJ!$I$106,Resultados_Dic3!$E$3:$E$99980,Produccion_PJ!$H114,Resultados_Dic3!$A$3:$A$99980,Produccion_PJ!$F114)</f>
        <v>0</v>
      </c>
      <c r="AD114" s="21">
        <f>+SUMIFS(Resultados_Dic3!AB$3:AB$99980,Resultados_Dic3!$F$3:$F$99980,Produccion_PJ!$I114,Resultados_Dic3!$D$3:$D$99980,Produccion_PJ!$I$106,Resultados_Dic3!$E$3:$E$99980,Produccion_PJ!$H114,Resultados_Dic3!$A$3:$A$99980,Produccion_PJ!$F114)</f>
        <v>0</v>
      </c>
      <c r="AE114" s="21">
        <f>+SUMIFS(Resultados_Dic3!AC$3:AC$99980,Resultados_Dic3!$F$3:$F$99980,Produccion_PJ!$I114,Resultados_Dic3!$D$3:$D$99980,Produccion_PJ!$I$106,Resultados_Dic3!$E$3:$E$99980,Produccion_PJ!$H114,Resultados_Dic3!$A$3:$A$99980,Produccion_PJ!$F114)</f>
        <v>0</v>
      </c>
      <c r="AF114" s="21">
        <f>+SUMIFS(Resultados_Dic3!AD$3:AD$99980,Resultados_Dic3!$F$3:$F$99980,Produccion_PJ!$I114,Resultados_Dic3!$D$3:$D$99980,Produccion_PJ!$I$106,Resultados_Dic3!$E$3:$E$99980,Produccion_PJ!$H114,Resultados_Dic3!$A$3:$A$99980,Produccion_PJ!$F114)</f>
        <v>0</v>
      </c>
      <c r="AG114" s="21">
        <f>+SUMIFS(Resultados_Dic3!AE$3:AE$99980,Resultados_Dic3!$F$3:$F$99980,Produccion_PJ!$I114,Resultados_Dic3!$D$3:$D$99980,Produccion_PJ!$I$106,Resultados_Dic3!$E$3:$E$99980,Produccion_PJ!$H114,Resultados_Dic3!$A$3:$A$99980,Produccion_PJ!$F114)</f>
        <v>0</v>
      </c>
      <c r="AH114" s="21">
        <f>+SUMIFS(Resultados_Dic3!AF$3:AF$99980,Resultados_Dic3!$F$3:$F$99980,Produccion_PJ!$I114,Resultados_Dic3!$D$3:$D$99980,Produccion_PJ!$I$106,Resultados_Dic3!$E$3:$E$99980,Produccion_PJ!$H114,Resultados_Dic3!$A$3:$A$99980,Produccion_PJ!$F114)</f>
        <v>0</v>
      </c>
      <c r="AI114" s="21">
        <f>+SUMIFS(Resultados_Dic3!AG$3:AG$99980,Resultados_Dic3!$F$3:$F$99980,Produccion_PJ!$I114,Resultados_Dic3!$D$3:$D$99980,Produccion_PJ!$I$106,Resultados_Dic3!$E$3:$E$99980,Produccion_PJ!$H114,Resultados_Dic3!$A$3:$A$99980,Produccion_PJ!$F114)</f>
        <v>0</v>
      </c>
      <c r="AJ114" s="21">
        <f>+SUMIFS(Resultados_Dic3!AH$3:AH$99980,Resultados_Dic3!$F$3:$F$99980,Produccion_PJ!$I114,Resultados_Dic3!$D$3:$D$99980,Produccion_PJ!$I$106,Resultados_Dic3!$E$3:$E$99980,Produccion_PJ!$H114,Resultados_Dic3!$A$3:$A$99980,Produccion_PJ!$F114)</f>
        <v>0</v>
      </c>
      <c r="AK114" s="21">
        <f>+SUMIFS(Resultados_Dic3!AI$3:AI$99980,Resultados_Dic3!$F$3:$F$99980,Produccion_PJ!$I114,Resultados_Dic3!$D$3:$D$99980,Produccion_PJ!$I$106,Resultados_Dic3!$E$3:$E$99980,Produccion_PJ!$H114,Resultados_Dic3!$A$3:$A$99980,Produccion_PJ!$F114)</f>
        <v>0</v>
      </c>
      <c r="AL114" s="21">
        <f>+SUMIFS(Resultados_Dic3!AJ$3:AJ$99980,Resultados_Dic3!$F$3:$F$99980,Produccion_PJ!$I114,Resultados_Dic3!$D$3:$D$99980,Produccion_PJ!$I$106,Resultados_Dic3!$E$3:$E$99980,Produccion_PJ!$H114,Resultados_Dic3!$A$3:$A$99980,Produccion_PJ!$F114)</f>
        <v>0</v>
      </c>
      <c r="AM114" s="21">
        <f>+SUMIFS(Resultados_Dic3!AK$3:AK$99980,Resultados_Dic3!$F$3:$F$99980,Produccion_PJ!$I114,Resultados_Dic3!$D$3:$D$99980,Produccion_PJ!$I$106,Resultados_Dic3!$E$3:$E$99980,Produccion_PJ!$H114,Resultados_Dic3!$A$3:$A$99980,Produccion_PJ!$F114)</f>
        <v>0</v>
      </c>
      <c r="AN114" s="21">
        <f>+SUMIFS(Resultados_Dic3!AL$3:AL$99980,Resultados_Dic3!$F$3:$F$99980,Produccion_PJ!$I114,Resultados_Dic3!$D$3:$D$99980,Produccion_PJ!$I$106,Resultados_Dic3!$E$3:$E$99980,Produccion_PJ!$H114,Resultados_Dic3!$A$3:$A$99980,Produccion_PJ!$F114)</f>
        <v>0</v>
      </c>
      <c r="AO114" s="21">
        <f>+SUMIFS(Resultados_Dic3!AM$3:AM$99980,Resultados_Dic3!$F$3:$F$99980,Produccion_PJ!$I114,Resultados_Dic3!$D$3:$D$99980,Produccion_PJ!$I$106,Resultados_Dic3!$E$3:$E$99980,Produccion_PJ!$H114,Resultados_Dic3!$A$3:$A$99980,Produccion_PJ!$F114)</f>
        <v>0</v>
      </c>
    </row>
    <row r="115" spans="3:42" x14ac:dyDescent="0.25">
      <c r="E115" s="15"/>
      <c r="F115" s="17" t="str">
        <f t="shared" si="14"/>
        <v>DIC5</v>
      </c>
      <c r="H115" s="24" t="s">
        <v>125</v>
      </c>
      <c r="I115" s="13" t="s">
        <v>256</v>
      </c>
      <c r="J115" s="21">
        <f>+SUMIFS(Resultados_Dic3!H$3:H$99980,Resultados_Dic3!$F$3:$F$99980,Produccion_PJ!$I115,Resultados_Dic3!$D$3:$D$99980,Produccion_PJ!$I$106,Resultados_Dic3!$E$3:$E$99980,Produccion_PJ!$H115,Resultados_Dic3!$A$3:$A$99980,Produccion_PJ!$F115)</f>
        <v>2.2906856139958499E-2</v>
      </c>
      <c r="K115" s="21">
        <f>+SUMIFS(Resultados_Dic3!I$3:I$99980,Resultados_Dic3!$F$3:$F$99980,Produccion_PJ!$I115,Resultados_Dic3!$D$3:$D$99980,Produccion_PJ!$I$106,Resultados_Dic3!$E$3:$E$99980,Produccion_PJ!$H115,Resultados_Dic3!$A$3:$A$99980,Produccion_PJ!$F115)</f>
        <v>2.2906856139958499E-2</v>
      </c>
      <c r="L115" s="21">
        <f>+SUMIFS(Resultados_Dic3!J$3:J$99980,Resultados_Dic3!$F$3:$F$99980,Produccion_PJ!$I115,Resultados_Dic3!$D$3:$D$99980,Produccion_PJ!$I$106,Resultados_Dic3!$E$3:$E$99980,Produccion_PJ!$H115,Resultados_Dic3!$A$3:$A$99980,Produccion_PJ!$F115)</f>
        <v>2.2906856139958499E-2</v>
      </c>
      <c r="M115" s="21">
        <f>+SUMIFS(Resultados_Dic3!K$3:K$99980,Resultados_Dic3!$F$3:$F$99980,Produccion_PJ!$I115,Resultados_Dic3!$D$3:$D$99980,Produccion_PJ!$I$106,Resultados_Dic3!$E$3:$E$99980,Produccion_PJ!$H115,Resultados_Dic3!$A$3:$A$99980,Produccion_PJ!$F115)</f>
        <v>2.2906856139958499E-2</v>
      </c>
      <c r="N115" s="21">
        <f>+SUMIFS(Resultados_Dic3!L$3:L$99980,Resultados_Dic3!$F$3:$F$99980,Produccion_PJ!$I115,Resultados_Dic3!$D$3:$D$99980,Produccion_PJ!$I$106,Resultados_Dic3!$E$3:$E$99980,Produccion_PJ!$H115,Resultados_Dic3!$A$3:$A$99980,Produccion_PJ!$F115)</f>
        <v>2.2906856139958499E-2</v>
      </c>
      <c r="O115" s="21">
        <f>+SUMIFS(Resultados_Dic3!M$3:M$99980,Resultados_Dic3!$F$3:$F$99980,Produccion_PJ!$I115,Resultados_Dic3!$D$3:$D$99980,Produccion_PJ!$I$106,Resultados_Dic3!$E$3:$E$99980,Produccion_PJ!$H115,Resultados_Dic3!$A$3:$A$99980,Produccion_PJ!$F115)</f>
        <v>2.2906856139958499E-2</v>
      </c>
      <c r="P115" s="21">
        <f>+SUMIFS(Resultados_Dic3!N$3:N$99980,Resultados_Dic3!$F$3:$F$99980,Produccion_PJ!$I115,Resultados_Dic3!$D$3:$D$99980,Produccion_PJ!$I$106,Resultados_Dic3!$E$3:$E$99980,Produccion_PJ!$H115,Resultados_Dic3!$A$3:$A$99980,Produccion_PJ!$F115)</f>
        <v>2.2906856139958499E-2</v>
      </c>
      <c r="Q115" s="21">
        <f>+SUMIFS(Resultados_Dic3!O$3:O$99980,Resultados_Dic3!$F$3:$F$99980,Produccion_PJ!$I115,Resultados_Dic3!$D$3:$D$99980,Produccion_PJ!$I$106,Resultados_Dic3!$E$3:$E$99980,Produccion_PJ!$H115,Resultados_Dic3!$A$3:$A$99980,Produccion_PJ!$F115)</f>
        <v>2.2906856139958499E-2</v>
      </c>
      <c r="R115" s="21">
        <f>+SUMIFS(Resultados_Dic3!P$3:P$99980,Resultados_Dic3!$F$3:$F$99980,Produccion_PJ!$I115,Resultados_Dic3!$D$3:$D$99980,Produccion_PJ!$I$106,Resultados_Dic3!$E$3:$E$99980,Produccion_PJ!$H115,Resultados_Dic3!$A$3:$A$99980,Produccion_PJ!$F115)</f>
        <v>2.2906856139958499E-2</v>
      </c>
      <c r="S115" s="21">
        <f>+SUMIFS(Resultados_Dic3!Q$3:Q$99980,Resultados_Dic3!$F$3:$F$99980,Produccion_PJ!$I115,Resultados_Dic3!$D$3:$D$99980,Produccion_PJ!$I$106,Resultados_Dic3!$E$3:$E$99980,Produccion_PJ!$H115,Resultados_Dic3!$A$3:$A$99980,Produccion_PJ!$F115)</f>
        <v>2.2906856139958499E-2</v>
      </c>
      <c r="T115" s="21">
        <f>+SUMIFS(Resultados_Dic3!R$3:R$99980,Resultados_Dic3!$F$3:$F$99980,Produccion_PJ!$I115,Resultados_Dic3!$D$3:$D$99980,Produccion_PJ!$I$106,Resultados_Dic3!$E$3:$E$99980,Produccion_PJ!$H115,Resultados_Dic3!$A$3:$A$99980,Produccion_PJ!$F115)</f>
        <v>2.2906856139958499E-2</v>
      </c>
      <c r="U115" s="21">
        <f>+SUMIFS(Resultados_Dic3!S$3:S$99980,Resultados_Dic3!$F$3:$F$99980,Produccion_PJ!$I115,Resultados_Dic3!$D$3:$D$99980,Produccion_PJ!$I$106,Resultados_Dic3!$E$3:$E$99980,Produccion_PJ!$H115,Resultados_Dic3!$A$3:$A$99980,Produccion_PJ!$F115)</f>
        <v>2.2906856139958499E-2</v>
      </c>
      <c r="V115" s="21">
        <f>+SUMIFS(Resultados_Dic3!T$3:T$99980,Resultados_Dic3!$F$3:$F$99980,Produccion_PJ!$I115,Resultados_Dic3!$D$3:$D$99980,Produccion_PJ!$I$106,Resultados_Dic3!$E$3:$E$99980,Produccion_PJ!$H115,Resultados_Dic3!$A$3:$A$99980,Produccion_PJ!$F115)</f>
        <v>2.2906856139958499E-2</v>
      </c>
      <c r="W115" s="21">
        <f>+SUMIFS(Resultados_Dic3!U$3:U$99980,Resultados_Dic3!$F$3:$F$99980,Produccion_PJ!$I115,Resultados_Dic3!$D$3:$D$99980,Produccion_PJ!$I$106,Resultados_Dic3!$E$3:$E$99980,Produccion_PJ!$H115,Resultados_Dic3!$A$3:$A$99980,Produccion_PJ!$F115)</f>
        <v>2.2906856139958499E-2</v>
      </c>
      <c r="X115" s="21">
        <f>+SUMIFS(Resultados_Dic3!V$3:V$99980,Resultados_Dic3!$F$3:$F$99980,Produccion_PJ!$I115,Resultados_Dic3!$D$3:$D$99980,Produccion_PJ!$I$106,Resultados_Dic3!$E$3:$E$99980,Produccion_PJ!$H115,Resultados_Dic3!$A$3:$A$99980,Produccion_PJ!$F115)</f>
        <v>2.2906856139958499E-2</v>
      </c>
      <c r="Y115" s="21">
        <f>+SUMIFS(Resultados_Dic3!W$3:W$99980,Resultados_Dic3!$F$3:$F$99980,Produccion_PJ!$I115,Resultados_Dic3!$D$3:$D$99980,Produccion_PJ!$I$106,Resultados_Dic3!$E$3:$E$99980,Produccion_PJ!$H115,Resultados_Dic3!$A$3:$A$99980,Produccion_PJ!$F115)</f>
        <v>0</v>
      </c>
      <c r="Z115" s="21">
        <f>+SUMIFS(Resultados_Dic3!X$3:X$99980,Resultados_Dic3!$F$3:$F$99980,Produccion_PJ!$I115,Resultados_Dic3!$D$3:$D$99980,Produccion_PJ!$I$106,Resultados_Dic3!$E$3:$E$99980,Produccion_PJ!$H115,Resultados_Dic3!$A$3:$A$99980,Produccion_PJ!$F115)</f>
        <v>0</v>
      </c>
      <c r="AA115" s="21">
        <f>+SUMIFS(Resultados_Dic3!Y$3:Y$99980,Resultados_Dic3!$F$3:$F$99980,Produccion_PJ!$I115,Resultados_Dic3!$D$3:$D$99980,Produccion_PJ!$I$106,Resultados_Dic3!$E$3:$E$99980,Produccion_PJ!$H115,Resultados_Dic3!$A$3:$A$99980,Produccion_PJ!$F115)</f>
        <v>0</v>
      </c>
      <c r="AB115" s="21">
        <f>+SUMIFS(Resultados_Dic3!Z$3:Z$99980,Resultados_Dic3!$F$3:$F$99980,Produccion_PJ!$I115,Resultados_Dic3!$D$3:$D$99980,Produccion_PJ!$I$106,Resultados_Dic3!$E$3:$E$99980,Produccion_PJ!$H115,Resultados_Dic3!$A$3:$A$99980,Produccion_PJ!$F115)</f>
        <v>0</v>
      </c>
      <c r="AC115" s="21">
        <f>+SUMIFS(Resultados_Dic3!AA$3:AA$99980,Resultados_Dic3!$F$3:$F$99980,Produccion_PJ!$I115,Resultados_Dic3!$D$3:$D$99980,Produccion_PJ!$I$106,Resultados_Dic3!$E$3:$E$99980,Produccion_PJ!$H115,Resultados_Dic3!$A$3:$A$99980,Produccion_PJ!$F115)</f>
        <v>0</v>
      </c>
      <c r="AD115" s="21">
        <f>+SUMIFS(Resultados_Dic3!AB$3:AB$99980,Resultados_Dic3!$F$3:$F$99980,Produccion_PJ!$I115,Resultados_Dic3!$D$3:$D$99980,Produccion_PJ!$I$106,Resultados_Dic3!$E$3:$E$99980,Produccion_PJ!$H115,Resultados_Dic3!$A$3:$A$99980,Produccion_PJ!$F115)</f>
        <v>0</v>
      </c>
      <c r="AE115" s="21">
        <f>+SUMIFS(Resultados_Dic3!AC$3:AC$99980,Resultados_Dic3!$F$3:$F$99980,Produccion_PJ!$I115,Resultados_Dic3!$D$3:$D$99980,Produccion_PJ!$I$106,Resultados_Dic3!$E$3:$E$99980,Produccion_PJ!$H115,Resultados_Dic3!$A$3:$A$99980,Produccion_PJ!$F115)</f>
        <v>0</v>
      </c>
      <c r="AF115" s="21">
        <f>+SUMIFS(Resultados_Dic3!AD$3:AD$99980,Resultados_Dic3!$F$3:$F$99980,Produccion_PJ!$I115,Resultados_Dic3!$D$3:$D$99980,Produccion_PJ!$I$106,Resultados_Dic3!$E$3:$E$99980,Produccion_PJ!$H115,Resultados_Dic3!$A$3:$A$99980,Produccion_PJ!$F115)</f>
        <v>0</v>
      </c>
      <c r="AG115" s="21">
        <f>+SUMIFS(Resultados_Dic3!AE$3:AE$99980,Resultados_Dic3!$F$3:$F$99980,Produccion_PJ!$I115,Resultados_Dic3!$D$3:$D$99980,Produccion_PJ!$I$106,Resultados_Dic3!$E$3:$E$99980,Produccion_PJ!$H115,Resultados_Dic3!$A$3:$A$99980,Produccion_PJ!$F115)</f>
        <v>0</v>
      </c>
      <c r="AH115" s="21">
        <f>+SUMIFS(Resultados_Dic3!AF$3:AF$99980,Resultados_Dic3!$F$3:$F$99980,Produccion_PJ!$I115,Resultados_Dic3!$D$3:$D$99980,Produccion_PJ!$I$106,Resultados_Dic3!$E$3:$E$99980,Produccion_PJ!$H115,Resultados_Dic3!$A$3:$A$99980,Produccion_PJ!$F115)</f>
        <v>0</v>
      </c>
      <c r="AI115" s="21">
        <f>+SUMIFS(Resultados_Dic3!AG$3:AG$99980,Resultados_Dic3!$F$3:$F$99980,Produccion_PJ!$I115,Resultados_Dic3!$D$3:$D$99980,Produccion_PJ!$I$106,Resultados_Dic3!$E$3:$E$99980,Produccion_PJ!$H115,Resultados_Dic3!$A$3:$A$99980,Produccion_PJ!$F115)</f>
        <v>0</v>
      </c>
      <c r="AJ115" s="21">
        <f>+SUMIFS(Resultados_Dic3!AH$3:AH$99980,Resultados_Dic3!$F$3:$F$99980,Produccion_PJ!$I115,Resultados_Dic3!$D$3:$D$99980,Produccion_PJ!$I$106,Resultados_Dic3!$E$3:$E$99980,Produccion_PJ!$H115,Resultados_Dic3!$A$3:$A$99980,Produccion_PJ!$F115)</f>
        <v>0</v>
      </c>
      <c r="AK115" s="21">
        <f>+SUMIFS(Resultados_Dic3!AI$3:AI$99980,Resultados_Dic3!$F$3:$F$99980,Produccion_PJ!$I115,Resultados_Dic3!$D$3:$D$99980,Produccion_PJ!$I$106,Resultados_Dic3!$E$3:$E$99980,Produccion_PJ!$H115,Resultados_Dic3!$A$3:$A$99980,Produccion_PJ!$F115)</f>
        <v>0</v>
      </c>
      <c r="AL115" s="21">
        <f>+SUMIFS(Resultados_Dic3!AJ$3:AJ$99980,Resultados_Dic3!$F$3:$F$99980,Produccion_PJ!$I115,Resultados_Dic3!$D$3:$D$99980,Produccion_PJ!$I$106,Resultados_Dic3!$E$3:$E$99980,Produccion_PJ!$H115,Resultados_Dic3!$A$3:$A$99980,Produccion_PJ!$F115)</f>
        <v>0</v>
      </c>
      <c r="AM115" s="21">
        <f>+SUMIFS(Resultados_Dic3!AK$3:AK$99980,Resultados_Dic3!$F$3:$F$99980,Produccion_PJ!$I115,Resultados_Dic3!$D$3:$D$99980,Produccion_PJ!$I$106,Resultados_Dic3!$E$3:$E$99980,Produccion_PJ!$H115,Resultados_Dic3!$A$3:$A$99980,Produccion_PJ!$F115)</f>
        <v>0</v>
      </c>
      <c r="AN115" s="21">
        <f>+SUMIFS(Resultados_Dic3!AL$3:AL$99980,Resultados_Dic3!$F$3:$F$99980,Produccion_PJ!$I115,Resultados_Dic3!$D$3:$D$99980,Produccion_PJ!$I$106,Resultados_Dic3!$E$3:$E$99980,Produccion_PJ!$H115,Resultados_Dic3!$A$3:$A$99980,Produccion_PJ!$F115)</f>
        <v>0</v>
      </c>
      <c r="AO115" s="21">
        <f>+SUMIFS(Resultados_Dic3!AM$3:AM$99980,Resultados_Dic3!$F$3:$F$99980,Produccion_PJ!$I115,Resultados_Dic3!$D$3:$D$99980,Produccion_PJ!$I$106,Resultados_Dic3!$E$3:$E$99980,Produccion_PJ!$H115,Resultados_Dic3!$A$3:$A$99980,Produccion_PJ!$F115)</f>
        <v>0</v>
      </c>
    </row>
    <row r="116" spans="3:42" x14ac:dyDescent="0.25">
      <c r="E116" s="15"/>
      <c r="F116" s="12"/>
      <c r="G116" s="12"/>
      <c r="H116" s="15"/>
    </row>
    <row r="117" spans="3:42" x14ac:dyDescent="0.25">
      <c r="F117"/>
      <c r="G117"/>
    </row>
    <row r="118" spans="3:42" ht="18.75" x14ac:dyDescent="0.3">
      <c r="E118" s="15"/>
      <c r="F118" s="12"/>
      <c r="G118" s="12"/>
      <c r="H118" s="15"/>
      <c r="I118" s="34" t="s">
        <v>363</v>
      </c>
    </row>
    <row r="119" spans="3:42" x14ac:dyDescent="0.25">
      <c r="E119" s="15"/>
      <c r="F119" s="12"/>
      <c r="G119" s="12"/>
      <c r="H119" s="15"/>
      <c r="I119" s="2" t="s">
        <v>26</v>
      </c>
    </row>
    <row r="120" spans="3:42" x14ac:dyDescent="0.25">
      <c r="E120" s="44"/>
      <c r="F120" s="43"/>
      <c r="G120" s="43"/>
      <c r="H120" s="15"/>
      <c r="I120" s="16"/>
    </row>
    <row r="121" spans="3:42" x14ac:dyDescent="0.25">
      <c r="J121" s="5">
        <v>2019</v>
      </c>
      <c r="K121" s="5">
        <v>2020</v>
      </c>
      <c r="L121" s="5">
        <v>2021</v>
      </c>
      <c r="M121" s="5">
        <v>2022</v>
      </c>
      <c r="N121" s="5">
        <v>2023</v>
      </c>
      <c r="O121" s="5">
        <v>2024</v>
      </c>
      <c r="P121" s="5">
        <v>2025</v>
      </c>
      <c r="Q121" s="5">
        <v>2026</v>
      </c>
      <c r="R121" s="5">
        <v>2027</v>
      </c>
      <c r="S121" s="5">
        <v>2028</v>
      </c>
      <c r="T121" s="5">
        <v>2029</v>
      </c>
      <c r="U121" s="5">
        <v>2030</v>
      </c>
      <c r="V121" s="5">
        <v>2031</v>
      </c>
      <c r="W121" s="5">
        <v>2032</v>
      </c>
      <c r="X121" s="5">
        <v>2033</v>
      </c>
      <c r="Y121" s="5">
        <v>2034</v>
      </c>
      <c r="Z121" s="5">
        <v>2035</v>
      </c>
      <c r="AA121" s="5">
        <v>2036</v>
      </c>
      <c r="AB121" s="5">
        <v>2037</v>
      </c>
      <c r="AC121" s="5">
        <v>2038</v>
      </c>
      <c r="AD121" s="5">
        <v>2039</v>
      </c>
      <c r="AE121" s="5">
        <v>2040</v>
      </c>
      <c r="AF121" s="5">
        <v>2041</v>
      </c>
      <c r="AG121" s="5">
        <v>2042</v>
      </c>
      <c r="AH121" s="5">
        <v>2043</v>
      </c>
      <c r="AI121" s="5">
        <v>2044</v>
      </c>
      <c r="AJ121" s="5">
        <v>2045</v>
      </c>
      <c r="AK121" s="5">
        <v>2046</v>
      </c>
      <c r="AL121" s="5">
        <v>2047</v>
      </c>
      <c r="AM121" s="5">
        <v>2048</v>
      </c>
      <c r="AN121" s="5">
        <v>2049</v>
      </c>
      <c r="AO121" s="5">
        <v>2050</v>
      </c>
      <c r="AP121" s="21"/>
    </row>
    <row r="122" spans="3:42" x14ac:dyDescent="0.25">
      <c r="C122" s="35"/>
      <c r="E122" s="15"/>
      <c r="F122" s="17" t="str">
        <f>+$F$1</f>
        <v>DIC5</v>
      </c>
      <c r="H122" s="24" t="s">
        <v>119</v>
      </c>
      <c r="I122" s="13" t="s">
        <v>368</v>
      </c>
      <c r="J122" s="21">
        <f>+SUMIFS(Resultados_Dic3!H$3:H$99980,Resultados_Dic3!$F$3:$F$99980,Produccion_PJ!$I122,Resultados_Dic3!$D$3:$D$99980,Produccion_PJ!$I$119,Resultados_Dic3!$E$3:$E$99980,Produccion_PJ!$H122,Resultados_Dic3!$A$3:$A$99980,Produccion_PJ!$F122)</f>
        <v>0</v>
      </c>
      <c r="K122" s="21">
        <f>+SUMIFS(Resultados_Dic3!I$3:I$99980,Resultados_Dic3!$F$3:$F$99980,Produccion_PJ!$I122,Resultados_Dic3!$D$3:$D$99980,Produccion_PJ!$I$119,Resultados_Dic3!$E$3:$E$99980,Produccion_PJ!$H122,Resultados_Dic3!$A$3:$A$99980,Produccion_PJ!$F122)</f>
        <v>0</v>
      </c>
      <c r="L122" s="21">
        <f>+SUMIFS(Resultados_Dic3!J$3:J$99980,Resultados_Dic3!$F$3:$F$99980,Produccion_PJ!$I122,Resultados_Dic3!$D$3:$D$99980,Produccion_PJ!$I$119,Resultados_Dic3!$E$3:$E$99980,Produccion_PJ!$H122,Resultados_Dic3!$A$3:$A$99980,Produccion_PJ!$F122)</f>
        <v>0</v>
      </c>
      <c r="M122" s="21">
        <f>+SUMIFS(Resultados_Dic3!K$3:K$99980,Resultados_Dic3!$F$3:$F$99980,Produccion_PJ!$I122,Resultados_Dic3!$D$3:$D$99980,Produccion_PJ!$I$119,Resultados_Dic3!$E$3:$E$99980,Produccion_PJ!$H122,Resultados_Dic3!$A$3:$A$99980,Produccion_PJ!$F122)</f>
        <v>0</v>
      </c>
      <c r="N122" s="21">
        <f>+SUMIFS(Resultados_Dic3!L$3:L$99980,Resultados_Dic3!$F$3:$F$99980,Produccion_PJ!$I122,Resultados_Dic3!$D$3:$D$99980,Produccion_PJ!$I$119,Resultados_Dic3!$E$3:$E$99980,Produccion_PJ!$H122,Resultados_Dic3!$A$3:$A$99980,Produccion_PJ!$F122)</f>
        <v>0</v>
      </c>
      <c r="O122" s="21">
        <f>+SUMIFS(Resultados_Dic3!M$3:M$99980,Resultados_Dic3!$F$3:$F$99980,Produccion_PJ!$I122,Resultados_Dic3!$D$3:$D$99980,Produccion_PJ!$I$119,Resultados_Dic3!$E$3:$E$99980,Produccion_PJ!$H122,Resultados_Dic3!$A$3:$A$99980,Produccion_PJ!$F122)</f>
        <v>0</v>
      </c>
      <c r="P122" s="21">
        <f>+SUMIFS(Resultados_Dic3!N$3:N$99980,Resultados_Dic3!$F$3:$F$99980,Produccion_PJ!$I122,Resultados_Dic3!$D$3:$D$99980,Produccion_PJ!$I$119,Resultados_Dic3!$E$3:$E$99980,Produccion_PJ!$H122,Resultados_Dic3!$A$3:$A$99980,Produccion_PJ!$F122)</f>
        <v>0</v>
      </c>
      <c r="Q122" s="21">
        <f>+SUMIFS(Resultados_Dic3!O$3:O$99980,Resultados_Dic3!$F$3:$F$99980,Produccion_PJ!$I122,Resultados_Dic3!$D$3:$D$99980,Produccion_PJ!$I$119,Resultados_Dic3!$E$3:$E$99980,Produccion_PJ!$H122,Resultados_Dic3!$A$3:$A$99980,Produccion_PJ!$F122)</f>
        <v>0</v>
      </c>
      <c r="R122" s="21">
        <f>+SUMIFS(Resultados_Dic3!P$3:P$99980,Resultados_Dic3!$F$3:$F$99980,Produccion_PJ!$I122,Resultados_Dic3!$D$3:$D$99980,Produccion_PJ!$I$119,Resultados_Dic3!$E$3:$E$99980,Produccion_PJ!$H122,Resultados_Dic3!$A$3:$A$99980,Produccion_PJ!$F122)</f>
        <v>0</v>
      </c>
      <c r="S122" s="21">
        <f>+SUMIFS(Resultados_Dic3!Q$3:Q$99980,Resultados_Dic3!$F$3:$F$99980,Produccion_PJ!$I122,Resultados_Dic3!$D$3:$D$99980,Produccion_PJ!$I$119,Resultados_Dic3!$E$3:$E$99980,Produccion_PJ!$H122,Resultados_Dic3!$A$3:$A$99980,Produccion_PJ!$F122)</f>
        <v>0</v>
      </c>
      <c r="T122" s="21">
        <f>+SUMIFS(Resultados_Dic3!R$3:R$99980,Resultados_Dic3!$F$3:$F$99980,Produccion_PJ!$I122,Resultados_Dic3!$D$3:$D$99980,Produccion_PJ!$I$119,Resultados_Dic3!$E$3:$E$99980,Produccion_PJ!$H122,Resultados_Dic3!$A$3:$A$99980,Produccion_PJ!$F122)</f>
        <v>0</v>
      </c>
      <c r="U122" s="21">
        <f>+SUMIFS(Resultados_Dic3!S$3:S$99980,Resultados_Dic3!$F$3:$F$99980,Produccion_PJ!$I122,Resultados_Dic3!$D$3:$D$99980,Produccion_PJ!$I$119,Resultados_Dic3!$E$3:$E$99980,Produccion_PJ!$H122,Resultados_Dic3!$A$3:$A$99980,Produccion_PJ!$F122)</f>
        <v>0</v>
      </c>
      <c r="V122" s="21">
        <f>+SUMIFS(Resultados_Dic3!T$3:T$99980,Resultados_Dic3!$F$3:$F$99980,Produccion_PJ!$I122,Resultados_Dic3!$D$3:$D$99980,Produccion_PJ!$I$119,Resultados_Dic3!$E$3:$E$99980,Produccion_PJ!$H122,Resultados_Dic3!$A$3:$A$99980,Produccion_PJ!$F122)</f>
        <v>0</v>
      </c>
      <c r="W122" s="21">
        <f>+SUMIFS(Resultados_Dic3!U$3:U$99980,Resultados_Dic3!$F$3:$F$99980,Produccion_PJ!$I122,Resultados_Dic3!$D$3:$D$99980,Produccion_PJ!$I$119,Resultados_Dic3!$E$3:$E$99980,Produccion_PJ!$H122,Resultados_Dic3!$A$3:$A$99980,Produccion_PJ!$F122)</f>
        <v>0</v>
      </c>
      <c r="X122" s="21">
        <f>+SUMIFS(Resultados_Dic3!V$3:V$99980,Resultados_Dic3!$F$3:$F$99980,Produccion_PJ!$I122,Resultados_Dic3!$D$3:$D$99980,Produccion_PJ!$I$119,Resultados_Dic3!$E$3:$E$99980,Produccion_PJ!$H122,Resultados_Dic3!$A$3:$A$99980,Produccion_PJ!$F122)</f>
        <v>0</v>
      </c>
      <c r="Y122" s="21">
        <f>+SUMIFS(Resultados_Dic3!W$3:W$99980,Resultados_Dic3!$F$3:$F$99980,Produccion_PJ!$I122,Resultados_Dic3!$D$3:$D$99980,Produccion_PJ!$I$119,Resultados_Dic3!$E$3:$E$99980,Produccion_PJ!$H122,Resultados_Dic3!$A$3:$A$99980,Produccion_PJ!$F122)</f>
        <v>0</v>
      </c>
      <c r="Z122" s="21">
        <f>+SUMIFS(Resultados_Dic3!X$3:X$99980,Resultados_Dic3!$F$3:$F$99980,Produccion_PJ!$I122,Resultados_Dic3!$D$3:$D$99980,Produccion_PJ!$I$119,Resultados_Dic3!$E$3:$E$99980,Produccion_PJ!$H122,Resultados_Dic3!$A$3:$A$99980,Produccion_PJ!$F122)</f>
        <v>0</v>
      </c>
      <c r="AA122" s="21">
        <f>+SUMIFS(Resultados_Dic3!Y$3:Y$99980,Resultados_Dic3!$F$3:$F$99980,Produccion_PJ!$I122,Resultados_Dic3!$D$3:$D$99980,Produccion_PJ!$I$119,Resultados_Dic3!$E$3:$E$99980,Produccion_PJ!$H122,Resultados_Dic3!$A$3:$A$99980,Produccion_PJ!$F122)</f>
        <v>0</v>
      </c>
      <c r="AB122" s="21">
        <f>+SUMIFS(Resultados_Dic3!Z$3:Z$99980,Resultados_Dic3!$F$3:$F$99980,Produccion_PJ!$I122,Resultados_Dic3!$D$3:$D$99980,Produccion_PJ!$I$119,Resultados_Dic3!$E$3:$E$99980,Produccion_PJ!$H122,Resultados_Dic3!$A$3:$A$99980,Produccion_PJ!$F122)</f>
        <v>0</v>
      </c>
      <c r="AC122" s="21">
        <f>+SUMIFS(Resultados_Dic3!AA$3:AA$99980,Resultados_Dic3!$F$3:$F$99980,Produccion_PJ!$I122,Resultados_Dic3!$D$3:$D$99980,Produccion_PJ!$I$119,Resultados_Dic3!$E$3:$E$99980,Produccion_PJ!$H122,Resultados_Dic3!$A$3:$A$99980,Produccion_PJ!$F122)</f>
        <v>0</v>
      </c>
      <c r="AD122" s="21">
        <f>+SUMIFS(Resultados_Dic3!AB$3:AB$99980,Resultados_Dic3!$F$3:$F$99980,Produccion_PJ!$I122,Resultados_Dic3!$D$3:$D$99980,Produccion_PJ!$I$119,Resultados_Dic3!$E$3:$E$99980,Produccion_PJ!$H122,Resultados_Dic3!$A$3:$A$99980,Produccion_PJ!$F122)</f>
        <v>0</v>
      </c>
      <c r="AE122" s="21">
        <f>+SUMIFS(Resultados_Dic3!AC$3:AC$99980,Resultados_Dic3!$F$3:$F$99980,Produccion_PJ!$I122,Resultados_Dic3!$D$3:$D$99980,Produccion_PJ!$I$119,Resultados_Dic3!$E$3:$E$99980,Produccion_PJ!$H122,Resultados_Dic3!$A$3:$A$99980,Produccion_PJ!$F122)</f>
        <v>0</v>
      </c>
      <c r="AF122" s="21">
        <f>+SUMIFS(Resultados_Dic3!AD$3:AD$99980,Resultados_Dic3!$F$3:$F$99980,Produccion_PJ!$I122,Resultados_Dic3!$D$3:$D$99980,Produccion_PJ!$I$119,Resultados_Dic3!$E$3:$E$99980,Produccion_PJ!$H122,Resultados_Dic3!$A$3:$A$99980,Produccion_PJ!$F122)</f>
        <v>0</v>
      </c>
      <c r="AG122" s="21">
        <f>+SUMIFS(Resultados_Dic3!AE$3:AE$99980,Resultados_Dic3!$F$3:$F$99980,Produccion_PJ!$I122,Resultados_Dic3!$D$3:$D$99980,Produccion_PJ!$I$119,Resultados_Dic3!$E$3:$E$99980,Produccion_PJ!$H122,Resultados_Dic3!$A$3:$A$99980,Produccion_PJ!$F122)</f>
        <v>0</v>
      </c>
      <c r="AH122" s="21">
        <f>+SUMIFS(Resultados_Dic3!AF$3:AF$99980,Resultados_Dic3!$F$3:$F$99980,Produccion_PJ!$I122,Resultados_Dic3!$D$3:$D$99980,Produccion_PJ!$I$119,Resultados_Dic3!$E$3:$E$99980,Produccion_PJ!$H122,Resultados_Dic3!$A$3:$A$99980,Produccion_PJ!$F122)</f>
        <v>0</v>
      </c>
      <c r="AI122" s="21">
        <f>+SUMIFS(Resultados_Dic3!AG$3:AG$99980,Resultados_Dic3!$F$3:$F$99980,Produccion_PJ!$I122,Resultados_Dic3!$D$3:$D$99980,Produccion_PJ!$I$119,Resultados_Dic3!$E$3:$E$99980,Produccion_PJ!$H122,Resultados_Dic3!$A$3:$A$99980,Produccion_PJ!$F122)</f>
        <v>0</v>
      </c>
      <c r="AJ122" s="21">
        <f>+SUMIFS(Resultados_Dic3!AH$3:AH$99980,Resultados_Dic3!$F$3:$F$99980,Produccion_PJ!$I122,Resultados_Dic3!$D$3:$D$99980,Produccion_PJ!$I$119,Resultados_Dic3!$E$3:$E$99980,Produccion_PJ!$H122,Resultados_Dic3!$A$3:$A$99980,Produccion_PJ!$F122)</f>
        <v>0</v>
      </c>
      <c r="AK122" s="21">
        <f>+SUMIFS(Resultados_Dic3!AI$3:AI$99980,Resultados_Dic3!$F$3:$F$99980,Produccion_PJ!$I122,Resultados_Dic3!$D$3:$D$99980,Produccion_PJ!$I$119,Resultados_Dic3!$E$3:$E$99980,Produccion_PJ!$H122,Resultados_Dic3!$A$3:$A$99980,Produccion_PJ!$F122)</f>
        <v>0</v>
      </c>
      <c r="AL122" s="21">
        <f>+SUMIFS(Resultados_Dic3!AJ$3:AJ$99980,Resultados_Dic3!$F$3:$F$99980,Produccion_PJ!$I122,Resultados_Dic3!$D$3:$D$99980,Produccion_PJ!$I$119,Resultados_Dic3!$E$3:$E$99980,Produccion_PJ!$H122,Resultados_Dic3!$A$3:$A$99980,Produccion_PJ!$F122)</f>
        <v>0</v>
      </c>
      <c r="AM122" s="21">
        <f>+SUMIFS(Resultados_Dic3!AK$3:AK$99980,Resultados_Dic3!$F$3:$F$99980,Produccion_PJ!$I122,Resultados_Dic3!$D$3:$D$99980,Produccion_PJ!$I$119,Resultados_Dic3!$E$3:$E$99980,Produccion_PJ!$H122,Resultados_Dic3!$A$3:$A$99980,Produccion_PJ!$F122)</f>
        <v>0</v>
      </c>
      <c r="AN122" s="21">
        <f>+SUMIFS(Resultados_Dic3!AL$3:AL$99980,Resultados_Dic3!$F$3:$F$99980,Produccion_PJ!$I122,Resultados_Dic3!$D$3:$D$99980,Produccion_PJ!$I$119,Resultados_Dic3!$E$3:$E$99980,Produccion_PJ!$H122,Resultados_Dic3!$A$3:$A$99980,Produccion_PJ!$F122)</f>
        <v>0</v>
      </c>
      <c r="AO122" s="21">
        <f>+SUMIFS(Resultados_Dic3!AM$3:AM$99980,Resultados_Dic3!$F$3:$F$99980,Produccion_PJ!$I122,Resultados_Dic3!$D$3:$D$99980,Produccion_PJ!$I$119,Resultados_Dic3!$E$3:$E$99980,Produccion_PJ!$H122,Resultados_Dic3!$A$3:$A$99980,Produccion_PJ!$F122)</f>
        <v>0</v>
      </c>
    </row>
    <row r="123" spans="3:42" x14ac:dyDescent="0.25">
      <c r="C123" s="35"/>
      <c r="E123" s="15"/>
      <c r="F123" s="17" t="str">
        <f t="shared" ref="F123:F128" si="15">+$F$1</f>
        <v>DIC5</v>
      </c>
      <c r="H123" s="24" t="s">
        <v>120</v>
      </c>
      <c r="I123" s="13" t="s">
        <v>267</v>
      </c>
      <c r="J123" s="21">
        <f>+SUMIFS(Resultados_Dic3!H$3:H$99980,Resultados_Dic3!$F$3:$F$99980,Produccion_PJ!$I123,Resultados_Dic3!$D$3:$D$99980,Produccion_PJ!$I$119,Resultados_Dic3!$E$3:$E$99980,Produccion_PJ!$H123,Resultados_Dic3!$A$3:$A$99980,Produccion_PJ!$F123)</f>
        <v>107.235436845107</v>
      </c>
      <c r="K123" s="21">
        <f>+SUMIFS(Resultados_Dic3!I$3:I$99980,Resultados_Dic3!$F$3:$F$99980,Produccion_PJ!$I123,Resultados_Dic3!$D$3:$D$99980,Produccion_PJ!$I$119,Resultados_Dic3!$E$3:$E$99980,Produccion_PJ!$H123,Resultados_Dic3!$A$3:$A$99980,Produccion_PJ!$F123)</f>
        <v>107.235436845107</v>
      </c>
      <c r="L123" s="21">
        <f>+SUMIFS(Resultados_Dic3!J$3:J$99980,Resultados_Dic3!$F$3:$F$99980,Produccion_PJ!$I123,Resultados_Dic3!$D$3:$D$99980,Produccion_PJ!$I$119,Resultados_Dic3!$E$3:$E$99980,Produccion_PJ!$H123,Resultados_Dic3!$A$3:$A$99980,Produccion_PJ!$F123)</f>
        <v>107.235436845107</v>
      </c>
      <c r="M123" s="21">
        <f>+SUMIFS(Resultados_Dic3!K$3:K$99980,Resultados_Dic3!$F$3:$F$99980,Produccion_PJ!$I123,Resultados_Dic3!$D$3:$D$99980,Produccion_PJ!$I$119,Resultados_Dic3!$E$3:$E$99980,Produccion_PJ!$H123,Resultados_Dic3!$A$3:$A$99980,Produccion_PJ!$F123)</f>
        <v>107.235436845107</v>
      </c>
      <c r="N123" s="21">
        <f>+SUMIFS(Resultados_Dic3!L$3:L$99980,Resultados_Dic3!$F$3:$F$99980,Produccion_PJ!$I123,Resultados_Dic3!$D$3:$D$99980,Produccion_PJ!$I$119,Resultados_Dic3!$E$3:$E$99980,Produccion_PJ!$H123,Resultados_Dic3!$A$3:$A$99980,Produccion_PJ!$F123)</f>
        <v>107.235436845107</v>
      </c>
      <c r="O123" s="21">
        <f>+SUMIFS(Resultados_Dic3!M$3:M$99980,Resultados_Dic3!$F$3:$F$99980,Produccion_PJ!$I123,Resultados_Dic3!$D$3:$D$99980,Produccion_PJ!$I$119,Resultados_Dic3!$E$3:$E$99980,Produccion_PJ!$H123,Resultados_Dic3!$A$3:$A$99980,Produccion_PJ!$F123)</f>
        <v>107.235436845107</v>
      </c>
      <c r="P123" s="21">
        <f>+SUMIFS(Resultados_Dic3!N$3:N$99980,Resultados_Dic3!$F$3:$F$99980,Produccion_PJ!$I123,Resultados_Dic3!$D$3:$D$99980,Produccion_PJ!$I$119,Resultados_Dic3!$E$3:$E$99980,Produccion_PJ!$H123,Resultados_Dic3!$A$3:$A$99980,Produccion_PJ!$F123)</f>
        <v>107.235436845107</v>
      </c>
      <c r="Q123" s="21">
        <f>+SUMIFS(Resultados_Dic3!O$3:O$99980,Resultados_Dic3!$F$3:$F$99980,Produccion_PJ!$I123,Resultados_Dic3!$D$3:$D$99980,Produccion_PJ!$I$119,Resultados_Dic3!$E$3:$E$99980,Produccion_PJ!$H123,Resultados_Dic3!$A$3:$A$99980,Produccion_PJ!$F123)</f>
        <v>107.235436845107</v>
      </c>
      <c r="R123" s="21">
        <f>+SUMIFS(Resultados_Dic3!P$3:P$99980,Resultados_Dic3!$F$3:$F$99980,Produccion_PJ!$I123,Resultados_Dic3!$D$3:$D$99980,Produccion_PJ!$I$119,Resultados_Dic3!$E$3:$E$99980,Produccion_PJ!$H123,Resultados_Dic3!$A$3:$A$99980,Produccion_PJ!$F123)</f>
        <v>0</v>
      </c>
      <c r="S123" s="21">
        <f>+SUMIFS(Resultados_Dic3!Q$3:Q$99980,Resultados_Dic3!$F$3:$F$99980,Produccion_PJ!$I123,Resultados_Dic3!$D$3:$D$99980,Produccion_PJ!$I$119,Resultados_Dic3!$E$3:$E$99980,Produccion_PJ!$H123,Resultados_Dic3!$A$3:$A$99980,Produccion_PJ!$F123)</f>
        <v>0</v>
      </c>
      <c r="T123" s="21">
        <f>+SUMIFS(Resultados_Dic3!R$3:R$99980,Resultados_Dic3!$F$3:$F$99980,Produccion_PJ!$I123,Resultados_Dic3!$D$3:$D$99980,Produccion_PJ!$I$119,Resultados_Dic3!$E$3:$E$99980,Produccion_PJ!$H123,Resultados_Dic3!$A$3:$A$99980,Produccion_PJ!$F123)</f>
        <v>0</v>
      </c>
      <c r="U123" s="21">
        <f>+SUMIFS(Resultados_Dic3!S$3:S$99980,Resultados_Dic3!$F$3:$F$99980,Produccion_PJ!$I123,Resultados_Dic3!$D$3:$D$99980,Produccion_PJ!$I$119,Resultados_Dic3!$E$3:$E$99980,Produccion_PJ!$H123,Resultados_Dic3!$A$3:$A$99980,Produccion_PJ!$F123)</f>
        <v>0</v>
      </c>
      <c r="V123" s="21">
        <f>+SUMIFS(Resultados_Dic3!T$3:T$99980,Resultados_Dic3!$F$3:$F$99980,Produccion_PJ!$I123,Resultados_Dic3!$D$3:$D$99980,Produccion_PJ!$I$119,Resultados_Dic3!$E$3:$E$99980,Produccion_PJ!$H123,Resultados_Dic3!$A$3:$A$99980,Produccion_PJ!$F123)</f>
        <v>0</v>
      </c>
      <c r="W123" s="21">
        <f>+SUMIFS(Resultados_Dic3!U$3:U$99980,Resultados_Dic3!$F$3:$F$99980,Produccion_PJ!$I123,Resultados_Dic3!$D$3:$D$99980,Produccion_PJ!$I$119,Resultados_Dic3!$E$3:$E$99980,Produccion_PJ!$H123,Resultados_Dic3!$A$3:$A$99980,Produccion_PJ!$F123)</f>
        <v>0</v>
      </c>
      <c r="X123" s="21">
        <f>+SUMIFS(Resultados_Dic3!V$3:V$99980,Resultados_Dic3!$F$3:$F$99980,Produccion_PJ!$I123,Resultados_Dic3!$D$3:$D$99980,Produccion_PJ!$I$119,Resultados_Dic3!$E$3:$E$99980,Produccion_PJ!$H123,Resultados_Dic3!$A$3:$A$99980,Produccion_PJ!$F123)</f>
        <v>0</v>
      </c>
      <c r="Y123" s="21">
        <f>+SUMIFS(Resultados_Dic3!W$3:W$99980,Resultados_Dic3!$F$3:$F$99980,Produccion_PJ!$I123,Resultados_Dic3!$D$3:$D$99980,Produccion_PJ!$I$119,Resultados_Dic3!$E$3:$E$99980,Produccion_PJ!$H123,Resultados_Dic3!$A$3:$A$99980,Produccion_PJ!$F123)</f>
        <v>0</v>
      </c>
      <c r="Z123" s="21">
        <f>+SUMIFS(Resultados_Dic3!X$3:X$99980,Resultados_Dic3!$F$3:$F$99980,Produccion_PJ!$I123,Resultados_Dic3!$D$3:$D$99980,Produccion_PJ!$I$119,Resultados_Dic3!$E$3:$E$99980,Produccion_PJ!$H123,Resultados_Dic3!$A$3:$A$99980,Produccion_PJ!$F123)</f>
        <v>0</v>
      </c>
      <c r="AA123" s="21">
        <f>+SUMIFS(Resultados_Dic3!Y$3:Y$99980,Resultados_Dic3!$F$3:$F$99980,Produccion_PJ!$I123,Resultados_Dic3!$D$3:$D$99980,Produccion_PJ!$I$119,Resultados_Dic3!$E$3:$E$99980,Produccion_PJ!$H123,Resultados_Dic3!$A$3:$A$99980,Produccion_PJ!$F123)</f>
        <v>0</v>
      </c>
      <c r="AB123" s="21">
        <f>+SUMIFS(Resultados_Dic3!Z$3:Z$99980,Resultados_Dic3!$F$3:$F$99980,Produccion_PJ!$I123,Resultados_Dic3!$D$3:$D$99980,Produccion_PJ!$I$119,Resultados_Dic3!$E$3:$E$99980,Produccion_PJ!$H123,Resultados_Dic3!$A$3:$A$99980,Produccion_PJ!$F123)</f>
        <v>0</v>
      </c>
      <c r="AC123" s="21">
        <f>+SUMIFS(Resultados_Dic3!AA$3:AA$99980,Resultados_Dic3!$F$3:$F$99980,Produccion_PJ!$I123,Resultados_Dic3!$D$3:$D$99980,Produccion_PJ!$I$119,Resultados_Dic3!$E$3:$E$99980,Produccion_PJ!$H123,Resultados_Dic3!$A$3:$A$99980,Produccion_PJ!$F123)</f>
        <v>0</v>
      </c>
      <c r="AD123" s="21">
        <f>+SUMIFS(Resultados_Dic3!AB$3:AB$99980,Resultados_Dic3!$F$3:$F$99980,Produccion_PJ!$I123,Resultados_Dic3!$D$3:$D$99980,Produccion_PJ!$I$119,Resultados_Dic3!$E$3:$E$99980,Produccion_PJ!$H123,Resultados_Dic3!$A$3:$A$99980,Produccion_PJ!$F123)</f>
        <v>0</v>
      </c>
      <c r="AE123" s="21">
        <f>+SUMIFS(Resultados_Dic3!AC$3:AC$99980,Resultados_Dic3!$F$3:$F$99980,Produccion_PJ!$I123,Resultados_Dic3!$D$3:$D$99980,Produccion_PJ!$I$119,Resultados_Dic3!$E$3:$E$99980,Produccion_PJ!$H123,Resultados_Dic3!$A$3:$A$99980,Produccion_PJ!$F123)</f>
        <v>0</v>
      </c>
      <c r="AF123" s="21">
        <f>+SUMIFS(Resultados_Dic3!AD$3:AD$99980,Resultados_Dic3!$F$3:$F$99980,Produccion_PJ!$I123,Resultados_Dic3!$D$3:$D$99980,Produccion_PJ!$I$119,Resultados_Dic3!$E$3:$E$99980,Produccion_PJ!$H123,Resultados_Dic3!$A$3:$A$99980,Produccion_PJ!$F123)</f>
        <v>0</v>
      </c>
      <c r="AG123" s="21">
        <f>+SUMIFS(Resultados_Dic3!AE$3:AE$99980,Resultados_Dic3!$F$3:$F$99980,Produccion_PJ!$I123,Resultados_Dic3!$D$3:$D$99980,Produccion_PJ!$I$119,Resultados_Dic3!$E$3:$E$99980,Produccion_PJ!$H123,Resultados_Dic3!$A$3:$A$99980,Produccion_PJ!$F123)</f>
        <v>0</v>
      </c>
      <c r="AH123" s="21">
        <f>+SUMIFS(Resultados_Dic3!AF$3:AF$99980,Resultados_Dic3!$F$3:$F$99980,Produccion_PJ!$I123,Resultados_Dic3!$D$3:$D$99980,Produccion_PJ!$I$119,Resultados_Dic3!$E$3:$E$99980,Produccion_PJ!$H123,Resultados_Dic3!$A$3:$A$99980,Produccion_PJ!$F123)</f>
        <v>0</v>
      </c>
      <c r="AI123" s="21">
        <f>+SUMIFS(Resultados_Dic3!AG$3:AG$99980,Resultados_Dic3!$F$3:$F$99980,Produccion_PJ!$I123,Resultados_Dic3!$D$3:$D$99980,Produccion_PJ!$I$119,Resultados_Dic3!$E$3:$E$99980,Produccion_PJ!$H123,Resultados_Dic3!$A$3:$A$99980,Produccion_PJ!$F123)</f>
        <v>0</v>
      </c>
      <c r="AJ123" s="21">
        <f>+SUMIFS(Resultados_Dic3!AH$3:AH$99980,Resultados_Dic3!$F$3:$F$99980,Produccion_PJ!$I123,Resultados_Dic3!$D$3:$D$99980,Produccion_PJ!$I$119,Resultados_Dic3!$E$3:$E$99980,Produccion_PJ!$H123,Resultados_Dic3!$A$3:$A$99980,Produccion_PJ!$F123)</f>
        <v>0</v>
      </c>
      <c r="AK123" s="21">
        <f>+SUMIFS(Resultados_Dic3!AI$3:AI$99980,Resultados_Dic3!$F$3:$F$99980,Produccion_PJ!$I123,Resultados_Dic3!$D$3:$D$99980,Produccion_PJ!$I$119,Resultados_Dic3!$E$3:$E$99980,Produccion_PJ!$H123,Resultados_Dic3!$A$3:$A$99980,Produccion_PJ!$F123)</f>
        <v>0</v>
      </c>
      <c r="AL123" s="21">
        <f>+SUMIFS(Resultados_Dic3!AJ$3:AJ$99980,Resultados_Dic3!$F$3:$F$99980,Produccion_PJ!$I123,Resultados_Dic3!$D$3:$D$99980,Produccion_PJ!$I$119,Resultados_Dic3!$E$3:$E$99980,Produccion_PJ!$H123,Resultados_Dic3!$A$3:$A$99980,Produccion_PJ!$F123)</f>
        <v>0</v>
      </c>
      <c r="AM123" s="21">
        <f>+SUMIFS(Resultados_Dic3!AK$3:AK$99980,Resultados_Dic3!$F$3:$F$99980,Produccion_PJ!$I123,Resultados_Dic3!$D$3:$D$99980,Produccion_PJ!$I$119,Resultados_Dic3!$E$3:$E$99980,Produccion_PJ!$H123,Resultados_Dic3!$A$3:$A$99980,Produccion_PJ!$F123)</f>
        <v>0</v>
      </c>
      <c r="AN123" s="21">
        <f>+SUMIFS(Resultados_Dic3!AL$3:AL$99980,Resultados_Dic3!$F$3:$F$99980,Produccion_PJ!$I123,Resultados_Dic3!$D$3:$D$99980,Produccion_PJ!$I$119,Resultados_Dic3!$E$3:$E$99980,Produccion_PJ!$H123,Resultados_Dic3!$A$3:$A$99980,Produccion_PJ!$F123)</f>
        <v>0</v>
      </c>
      <c r="AO123" s="21">
        <f>+SUMIFS(Resultados_Dic3!AM$3:AM$99980,Resultados_Dic3!$F$3:$F$99980,Produccion_PJ!$I123,Resultados_Dic3!$D$3:$D$99980,Produccion_PJ!$I$119,Resultados_Dic3!$E$3:$E$99980,Produccion_PJ!$H123,Resultados_Dic3!$A$3:$A$99980,Produccion_PJ!$F123)</f>
        <v>0</v>
      </c>
    </row>
    <row r="124" spans="3:42" x14ac:dyDescent="0.25">
      <c r="C124" s="35"/>
      <c r="E124" s="15"/>
      <c r="F124" s="17" t="str">
        <f t="shared" si="15"/>
        <v>DIC5</v>
      </c>
      <c r="H124" s="24" t="s">
        <v>121</v>
      </c>
      <c r="I124" s="13" t="s">
        <v>268</v>
      </c>
      <c r="J124" s="21">
        <f>+SUMIFS(Resultados_Dic3!H$3:H$99980,Resultados_Dic3!$F$3:$F$99980,Produccion_PJ!$I124,Resultados_Dic3!$D$3:$D$99980,Produccion_PJ!$I$119,Resultados_Dic3!$E$3:$E$99980,Produccion_PJ!$H124,Resultados_Dic3!$A$3:$A$99980,Produccion_PJ!$F124)</f>
        <v>0.76119589685056099</v>
      </c>
      <c r="K124" s="21">
        <f>+SUMIFS(Resultados_Dic3!I$3:I$99980,Resultados_Dic3!$F$3:$F$99980,Produccion_PJ!$I124,Resultados_Dic3!$D$3:$D$99980,Produccion_PJ!$I$119,Resultados_Dic3!$E$3:$E$99980,Produccion_PJ!$H124,Resultados_Dic3!$A$3:$A$99980,Produccion_PJ!$F124)</f>
        <v>0.72051007702467895</v>
      </c>
      <c r="L124" s="21">
        <f>+SUMIFS(Resultados_Dic3!J$3:J$99980,Resultados_Dic3!$F$3:$F$99980,Produccion_PJ!$I124,Resultados_Dic3!$D$3:$D$99980,Produccion_PJ!$I$119,Resultados_Dic3!$E$3:$E$99980,Produccion_PJ!$H124,Resultados_Dic3!$A$3:$A$99980,Produccion_PJ!$F124)</f>
        <v>0.68548825017857495</v>
      </c>
      <c r="M124" s="21">
        <f>+SUMIFS(Resultados_Dic3!K$3:K$99980,Resultados_Dic3!$F$3:$F$99980,Produccion_PJ!$I124,Resultados_Dic3!$D$3:$D$99980,Produccion_PJ!$I$119,Resultados_Dic3!$E$3:$E$99980,Produccion_PJ!$H124,Resultados_Dic3!$A$3:$A$99980,Produccion_PJ!$F124)</f>
        <v>0.65046642333247195</v>
      </c>
      <c r="N124" s="21">
        <f>+SUMIFS(Resultados_Dic3!L$3:L$99980,Resultados_Dic3!$F$3:$F$99980,Produccion_PJ!$I124,Resultados_Dic3!$D$3:$D$99980,Produccion_PJ!$I$119,Resultados_Dic3!$E$3:$E$99980,Produccion_PJ!$H124,Resultados_Dic3!$A$3:$A$99980,Produccion_PJ!$F124)</f>
        <v>0.61544459648636796</v>
      </c>
      <c r="O124" s="21">
        <f>+SUMIFS(Resultados_Dic3!M$3:M$99980,Resultados_Dic3!$F$3:$F$99980,Produccion_PJ!$I124,Resultados_Dic3!$D$3:$D$99980,Produccion_PJ!$I$119,Resultados_Dic3!$E$3:$E$99980,Produccion_PJ!$H124,Resultados_Dic3!$A$3:$A$99980,Produccion_PJ!$F124)</f>
        <v>0.56666803030586999</v>
      </c>
      <c r="P124" s="21">
        <f>+SUMIFS(Resultados_Dic3!N$3:N$99980,Resultados_Dic3!$F$3:$F$99980,Produccion_PJ!$I124,Resultados_Dic3!$D$3:$D$99980,Produccion_PJ!$I$119,Resultados_Dic3!$E$3:$E$99980,Produccion_PJ!$H124,Resultados_Dic3!$A$3:$A$99980,Produccion_PJ!$F124)</f>
        <v>0.51789146412537101</v>
      </c>
      <c r="Q124" s="21">
        <f>+SUMIFS(Resultados_Dic3!O$3:O$99980,Resultados_Dic3!$F$3:$F$99980,Produccion_PJ!$I124,Resultados_Dic3!$D$3:$D$99980,Produccion_PJ!$I$119,Resultados_Dic3!$E$3:$E$99980,Produccion_PJ!$H124,Resultados_Dic3!$A$3:$A$99980,Produccion_PJ!$F124)</f>
        <v>0.479212091279826</v>
      </c>
      <c r="R124" s="21">
        <f>+SUMIFS(Resultados_Dic3!P$3:P$99980,Resultados_Dic3!$F$3:$F$99980,Produccion_PJ!$I124,Resultados_Dic3!$D$3:$D$99980,Produccion_PJ!$I$119,Resultados_Dic3!$E$3:$E$99980,Produccion_PJ!$H124,Resultados_Dic3!$A$3:$A$99980,Produccion_PJ!$F124)</f>
        <v>0.44053271843427999</v>
      </c>
      <c r="S124" s="21">
        <f>+SUMIFS(Resultados_Dic3!Q$3:Q$99980,Resultados_Dic3!$F$3:$F$99980,Produccion_PJ!$I124,Resultados_Dic3!$D$3:$D$99980,Produccion_PJ!$I$119,Resultados_Dic3!$E$3:$E$99980,Produccion_PJ!$H124,Resultados_Dic3!$A$3:$A$99980,Produccion_PJ!$F124)</f>
        <v>0.40185334558873498</v>
      </c>
      <c r="T124" s="21">
        <f>+SUMIFS(Resultados_Dic3!R$3:R$99980,Resultados_Dic3!$F$3:$F$99980,Produccion_PJ!$I124,Resultados_Dic3!$D$3:$D$99980,Produccion_PJ!$I$119,Resultados_Dic3!$E$3:$E$99980,Produccion_PJ!$H124,Resultados_Dic3!$A$3:$A$99980,Produccion_PJ!$F124)</f>
        <v>0.257195118743764</v>
      </c>
      <c r="U124" s="21">
        <f>+SUMIFS(Resultados_Dic3!S$3:S$99980,Resultados_Dic3!$F$3:$F$99980,Produccion_PJ!$I124,Resultados_Dic3!$D$3:$D$99980,Produccion_PJ!$I$119,Resultados_Dic3!$E$3:$E$99980,Produccion_PJ!$H124,Resultados_Dic3!$A$3:$A$99980,Produccion_PJ!$F124)</f>
        <v>0.257195118743764</v>
      </c>
      <c r="V124" s="21">
        <f>+SUMIFS(Resultados_Dic3!T$3:T$99980,Resultados_Dic3!$F$3:$F$99980,Produccion_PJ!$I124,Resultados_Dic3!$D$3:$D$99980,Produccion_PJ!$I$119,Resultados_Dic3!$E$3:$E$99980,Produccion_PJ!$H124,Resultados_Dic3!$A$3:$A$99980,Produccion_PJ!$F124)</f>
        <v>0.257195118743764</v>
      </c>
      <c r="W124" s="21">
        <f>+SUMIFS(Resultados_Dic3!U$3:U$99980,Resultados_Dic3!$F$3:$F$99980,Produccion_PJ!$I124,Resultados_Dic3!$D$3:$D$99980,Produccion_PJ!$I$119,Resultados_Dic3!$E$3:$E$99980,Produccion_PJ!$H124,Resultados_Dic3!$A$3:$A$99980,Produccion_PJ!$F124)</f>
        <v>0.18212384600123699</v>
      </c>
      <c r="X124" s="21">
        <f>+SUMIFS(Resultados_Dic3!V$3:V$99980,Resultados_Dic3!$F$3:$F$99980,Produccion_PJ!$I124,Resultados_Dic3!$D$3:$D$99980,Produccion_PJ!$I$119,Resultados_Dic3!$E$3:$E$99980,Produccion_PJ!$H124,Resultados_Dic3!$A$3:$A$99980,Produccion_PJ!$F124)</f>
        <v>0</v>
      </c>
      <c r="Y124" s="21">
        <f>+SUMIFS(Resultados_Dic3!W$3:W$99980,Resultados_Dic3!$F$3:$F$99980,Produccion_PJ!$I124,Resultados_Dic3!$D$3:$D$99980,Produccion_PJ!$I$119,Resultados_Dic3!$E$3:$E$99980,Produccion_PJ!$H124,Resultados_Dic3!$A$3:$A$99980,Produccion_PJ!$F124)</f>
        <v>0</v>
      </c>
      <c r="Z124" s="21">
        <f>+SUMIFS(Resultados_Dic3!X$3:X$99980,Resultados_Dic3!$F$3:$F$99980,Produccion_PJ!$I124,Resultados_Dic3!$D$3:$D$99980,Produccion_PJ!$I$119,Resultados_Dic3!$E$3:$E$99980,Produccion_PJ!$H124,Resultados_Dic3!$A$3:$A$99980,Produccion_PJ!$F124)</f>
        <v>0</v>
      </c>
      <c r="AA124" s="21">
        <f>+SUMIFS(Resultados_Dic3!Y$3:Y$99980,Resultados_Dic3!$F$3:$F$99980,Produccion_PJ!$I124,Resultados_Dic3!$D$3:$D$99980,Produccion_PJ!$I$119,Resultados_Dic3!$E$3:$E$99980,Produccion_PJ!$H124,Resultados_Dic3!$A$3:$A$99980,Produccion_PJ!$F124)</f>
        <v>0</v>
      </c>
      <c r="AB124" s="21">
        <f>+SUMIFS(Resultados_Dic3!Z$3:Z$99980,Resultados_Dic3!$F$3:$F$99980,Produccion_PJ!$I124,Resultados_Dic3!$D$3:$D$99980,Produccion_PJ!$I$119,Resultados_Dic3!$E$3:$E$99980,Produccion_PJ!$H124,Resultados_Dic3!$A$3:$A$99980,Produccion_PJ!$F124)</f>
        <v>0</v>
      </c>
      <c r="AC124" s="21">
        <f>+SUMIFS(Resultados_Dic3!AA$3:AA$99980,Resultados_Dic3!$F$3:$F$99980,Produccion_PJ!$I124,Resultados_Dic3!$D$3:$D$99980,Produccion_PJ!$I$119,Resultados_Dic3!$E$3:$E$99980,Produccion_PJ!$H124,Resultados_Dic3!$A$3:$A$99980,Produccion_PJ!$F124)</f>
        <v>0</v>
      </c>
      <c r="AD124" s="21">
        <f>+SUMIFS(Resultados_Dic3!AB$3:AB$99980,Resultados_Dic3!$F$3:$F$99980,Produccion_PJ!$I124,Resultados_Dic3!$D$3:$D$99980,Produccion_PJ!$I$119,Resultados_Dic3!$E$3:$E$99980,Produccion_PJ!$H124,Resultados_Dic3!$A$3:$A$99980,Produccion_PJ!$F124)</f>
        <v>0</v>
      </c>
      <c r="AE124" s="21">
        <f>+SUMIFS(Resultados_Dic3!AC$3:AC$99980,Resultados_Dic3!$F$3:$F$99980,Produccion_PJ!$I124,Resultados_Dic3!$D$3:$D$99980,Produccion_PJ!$I$119,Resultados_Dic3!$E$3:$E$99980,Produccion_PJ!$H124,Resultados_Dic3!$A$3:$A$99980,Produccion_PJ!$F124)</f>
        <v>0</v>
      </c>
      <c r="AF124" s="21">
        <f>+SUMIFS(Resultados_Dic3!AD$3:AD$99980,Resultados_Dic3!$F$3:$F$99980,Produccion_PJ!$I124,Resultados_Dic3!$D$3:$D$99980,Produccion_PJ!$I$119,Resultados_Dic3!$E$3:$E$99980,Produccion_PJ!$H124,Resultados_Dic3!$A$3:$A$99980,Produccion_PJ!$F124)</f>
        <v>0</v>
      </c>
      <c r="AG124" s="21">
        <f>+SUMIFS(Resultados_Dic3!AE$3:AE$99980,Resultados_Dic3!$F$3:$F$99980,Produccion_PJ!$I124,Resultados_Dic3!$D$3:$D$99980,Produccion_PJ!$I$119,Resultados_Dic3!$E$3:$E$99980,Produccion_PJ!$H124,Resultados_Dic3!$A$3:$A$99980,Produccion_PJ!$F124)</f>
        <v>0</v>
      </c>
      <c r="AH124" s="21">
        <f>+SUMIFS(Resultados_Dic3!AF$3:AF$99980,Resultados_Dic3!$F$3:$F$99980,Produccion_PJ!$I124,Resultados_Dic3!$D$3:$D$99980,Produccion_PJ!$I$119,Resultados_Dic3!$E$3:$E$99980,Produccion_PJ!$H124,Resultados_Dic3!$A$3:$A$99980,Produccion_PJ!$F124)</f>
        <v>0</v>
      </c>
      <c r="AI124" s="21">
        <f>+SUMIFS(Resultados_Dic3!AG$3:AG$99980,Resultados_Dic3!$F$3:$F$99980,Produccion_PJ!$I124,Resultados_Dic3!$D$3:$D$99980,Produccion_PJ!$I$119,Resultados_Dic3!$E$3:$E$99980,Produccion_PJ!$H124,Resultados_Dic3!$A$3:$A$99980,Produccion_PJ!$F124)</f>
        <v>0</v>
      </c>
      <c r="AJ124" s="21">
        <f>+SUMIFS(Resultados_Dic3!AH$3:AH$99980,Resultados_Dic3!$F$3:$F$99980,Produccion_PJ!$I124,Resultados_Dic3!$D$3:$D$99980,Produccion_PJ!$I$119,Resultados_Dic3!$E$3:$E$99980,Produccion_PJ!$H124,Resultados_Dic3!$A$3:$A$99980,Produccion_PJ!$F124)</f>
        <v>0</v>
      </c>
      <c r="AK124" s="21">
        <f>+SUMIFS(Resultados_Dic3!AI$3:AI$99980,Resultados_Dic3!$F$3:$F$99980,Produccion_PJ!$I124,Resultados_Dic3!$D$3:$D$99980,Produccion_PJ!$I$119,Resultados_Dic3!$E$3:$E$99980,Produccion_PJ!$H124,Resultados_Dic3!$A$3:$A$99980,Produccion_PJ!$F124)</f>
        <v>0</v>
      </c>
      <c r="AL124" s="21">
        <f>+SUMIFS(Resultados_Dic3!AJ$3:AJ$99980,Resultados_Dic3!$F$3:$F$99980,Produccion_PJ!$I124,Resultados_Dic3!$D$3:$D$99980,Produccion_PJ!$I$119,Resultados_Dic3!$E$3:$E$99980,Produccion_PJ!$H124,Resultados_Dic3!$A$3:$A$99980,Produccion_PJ!$F124)</f>
        <v>0</v>
      </c>
      <c r="AM124" s="21">
        <f>+SUMIFS(Resultados_Dic3!AK$3:AK$99980,Resultados_Dic3!$F$3:$F$99980,Produccion_PJ!$I124,Resultados_Dic3!$D$3:$D$99980,Produccion_PJ!$I$119,Resultados_Dic3!$E$3:$E$99980,Produccion_PJ!$H124,Resultados_Dic3!$A$3:$A$99980,Produccion_PJ!$F124)</f>
        <v>0</v>
      </c>
      <c r="AN124" s="21">
        <f>+SUMIFS(Resultados_Dic3!AL$3:AL$99980,Resultados_Dic3!$F$3:$F$99980,Produccion_PJ!$I124,Resultados_Dic3!$D$3:$D$99980,Produccion_PJ!$I$119,Resultados_Dic3!$E$3:$E$99980,Produccion_PJ!$H124,Resultados_Dic3!$A$3:$A$99980,Produccion_PJ!$F124)</f>
        <v>0</v>
      </c>
      <c r="AO124" s="21">
        <f>+SUMIFS(Resultados_Dic3!AM$3:AM$99980,Resultados_Dic3!$F$3:$F$99980,Produccion_PJ!$I124,Resultados_Dic3!$D$3:$D$99980,Produccion_PJ!$I$119,Resultados_Dic3!$E$3:$E$99980,Produccion_PJ!$H124,Resultados_Dic3!$A$3:$A$99980,Produccion_PJ!$F124)</f>
        <v>0</v>
      </c>
    </row>
    <row r="125" spans="3:42" x14ac:dyDescent="0.25">
      <c r="C125" s="35"/>
      <c r="E125" s="15"/>
      <c r="F125" s="17" t="str">
        <f t="shared" si="15"/>
        <v>DIC5</v>
      </c>
      <c r="H125" s="24" t="s">
        <v>122</v>
      </c>
      <c r="I125" s="13" t="s">
        <v>369</v>
      </c>
      <c r="J125" s="21">
        <f>+SUMIFS(Resultados_Dic3!H$3:H$99980,Resultados_Dic3!$F$3:$F$99980,Produccion_PJ!$I125,Resultados_Dic3!$D$3:$D$99980,Produccion_PJ!$I$119,Resultados_Dic3!$E$3:$E$99980,Produccion_PJ!$H125,Resultados_Dic3!$A$3:$A$99980,Produccion_PJ!$F125)</f>
        <v>0</v>
      </c>
      <c r="K125" s="21">
        <f>+SUMIFS(Resultados_Dic3!I$3:I$99980,Resultados_Dic3!$F$3:$F$99980,Produccion_PJ!$I125,Resultados_Dic3!$D$3:$D$99980,Produccion_PJ!$I$119,Resultados_Dic3!$E$3:$E$99980,Produccion_PJ!$H125,Resultados_Dic3!$A$3:$A$99980,Produccion_PJ!$F125)</f>
        <v>0</v>
      </c>
      <c r="L125" s="21">
        <f>+SUMIFS(Resultados_Dic3!J$3:J$99980,Resultados_Dic3!$F$3:$F$99980,Produccion_PJ!$I125,Resultados_Dic3!$D$3:$D$99980,Produccion_PJ!$I$119,Resultados_Dic3!$E$3:$E$99980,Produccion_PJ!$H125,Resultados_Dic3!$A$3:$A$99980,Produccion_PJ!$F125)</f>
        <v>0</v>
      </c>
      <c r="M125" s="21">
        <f>+SUMIFS(Resultados_Dic3!K$3:K$99980,Resultados_Dic3!$F$3:$F$99980,Produccion_PJ!$I125,Resultados_Dic3!$D$3:$D$99980,Produccion_PJ!$I$119,Resultados_Dic3!$E$3:$E$99980,Produccion_PJ!$H125,Resultados_Dic3!$A$3:$A$99980,Produccion_PJ!$F125)</f>
        <v>0</v>
      </c>
      <c r="N125" s="21">
        <f>+SUMIFS(Resultados_Dic3!L$3:L$99980,Resultados_Dic3!$F$3:$F$99980,Produccion_PJ!$I125,Resultados_Dic3!$D$3:$D$99980,Produccion_PJ!$I$119,Resultados_Dic3!$E$3:$E$99980,Produccion_PJ!$H125,Resultados_Dic3!$A$3:$A$99980,Produccion_PJ!$F125)</f>
        <v>0</v>
      </c>
      <c r="O125" s="21">
        <f>+SUMIFS(Resultados_Dic3!M$3:M$99980,Resultados_Dic3!$F$3:$F$99980,Produccion_PJ!$I125,Resultados_Dic3!$D$3:$D$99980,Produccion_PJ!$I$119,Resultados_Dic3!$E$3:$E$99980,Produccion_PJ!$H125,Resultados_Dic3!$A$3:$A$99980,Produccion_PJ!$F125)</f>
        <v>0</v>
      </c>
      <c r="P125" s="21">
        <f>+SUMIFS(Resultados_Dic3!N$3:N$99980,Resultados_Dic3!$F$3:$F$99980,Produccion_PJ!$I125,Resultados_Dic3!$D$3:$D$99980,Produccion_PJ!$I$119,Resultados_Dic3!$E$3:$E$99980,Produccion_PJ!$H125,Resultados_Dic3!$A$3:$A$99980,Produccion_PJ!$F125)</f>
        <v>0</v>
      </c>
      <c r="Q125" s="21">
        <f>+SUMIFS(Resultados_Dic3!O$3:O$99980,Resultados_Dic3!$F$3:$F$99980,Produccion_PJ!$I125,Resultados_Dic3!$D$3:$D$99980,Produccion_PJ!$I$119,Resultados_Dic3!$E$3:$E$99980,Produccion_PJ!$H125,Resultados_Dic3!$A$3:$A$99980,Produccion_PJ!$F125)</f>
        <v>0</v>
      </c>
      <c r="R125" s="21">
        <f>+SUMIFS(Resultados_Dic3!P$3:P$99980,Resultados_Dic3!$F$3:$F$99980,Produccion_PJ!$I125,Resultados_Dic3!$D$3:$D$99980,Produccion_PJ!$I$119,Resultados_Dic3!$E$3:$E$99980,Produccion_PJ!$H125,Resultados_Dic3!$A$3:$A$99980,Produccion_PJ!$F125)</f>
        <v>0</v>
      </c>
      <c r="S125" s="21">
        <f>+SUMIFS(Resultados_Dic3!Q$3:Q$99980,Resultados_Dic3!$F$3:$F$99980,Produccion_PJ!$I125,Resultados_Dic3!$D$3:$D$99980,Produccion_PJ!$I$119,Resultados_Dic3!$E$3:$E$99980,Produccion_PJ!$H125,Resultados_Dic3!$A$3:$A$99980,Produccion_PJ!$F125)</f>
        <v>0</v>
      </c>
      <c r="T125" s="21">
        <f>+SUMIFS(Resultados_Dic3!R$3:R$99980,Resultados_Dic3!$F$3:$F$99980,Produccion_PJ!$I125,Resultados_Dic3!$D$3:$D$99980,Produccion_PJ!$I$119,Resultados_Dic3!$E$3:$E$99980,Produccion_PJ!$H125,Resultados_Dic3!$A$3:$A$99980,Produccion_PJ!$F125)</f>
        <v>0</v>
      </c>
      <c r="U125" s="21">
        <f>+SUMIFS(Resultados_Dic3!S$3:S$99980,Resultados_Dic3!$F$3:$F$99980,Produccion_PJ!$I125,Resultados_Dic3!$D$3:$D$99980,Produccion_PJ!$I$119,Resultados_Dic3!$E$3:$E$99980,Produccion_PJ!$H125,Resultados_Dic3!$A$3:$A$99980,Produccion_PJ!$F125)</f>
        <v>0</v>
      </c>
      <c r="V125" s="21">
        <f>+SUMIFS(Resultados_Dic3!T$3:T$99980,Resultados_Dic3!$F$3:$F$99980,Produccion_PJ!$I125,Resultados_Dic3!$D$3:$D$99980,Produccion_PJ!$I$119,Resultados_Dic3!$E$3:$E$99980,Produccion_PJ!$H125,Resultados_Dic3!$A$3:$A$99980,Produccion_PJ!$F125)</f>
        <v>0</v>
      </c>
      <c r="W125" s="21">
        <f>+SUMIFS(Resultados_Dic3!U$3:U$99980,Resultados_Dic3!$F$3:$F$99980,Produccion_PJ!$I125,Resultados_Dic3!$D$3:$D$99980,Produccion_PJ!$I$119,Resultados_Dic3!$E$3:$E$99980,Produccion_PJ!$H125,Resultados_Dic3!$A$3:$A$99980,Produccion_PJ!$F125)</f>
        <v>0</v>
      </c>
      <c r="X125" s="21">
        <f>+SUMIFS(Resultados_Dic3!V$3:V$99980,Resultados_Dic3!$F$3:$F$99980,Produccion_PJ!$I125,Resultados_Dic3!$D$3:$D$99980,Produccion_PJ!$I$119,Resultados_Dic3!$E$3:$E$99980,Produccion_PJ!$H125,Resultados_Dic3!$A$3:$A$99980,Produccion_PJ!$F125)</f>
        <v>0</v>
      </c>
      <c r="Y125" s="21">
        <f>+SUMIFS(Resultados_Dic3!W$3:W$99980,Resultados_Dic3!$F$3:$F$99980,Produccion_PJ!$I125,Resultados_Dic3!$D$3:$D$99980,Produccion_PJ!$I$119,Resultados_Dic3!$E$3:$E$99980,Produccion_PJ!$H125,Resultados_Dic3!$A$3:$A$99980,Produccion_PJ!$F125)</f>
        <v>0</v>
      </c>
      <c r="Z125" s="21">
        <f>+SUMIFS(Resultados_Dic3!X$3:X$99980,Resultados_Dic3!$F$3:$F$99980,Produccion_PJ!$I125,Resultados_Dic3!$D$3:$D$99980,Produccion_PJ!$I$119,Resultados_Dic3!$E$3:$E$99980,Produccion_PJ!$H125,Resultados_Dic3!$A$3:$A$99980,Produccion_PJ!$F125)</f>
        <v>0</v>
      </c>
      <c r="AA125" s="21">
        <f>+SUMIFS(Resultados_Dic3!Y$3:Y$99980,Resultados_Dic3!$F$3:$F$99980,Produccion_PJ!$I125,Resultados_Dic3!$D$3:$D$99980,Produccion_PJ!$I$119,Resultados_Dic3!$E$3:$E$99980,Produccion_PJ!$H125,Resultados_Dic3!$A$3:$A$99980,Produccion_PJ!$F125)</f>
        <v>0</v>
      </c>
      <c r="AB125" s="21">
        <f>+SUMIFS(Resultados_Dic3!Z$3:Z$99980,Resultados_Dic3!$F$3:$F$99980,Produccion_PJ!$I125,Resultados_Dic3!$D$3:$D$99980,Produccion_PJ!$I$119,Resultados_Dic3!$E$3:$E$99980,Produccion_PJ!$H125,Resultados_Dic3!$A$3:$A$99980,Produccion_PJ!$F125)</f>
        <v>0</v>
      </c>
      <c r="AC125" s="21">
        <f>+SUMIFS(Resultados_Dic3!AA$3:AA$99980,Resultados_Dic3!$F$3:$F$99980,Produccion_PJ!$I125,Resultados_Dic3!$D$3:$D$99980,Produccion_PJ!$I$119,Resultados_Dic3!$E$3:$E$99980,Produccion_PJ!$H125,Resultados_Dic3!$A$3:$A$99980,Produccion_PJ!$F125)</f>
        <v>0</v>
      </c>
      <c r="AD125" s="21">
        <f>+SUMIFS(Resultados_Dic3!AB$3:AB$99980,Resultados_Dic3!$F$3:$F$99980,Produccion_PJ!$I125,Resultados_Dic3!$D$3:$D$99980,Produccion_PJ!$I$119,Resultados_Dic3!$E$3:$E$99980,Produccion_PJ!$H125,Resultados_Dic3!$A$3:$A$99980,Produccion_PJ!$F125)</f>
        <v>0</v>
      </c>
      <c r="AE125" s="21">
        <f>+SUMIFS(Resultados_Dic3!AC$3:AC$99980,Resultados_Dic3!$F$3:$F$99980,Produccion_PJ!$I125,Resultados_Dic3!$D$3:$D$99980,Produccion_PJ!$I$119,Resultados_Dic3!$E$3:$E$99980,Produccion_PJ!$H125,Resultados_Dic3!$A$3:$A$99980,Produccion_PJ!$F125)</f>
        <v>0</v>
      </c>
      <c r="AF125" s="21">
        <f>+SUMIFS(Resultados_Dic3!AD$3:AD$99980,Resultados_Dic3!$F$3:$F$99980,Produccion_PJ!$I125,Resultados_Dic3!$D$3:$D$99980,Produccion_PJ!$I$119,Resultados_Dic3!$E$3:$E$99980,Produccion_PJ!$H125,Resultados_Dic3!$A$3:$A$99980,Produccion_PJ!$F125)</f>
        <v>0</v>
      </c>
      <c r="AG125" s="21">
        <f>+SUMIFS(Resultados_Dic3!AE$3:AE$99980,Resultados_Dic3!$F$3:$F$99980,Produccion_PJ!$I125,Resultados_Dic3!$D$3:$D$99980,Produccion_PJ!$I$119,Resultados_Dic3!$E$3:$E$99980,Produccion_PJ!$H125,Resultados_Dic3!$A$3:$A$99980,Produccion_PJ!$F125)</f>
        <v>0</v>
      </c>
      <c r="AH125" s="21">
        <f>+SUMIFS(Resultados_Dic3!AF$3:AF$99980,Resultados_Dic3!$F$3:$F$99980,Produccion_PJ!$I125,Resultados_Dic3!$D$3:$D$99980,Produccion_PJ!$I$119,Resultados_Dic3!$E$3:$E$99980,Produccion_PJ!$H125,Resultados_Dic3!$A$3:$A$99980,Produccion_PJ!$F125)</f>
        <v>0</v>
      </c>
      <c r="AI125" s="21">
        <f>+SUMIFS(Resultados_Dic3!AG$3:AG$99980,Resultados_Dic3!$F$3:$F$99980,Produccion_PJ!$I125,Resultados_Dic3!$D$3:$D$99980,Produccion_PJ!$I$119,Resultados_Dic3!$E$3:$E$99980,Produccion_PJ!$H125,Resultados_Dic3!$A$3:$A$99980,Produccion_PJ!$F125)</f>
        <v>0</v>
      </c>
      <c r="AJ125" s="21">
        <f>+SUMIFS(Resultados_Dic3!AH$3:AH$99980,Resultados_Dic3!$F$3:$F$99980,Produccion_PJ!$I125,Resultados_Dic3!$D$3:$D$99980,Produccion_PJ!$I$119,Resultados_Dic3!$E$3:$E$99980,Produccion_PJ!$H125,Resultados_Dic3!$A$3:$A$99980,Produccion_PJ!$F125)</f>
        <v>0</v>
      </c>
      <c r="AK125" s="21">
        <f>+SUMIFS(Resultados_Dic3!AI$3:AI$99980,Resultados_Dic3!$F$3:$F$99980,Produccion_PJ!$I125,Resultados_Dic3!$D$3:$D$99980,Produccion_PJ!$I$119,Resultados_Dic3!$E$3:$E$99980,Produccion_PJ!$H125,Resultados_Dic3!$A$3:$A$99980,Produccion_PJ!$F125)</f>
        <v>0</v>
      </c>
      <c r="AL125" s="21">
        <f>+SUMIFS(Resultados_Dic3!AJ$3:AJ$99980,Resultados_Dic3!$F$3:$F$99980,Produccion_PJ!$I125,Resultados_Dic3!$D$3:$D$99980,Produccion_PJ!$I$119,Resultados_Dic3!$E$3:$E$99980,Produccion_PJ!$H125,Resultados_Dic3!$A$3:$A$99980,Produccion_PJ!$F125)</f>
        <v>0</v>
      </c>
      <c r="AM125" s="21">
        <f>+SUMIFS(Resultados_Dic3!AK$3:AK$99980,Resultados_Dic3!$F$3:$F$99980,Produccion_PJ!$I125,Resultados_Dic3!$D$3:$D$99980,Produccion_PJ!$I$119,Resultados_Dic3!$E$3:$E$99980,Produccion_PJ!$H125,Resultados_Dic3!$A$3:$A$99980,Produccion_PJ!$F125)</f>
        <v>0</v>
      </c>
      <c r="AN125" s="21">
        <f>+SUMIFS(Resultados_Dic3!AL$3:AL$99980,Resultados_Dic3!$F$3:$F$99980,Produccion_PJ!$I125,Resultados_Dic3!$D$3:$D$99980,Produccion_PJ!$I$119,Resultados_Dic3!$E$3:$E$99980,Produccion_PJ!$H125,Resultados_Dic3!$A$3:$A$99980,Produccion_PJ!$F125)</f>
        <v>0</v>
      </c>
      <c r="AO125" s="21">
        <f>+SUMIFS(Resultados_Dic3!AM$3:AM$99980,Resultados_Dic3!$F$3:$F$99980,Produccion_PJ!$I125,Resultados_Dic3!$D$3:$D$99980,Produccion_PJ!$I$119,Resultados_Dic3!$E$3:$E$99980,Produccion_PJ!$H125,Resultados_Dic3!$A$3:$A$99980,Produccion_PJ!$F125)</f>
        <v>0</v>
      </c>
    </row>
    <row r="126" spans="3:42" x14ac:dyDescent="0.25">
      <c r="C126" s="35"/>
      <c r="E126" s="15"/>
      <c r="F126" s="17" t="str">
        <f t="shared" si="15"/>
        <v>DIC5</v>
      </c>
      <c r="H126" s="24" t="s">
        <v>123</v>
      </c>
      <c r="I126" s="13" t="s">
        <v>370</v>
      </c>
      <c r="J126" s="21">
        <f>+SUMIFS(Resultados_Dic3!H$3:H$99980,Resultados_Dic3!$F$3:$F$99980,Produccion_PJ!$I126,Resultados_Dic3!$D$3:$D$99980,Produccion_PJ!$I$119,Resultados_Dic3!$E$3:$E$99980,Produccion_PJ!$H126,Resultados_Dic3!$A$3:$A$99980,Produccion_PJ!$F126)</f>
        <v>0</v>
      </c>
      <c r="K126" s="21">
        <f>+SUMIFS(Resultados_Dic3!I$3:I$99980,Resultados_Dic3!$F$3:$F$99980,Produccion_PJ!$I126,Resultados_Dic3!$D$3:$D$99980,Produccion_PJ!$I$119,Resultados_Dic3!$E$3:$E$99980,Produccion_PJ!$H126,Resultados_Dic3!$A$3:$A$99980,Produccion_PJ!$F126)</f>
        <v>0</v>
      </c>
      <c r="L126" s="21">
        <f>+SUMIFS(Resultados_Dic3!J$3:J$99980,Resultados_Dic3!$F$3:$F$99980,Produccion_PJ!$I126,Resultados_Dic3!$D$3:$D$99980,Produccion_PJ!$I$119,Resultados_Dic3!$E$3:$E$99980,Produccion_PJ!$H126,Resultados_Dic3!$A$3:$A$99980,Produccion_PJ!$F126)</f>
        <v>0</v>
      </c>
      <c r="M126" s="21">
        <f>+SUMIFS(Resultados_Dic3!K$3:K$99980,Resultados_Dic3!$F$3:$F$99980,Produccion_PJ!$I126,Resultados_Dic3!$D$3:$D$99980,Produccion_PJ!$I$119,Resultados_Dic3!$E$3:$E$99980,Produccion_PJ!$H126,Resultados_Dic3!$A$3:$A$99980,Produccion_PJ!$F126)</f>
        <v>0</v>
      </c>
      <c r="N126" s="21">
        <f>+SUMIFS(Resultados_Dic3!L$3:L$99980,Resultados_Dic3!$F$3:$F$99980,Produccion_PJ!$I126,Resultados_Dic3!$D$3:$D$99980,Produccion_PJ!$I$119,Resultados_Dic3!$E$3:$E$99980,Produccion_PJ!$H126,Resultados_Dic3!$A$3:$A$99980,Produccion_PJ!$F126)</f>
        <v>0</v>
      </c>
      <c r="O126" s="21">
        <f>+SUMIFS(Resultados_Dic3!M$3:M$99980,Resultados_Dic3!$F$3:$F$99980,Produccion_PJ!$I126,Resultados_Dic3!$D$3:$D$99980,Produccion_PJ!$I$119,Resultados_Dic3!$E$3:$E$99980,Produccion_PJ!$H126,Resultados_Dic3!$A$3:$A$99980,Produccion_PJ!$F126)</f>
        <v>0</v>
      </c>
      <c r="P126" s="21">
        <f>+SUMIFS(Resultados_Dic3!N$3:N$99980,Resultados_Dic3!$F$3:$F$99980,Produccion_PJ!$I126,Resultados_Dic3!$D$3:$D$99980,Produccion_PJ!$I$119,Resultados_Dic3!$E$3:$E$99980,Produccion_PJ!$H126,Resultados_Dic3!$A$3:$A$99980,Produccion_PJ!$F126)</f>
        <v>0</v>
      </c>
      <c r="Q126" s="21">
        <f>+SUMIFS(Resultados_Dic3!O$3:O$99980,Resultados_Dic3!$F$3:$F$99980,Produccion_PJ!$I126,Resultados_Dic3!$D$3:$D$99980,Produccion_PJ!$I$119,Resultados_Dic3!$E$3:$E$99980,Produccion_PJ!$H126,Resultados_Dic3!$A$3:$A$99980,Produccion_PJ!$F126)</f>
        <v>0</v>
      </c>
      <c r="R126" s="21">
        <f>+SUMIFS(Resultados_Dic3!P$3:P$99980,Resultados_Dic3!$F$3:$F$99980,Produccion_PJ!$I126,Resultados_Dic3!$D$3:$D$99980,Produccion_PJ!$I$119,Resultados_Dic3!$E$3:$E$99980,Produccion_PJ!$H126,Resultados_Dic3!$A$3:$A$99980,Produccion_PJ!$F126)</f>
        <v>0</v>
      </c>
      <c r="S126" s="21">
        <f>+SUMIFS(Resultados_Dic3!Q$3:Q$99980,Resultados_Dic3!$F$3:$F$99980,Produccion_PJ!$I126,Resultados_Dic3!$D$3:$D$99980,Produccion_PJ!$I$119,Resultados_Dic3!$E$3:$E$99980,Produccion_PJ!$H126,Resultados_Dic3!$A$3:$A$99980,Produccion_PJ!$F126)</f>
        <v>0</v>
      </c>
      <c r="T126" s="21">
        <f>+SUMIFS(Resultados_Dic3!R$3:R$99980,Resultados_Dic3!$F$3:$F$99980,Produccion_PJ!$I126,Resultados_Dic3!$D$3:$D$99980,Produccion_PJ!$I$119,Resultados_Dic3!$E$3:$E$99980,Produccion_PJ!$H126,Resultados_Dic3!$A$3:$A$99980,Produccion_PJ!$F126)</f>
        <v>0</v>
      </c>
      <c r="U126" s="21">
        <f>+SUMIFS(Resultados_Dic3!S$3:S$99980,Resultados_Dic3!$F$3:$F$99980,Produccion_PJ!$I126,Resultados_Dic3!$D$3:$D$99980,Produccion_PJ!$I$119,Resultados_Dic3!$E$3:$E$99980,Produccion_PJ!$H126,Resultados_Dic3!$A$3:$A$99980,Produccion_PJ!$F126)</f>
        <v>0</v>
      </c>
      <c r="V126" s="21">
        <f>+SUMIFS(Resultados_Dic3!T$3:T$99980,Resultados_Dic3!$F$3:$F$99980,Produccion_PJ!$I126,Resultados_Dic3!$D$3:$D$99980,Produccion_PJ!$I$119,Resultados_Dic3!$E$3:$E$99980,Produccion_PJ!$H126,Resultados_Dic3!$A$3:$A$99980,Produccion_PJ!$F126)</f>
        <v>0</v>
      </c>
      <c r="W126" s="21">
        <f>+SUMIFS(Resultados_Dic3!U$3:U$99980,Resultados_Dic3!$F$3:$F$99980,Produccion_PJ!$I126,Resultados_Dic3!$D$3:$D$99980,Produccion_PJ!$I$119,Resultados_Dic3!$E$3:$E$99980,Produccion_PJ!$H126,Resultados_Dic3!$A$3:$A$99980,Produccion_PJ!$F126)</f>
        <v>0</v>
      </c>
      <c r="X126" s="21">
        <f>+SUMIFS(Resultados_Dic3!V$3:V$99980,Resultados_Dic3!$F$3:$F$99980,Produccion_PJ!$I126,Resultados_Dic3!$D$3:$D$99980,Produccion_PJ!$I$119,Resultados_Dic3!$E$3:$E$99980,Produccion_PJ!$H126,Resultados_Dic3!$A$3:$A$99980,Produccion_PJ!$F126)</f>
        <v>0</v>
      </c>
      <c r="Y126" s="21">
        <f>+SUMIFS(Resultados_Dic3!W$3:W$99980,Resultados_Dic3!$F$3:$F$99980,Produccion_PJ!$I126,Resultados_Dic3!$D$3:$D$99980,Produccion_PJ!$I$119,Resultados_Dic3!$E$3:$E$99980,Produccion_PJ!$H126,Resultados_Dic3!$A$3:$A$99980,Produccion_PJ!$F126)</f>
        <v>0</v>
      </c>
      <c r="Z126" s="21">
        <f>+SUMIFS(Resultados_Dic3!X$3:X$99980,Resultados_Dic3!$F$3:$F$99980,Produccion_PJ!$I126,Resultados_Dic3!$D$3:$D$99980,Produccion_PJ!$I$119,Resultados_Dic3!$E$3:$E$99980,Produccion_PJ!$H126,Resultados_Dic3!$A$3:$A$99980,Produccion_PJ!$F126)</f>
        <v>0</v>
      </c>
      <c r="AA126" s="21">
        <f>+SUMIFS(Resultados_Dic3!Y$3:Y$99980,Resultados_Dic3!$F$3:$F$99980,Produccion_PJ!$I126,Resultados_Dic3!$D$3:$D$99980,Produccion_PJ!$I$119,Resultados_Dic3!$E$3:$E$99980,Produccion_PJ!$H126,Resultados_Dic3!$A$3:$A$99980,Produccion_PJ!$F126)</f>
        <v>0</v>
      </c>
      <c r="AB126" s="21">
        <f>+SUMIFS(Resultados_Dic3!Z$3:Z$99980,Resultados_Dic3!$F$3:$F$99980,Produccion_PJ!$I126,Resultados_Dic3!$D$3:$D$99980,Produccion_PJ!$I$119,Resultados_Dic3!$E$3:$E$99980,Produccion_PJ!$H126,Resultados_Dic3!$A$3:$A$99980,Produccion_PJ!$F126)</f>
        <v>0</v>
      </c>
      <c r="AC126" s="21">
        <f>+SUMIFS(Resultados_Dic3!AA$3:AA$99980,Resultados_Dic3!$F$3:$F$99980,Produccion_PJ!$I126,Resultados_Dic3!$D$3:$D$99980,Produccion_PJ!$I$119,Resultados_Dic3!$E$3:$E$99980,Produccion_PJ!$H126,Resultados_Dic3!$A$3:$A$99980,Produccion_PJ!$F126)</f>
        <v>0</v>
      </c>
      <c r="AD126" s="21">
        <f>+SUMIFS(Resultados_Dic3!AB$3:AB$99980,Resultados_Dic3!$F$3:$F$99980,Produccion_PJ!$I126,Resultados_Dic3!$D$3:$D$99980,Produccion_PJ!$I$119,Resultados_Dic3!$E$3:$E$99980,Produccion_PJ!$H126,Resultados_Dic3!$A$3:$A$99980,Produccion_PJ!$F126)</f>
        <v>0</v>
      </c>
      <c r="AE126" s="21">
        <f>+SUMIFS(Resultados_Dic3!AC$3:AC$99980,Resultados_Dic3!$F$3:$F$99980,Produccion_PJ!$I126,Resultados_Dic3!$D$3:$D$99980,Produccion_PJ!$I$119,Resultados_Dic3!$E$3:$E$99980,Produccion_PJ!$H126,Resultados_Dic3!$A$3:$A$99980,Produccion_PJ!$F126)</f>
        <v>0</v>
      </c>
      <c r="AF126" s="21">
        <f>+SUMIFS(Resultados_Dic3!AD$3:AD$99980,Resultados_Dic3!$F$3:$F$99980,Produccion_PJ!$I126,Resultados_Dic3!$D$3:$D$99980,Produccion_PJ!$I$119,Resultados_Dic3!$E$3:$E$99980,Produccion_PJ!$H126,Resultados_Dic3!$A$3:$A$99980,Produccion_PJ!$F126)</f>
        <v>0</v>
      </c>
      <c r="AG126" s="21">
        <f>+SUMIFS(Resultados_Dic3!AE$3:AE$99980,Resultados_Dic3!$F$3:$F$99980,Produccion_PJ!$I126,Resultados_Dic3!$D$3:$D$99980,Produccion_PJ!$I$119,Resultados_Dic3!$E$3:$E$99980,Produccion_PJ!$H126,Resultados_Dic3!$A$3:$A$99980,Produccion_PJ!$F126)</f>
        <v>0</v>
      </c>
      <c r="AH126" s="21">
        <f>+SUMIFS(Resultados_Dic3!AF$3:AF$99980,Resultados_Dic3!$F$3:$F$99980,Produccion_PJ!$I126,Resultados_Dic3!$D$3:$D$99980,Produccion_PJ!$I$119,Resultados_Dic3!$E$3:$E$99980,Produccion_PJ!$H126,Resultados_Dic3!$A$3:$A$99980,Produccion_PJ!$F126)</f>
        <v>0</v>
      </c>
      <c r="AI126" s="21">
        <f>+SUMIFS(Resultados_Dic3!AG$3:AG$99980,Resultados_Dic3!$F$3:$F$99980,Produccion_PJ!$I126,Resultados_Dic3!$D$3:$D$99980,Produccion_PJ!$I$119,Resultados_Dic3!$E$3:$E$99980,Produccion_PJ!$H126,Resultados_Dic3!$A$3:$A$99980,Produccion_PJ!$F126)</f>
        <v>0</v>
      </c>
      <c r="AJ126" s="21">
        <f>+SUMIFS(Resultados_Dic3!AH$3:AH$99980,Resultados_Dic3!$F$3:$F$99980,Produccion_PJ!$I126,Resultados_Dic3!$D$3:$D$99980,Produccion_PJ!$I$119,Resultados_Dic3!$E$3:$E$99980,Produccion_PJ!$H126,Resultados_Dic3!$A$3:$A$99980,Produccion_PJ!$F126)</f>
        <v>0</v>
      </c>
      <c r="AK126" s="21">
        <f>+SUMIFS(Resultados_Dic3!AI$3:AI$99980,Resultados_Dic3!$F$3:$F$99980,Produccion_PJ!$I126,Resultados_Dic3!$D$3:$D$99980,Produccion_PJ!$I$119,Resultados_Dic3!$E$3:$E$99980,Produccion_PJ!$H126,Resultados_Dic3!$A$3:$A$99980,Produccion_PJ!$F126)</f>
        <v>0</v>
      </c>
      <c r="AL126" s="21">
        <f>+SUMIFS(Resultados_Dic3!AJ$3:AJ$99980,Resultados_Dic3!$F$3:$F$99980,Produccion_PJ!$I126,Resultados_Dic3!$D$3:$D$99980,Produccion_PJ!$I$119,Resultados_Dic3!$E$3:$E$99980,Produccion_PJ!$H126,Resultados_Dic3!$A$3:$A$99980,Produccion_PJ!$F126)</f>
        <v>0</v>
      </c>
      <c r="AM126" s="21">
        <f>+SUMIFS(Resultados_Dic3!AK$3:AK$99980,Resultados_Dic3!$F$3:$F$99980,Produccion_PJ!$I126,Resultados_Dic3!$D$3:$D$99980,Produccion_PJ!$I$119,Resultados_Dic3!$E$3:$E$99980,Produccion_PJ!$H126,Resultados_Dic3!$A$3:$A$99980,Produccion_PJ!$F126)</f>
        <v>0</v>
      </c>
      <c r="AN126" s="21">
        <f>+SUMIFS(Resultados_Dic3!AL$3:AL$99980,Resultados_Dic3!$F$3:$F$99980,Produccion_PJ!$I126,Resultados_Dic3!$D$3:$D$99980,Produccion_PJ!$I$119,Resultados_Dic3!$E$3:$E$99980,Produccion_PJ!$H126,Resultados_Dic3!$A$3:$A$99980,Produccion_PJ!$F126)</f>
        <v>0</v>
      </c>
      <c r="AO126" s="21">
        <f>+SUMIFS(Resultados_Dic3!AM$3:AM$99980,Resultados_Dic3!$F$3:$F$99980,Produccion_PJ!$I126,Resultados_Dic3!$D$3:$D$99980,Produccion_PJ!$I$119,Resultados_Dic3!$E$3:$E$99980,Produccion_PJ!$H126,Resultados_Dic3!$A$3:$A$99980,Produccion_PJ!$F126)</f>
        <v>0</v>
      </c>
    </row>
    <row r="127" spans="3:42" x14ac:dyDescent="0.25">
      <c r="C127" s="35"/>
      <c r="E127" s="15"/>
      <c r="F127" s="17" t="str">
        <f t="shared" si="15"/>
        <v>DIC5</v>
      </c>
      <c r="H127" s="24" t="s">
        <v>124</v>
      </c>
      <c r="I127" s="13" t="s">
        <v>269</v>
      </c>
      <c r="J127" s="21">
        <f>+SUMIFS(Resultados_Dic3!H$3:H$99980,Resultados_Dic3!$F$3:$F$99980,Produccion_PJ!$I127,Resultados_Dic3!$D$3:$D$99980,Produccion_PJ!$I$119,Resultados_Dic3!$E$3:$E$99980,Produccion_PJ!$H127,Resultados_Dic3!$A$3:$A$99980,Produccion_PJ!$F127)</f>
        <v>0.66500931021379195</v>
      </c>
      <c r="K127" s="21">
        <f>+SUMIFS(Resultados_Dic3!I$3:I$99980,Resultados_Dic3!$F$3:$F$99980,Produccion_PJ!$I127,Resultados_Dic3!$D$3:$D$99980,Produccion_PJ!$I$119,Resultados_Dic3!$E$3:$E$99980,Produccion_PJ!$H127,Resultados_Dic3!$A$3:$A$99980,Produccion_PJ!$F127)</f>
        <v>0.66500931021379195</v>
      </c>
      <c r="L127" s="21">
        <f>+SUMIFS(Resultados_Dic3!J$3:J$99980,Resultados_Dic3!$F$3:$F$99980,Produccion_PJ!$I127,Resultados_Dic3!$D$3:$D$99980,Produccion_PJ!$I$119,Resultados_Dic3!$E$3:$E$99980,Produccion_PJ!$H127,Resultados_Dic3!$A$3:$A$99980,Produccion_PJ!$F127)</f>
        <v>0.66500931021379195</v>
      </c>
      <c r="M127" s="21">
        <f>+SUMIFS(Resultados_Dic3!K$3:K$99980,Resultados_Dic3!$F$3:$F$99980,Produccion_PJ!$I127,Resultados_Dic3!$D$3:$D$99980,Produccion_PJ!$I$119,Resultados_Dic3!$E$3:$E$99980,Produccion_PJ!$H127,Resultados_Dic3!$A$3:$A$99980,Produccion_PJ!$F127)</f>
        <v>0.66500931021379195</v>
      </c>
      <c r="N127" s="21">
        <f>+SUMIFS(Resultados_Dic3!L$3:L$99980,Resultados_Dic3!$F$3:$F$99980,Produccion_PJ!$I127,Resultados_Dic3!$D$3:$D$99980,Produccion_PJ!$I$119,Resultados_Dic3!$E$3:$E$99980,Produccion_PJ!$H127,Resultados_Dic3!$A$3:$A$99980,Produccion_PJ!$F127)</f>
        <v>0.66500931021379195</v>
      </c>
      <c r="O127" s="21">
        <f>+SUMIFS(Resultados_Dic3!M$3:M$99980,Resultados_Dic3!$F$3:$F$99980,Produccion_PJ!$I127,Resultados_Dic3!$D$3:$D$99980,Produccion_PJ!$I$119,Resultados_Dic3!$E$3:$E$99980,Produccion_PJ!$H127,Resultados_Dic3!$A$3:$A$99980,Produccion_PJ!$F127)</f>
        <v>0.66500931021379195</v>
      </c>
      <c r="P127" s="21">
        <f>+SUMIFS(Resultados_Dic3!N$3:N$99980,Resultados_Dic3!$F$3:$F$99980,Produccion_PJ!$I127,Resultados_Dic3!$D$3:$D$99980,Produccion_PJ!$I$119,Resultados_Dic3!$E$3:$E$99980,Produccion_PJ!$H127,Resultados_Dic3!$A$3:$A$99980,Produccion_PJ!$F127)</f>
        <v>0.60230557552631003</v>
      </c>
      <c r="Q127" s="21">
        <f>+SUMIFS(Resultados_Dic3!O$3:O$99980,Resultados_Dic3!$F$3:$F$99980,Produccion_PJ!$I127,Resultados_Dic3!$D$3:$D$99980,Produccion_PJ!$I$119,Resultados_Dic3!$E$3:$E$99980,Produccion_PJ!$H127,Resultados_Dic3!$A$3:$A$99980,Produccion_PJ!$F127)</f>
        <v>0.53816872462989296</v>
      </c>
      <c r="R127" s="21">
        <f>+SUMIFS(Resultados_Dic3!P$3:P$99980,Resultados_Dic3!$F$3:$F$99980,Produccion_PJ!$I127,Resultados_Dic3!$D$3:$D$99980,Produccion_PJ!$I$119,Resultados_Dic3!$E$3:$E$99980,Produccion_PJ!$H127,Resultados_Dic3!$A$3:$A$99980,Produccion_PJ!$F127)</f>
        <v>0.47403187373347599</v>
      </c>
      <c r="S127" s="21">
        <f>+SUMIFS(Resultados_Dic3!Q$3:Q$99980,Resultados_Dic3!$F$3:$F$99980,Produccion_PJ!$I127,Resultados_Dic3!$D$3:$D$99980,Produccion_PJ!$I$119,Resultados_Dic3!$E$3:$E$99980,Produccion_PJ!$H127,Resultados_Dic3!$A$3:$A$99980,Produccion_PJ!$F127)</f>
        <v>0.412867188519012</v>
      </c>
      <c r="T127" s="21">
        <f>+SUMIFS(Resultados_Dic3!R$3:R$99980,Resultados_Dic3!$F$3:$F$99980,Produccion_PJ!$I127,Resultados_Dic3!$D$3:$D$99980,Produccion_PJ!$I$119,Resultados_Dic3!$E$3:$E$99980,Produccion_PJ!$H127,Resultados_Dic3!$A$3:$A$99980,Produccion_PJ!$F127)</f>
        <v>0.351702503304549</v>
      </c>
      <c r="U127" s="21">
        <f>+SUMIFS(Resultados_Dic3!S$3:S$99980,Resultados_Dic3!$F$3:$F$99980,Produccion_PJ!$I127,Resultados_Dic3!$D$3:$D$99980,Produccion_PJ!$I$119,Resultados_Dic3!$E$3:$E$99980,Produccion_PJ!$H127,Resultados_Dic3!$A$3:$A$99980,Produccion_PJ!$F127)</f>
        <v>0.290537818090086</v>
      </c>
      <c r="V127" s="21">
        <f>+SUMIFS(Resultados_Dic3!T$3:T$99980,Resultados_Dic3!$F$3:$F$99980,Produccion_PJ!$I127,Resultados_Dic3!$D$3:$D$99980,Produccion_PJ!$I$119,Resultados_Dic3!$E$3:$E$99980,Produccion_PJ!$H127,Resultados_Dic3!$A$3:$A$99980,Produccion_PJ!$F127)</f>
        <v>0.25888317670640498</v>
      </c>
      <c r="W127" s="21">
        <f>+SUMIFS(Resultados_Dic3!U$3:U$99980,Resultados_Dic3!$F$3:$F$99980,Produccion_PJ!$I127,Resultados_Dic3!$D$3:$D$99980,Produccion_PJ!$I$119,Resultados_Dic3!$E$3:$E$99980,Produccion_PJ!$H127,Resultados_Dic3!$A$3:$A$99980,Produccion_PJ!$F127)</f>
        <v>0.227228535322724</v>
      </c>
      <c r="X127" s="21">
        <f>+SUMIFS(Resultados_Dic3!V$3:V$99980,Resultados_Dic3!$F$3:$F$99980,Produccion_PJ!$I127,Resultados_Dic3!$D$3:$D$99980,Produccion_PJ!$I$119,Resultados_Dic3!$E$3:$E$99980,Produccion_PJ!$H127,Resultados_Dic3!$A$3:$A$99980,Produccion_PJ!$F127)</f>
        <v>1.2352245981759401E-2</v>
      </c>
      <c r="Y127" s="21">
        <f>+SUMIFS(Resultados_Dic3!W$3:W$99980,Resultados_Dic3!$F$3:$F$99980,Produccion_PJ!$I127,Resultados_Dic3!$D$3:$D$99980,Produccion_PJ!$I$119,Resultados_Dic3!$E$3:$E$99980,Produccion_PJ!$H127,Resultados_Dic3!$A$3:$A$99980,Produccion_PJ!$F127)</f>
        <v>0</v>
      </c>
      <c r="Z127" s="21">
        <f>+SUMIFS(Resultados_Dic3!X$3:X$99980,Resultados_Dic3!$F$3:$F$99980,Produccion_PJ!$I127,Resultados_Dic3!$D$3:$D$99980,Produccion_PJ!$I$119,Resultados_Dic3!$E$3:$E$99980,Produccion_PJ!$H127,Resultados_Dic3!$A$3:$A$99980,Produccion_PJ!$F127)</f>
        <v>0</v>
      </c>
      <c r="AA127" s="21">
        <f>+SUMIFS(Resultados_Dic3!Y$3:Y$99980,Resultados_Dic3!$F$3:$F$99980,Produccion_PJ!$I127,Resultados_Dic3!$D$3:$D$99980,Produccion_PJ!$I$119,Resultados_Dic3!$E$3:$E$99980,Produccion_PJ!$H127,Resultados_Dic3!$A$3:$A$99980,Produccion_PJ!$F127)</f>
        <v>0</v>
      </c>
      <c r="AB127" s="21">
        <f>+SUMIFS(Resultados_Dic3!Z$3:Z$99980,Resultados_Dic3!$F$3:$F$99980,Produccion_PJ!$I127,Resultados_Dic3!$D$3:$D$99980,Produccion_PJ!$I$119,Resultados_Dic3!$E$3:$E$99980,Produccion_PJ!$H127,Resultados_Dic3!$A$3:$A$99980,Produccion_PJ!$F127)</f>
        <v>0</v>
      </c>
      <c r="AC127" s="21">
        <f>+SUMIFS(Resultados_Dic3!AA$3:AA$99980,Resultados_Dic3!$F$3:$F$99980,Produccion_PJ!$I127,Resultados_Dic3!$D$3:$D$99980,Produccion_PJ!$I$119,Resultados_Dic3!$E$3:$E$99980,Produccion_PJ!$H127,Resultados_Dic3!$A$3:$A$99980,Produccion_PJ!$F127)</f>
        <v>0</v>
      </c>
      <c r="AD127" s="21">
        <f>+SUMIFS(Resultados_Dic3!AB$3:AB$99980,Resultados_Dic3!$F$3:$F$99980,Produccion_PJ!$I127,Resultados_Dic3!$D$3:$D$99980,Produccion_PJ!$I$119,Resultados_Dic3!$E$3:$E$99980,Produccion_PJ!$H127,Resultados_Dic3!$A$3:$A$99980,Produccion_PJ!$F127)</f>
        <v>0</v>
      </c>
      <c r="AE127" s="21">
        <f>+SUMIFS(Resultados_Dic3!AC$3:AC$99980,Resultados_Dic3!$F$3:$F$99980,Produccion_PJ!$I127,Resultados_Dic3!$D$3:$D$99980,Produccion_PJ!$I$119,Resultados_Dic3!$E$3:$E$99980,Produccion_PJ!$H127,Resultados_Dic3!$A$3:$A$99980,Produccion_PJ!$F127)</f>
        <v>0</v>
      </c>
      <c r="AF127" s="21">
        <f>+SUMIFS(Resultados_Dic3!AD$3:AD$99980,Resultados_Dic3!$F$3:$F$99980,Produccion_PJ!$I127,Resultados_Dic3!$D$3:$D$99980,Produccion_PJ!$I$119,Resultados_Dic3!$E$3:$E$99980,Produccion_PJ!$H127,Resultados_Dic3!$A$3:$A$99980,Produccion_PJ!$F127)</f>
        <v>0</v>
      </c>
      <c r="AG127" s="21">
        <f>+SUMIFS(Resultados_Dic3!AE$3:AE$99980,Resultados_Dic3!$F$3:$F$99980,Produccion_PJ!$I127,Resultados_Dic3!$D$3:$D$99980,Produccion_PJ!$I$119,Resultados_Dic3!$E$3:$E$99980,Produccion_PJ!$H127,Resultados_Dic3!$A$3:$A$99980,Produccion_PJ!$F127)</f>
        <v>0</v>
      </c>
      <c r="AH127" s="21">
        <f>+SUMIFS(Resultados_Dic3!AF$3:AF$99980,Resultados_Dic3!$F$3:$F$99980,Produccion_PJ!$I127,Resultados_Dic3!$D$3:$D$99980,Produccion_PJ!$I$119,Resultados_Dic3!$E$3:$E$99980,Produccion_PJ!$H127,Resultados_Dic3!$A$3:$A$99980,Produccion_PJ!$F127)</f>
        <v>0</v>
      </c>
      <c r="AI127" s="21">
        <f>+SUMIFS(Resultados_Dic3!AG$3:AG$99980,Resultados_Dic3!$F$3:$F$99980,Produccion_PJ!$I127,Resultados_Dic3!$D$3:$D$99980,Produccion_PJ!$I$119,Resultados_Dic3!$E$3:$E$99980,Produccion_PJ!$H127,Resultados_Dic3!$A$3:$A$99980,Produccion_PJ!$F127)</f>
        <v>0</v>
      </c>
      <c r="AJ127" s="21">
        <f>+SUMIFS(Resultados_Dic3!AH$3:AH$99980,Resultados_Dic3!$F$3:$F$99980,Produccion_PJ!$I127,Resultados_Dic3!$D$3:$D$99980,Produccion_PJ!$I$119,Resultados_Dic3!$E$3:$E$99980,Produccion_PJ!$H127,Resultados_Dic3!$A$3:$A$99980,Produccion_PJ!$F127)</f>
        <v>0</v>
      </c>
      <c r="AK127" s="21">
        <f>+SUMIFS(Resultados_Dic3!AI$3:AI$99980,Resultados_Dic3!$F$3:$F$99980,Produccion_PJ!$I127,Resultados_Dic3!$D$3:$D$99980,Produccion_PJ!$I$119,Resultados_Dic3!$E$3:$E$99980,Produccion_PJ!$H127,Resultados_Dic3!$A$3:$A$99980,Produccion_PJ!$F127)</f>
        <v>0</v>
      </c>
      <c r="AL127" s="21">
        <f>+SUMIFS(Resultados_Dic3!AJ$3:AJ$99980,Resultados_Dic3!$F$3:$F$99980,Produccion_PJ!$I127,Resultados_Dic3!$D$3:$D$99980,Produccion_PJ!$I$119,Resultados_Dic3!$E$3:$E$99980,Produccion_PJ!$H127,Resultados_Dic3!$A$3:$A$99980,Produccion_PJ!$F127)</f>
        <v>0</v>
      </c>
      <c r="AM127" s="21">
        <f>+SUMIFS(Resultados_Dic3!AK$3:AK$99980,Resultados_Dic3!$F$3:$F$99980,Produccion_PJ!$I127,Resultados_Dic3!$D$3:$D$99980,Produccion_PJ!$I$119,Resultados_Dic3!$E$3:$E$99980,Produccion_PJ!$H127,Resultados_Dic3!$A$3:$A$99980,Produccion_PJ!$F127)</f>
        <v>0</v>
      </c>
      <c r="AN127" s="21">
        <f>+SUMIFS(Resultados_Dic3!AL$3:AL$99980,Resultados_Dic3!$F$3:$F$99980,Produccion_PJ!$I127,Resultados_Dic3!$D$3:$D$99980,Produccion_PJ!$I$119,Resultados_Dic3!$E$3:$E$99980,Produccion_PJ!$H127,Resultados_Dic3!$A$3:$A$99980,Produccion_PJ!$F127)</f>
        <v>0</v>
      </c>
      <c r="AO127" s="21">
        <f>+SUMIFS(Resultados_Dic3!AM$3:AM$99980,Resultados_Dic3!$F$3:$F$99980,Produccion_PJ!$I127,Resultados_Dic3!$D$3:$D$99980,Produccion_PJ!$I$119,Resultados_Dic3!$E$3:$E$99980,Produccion_PJ!$H127,Resultados_Dic3!$A$3:$A$99980,Produccion_PJ!$F127)</f>
        <v>0</v>
      </c>
    </row>
    <row r="128" spans="3:42" x14ac:dyDescent="0.25">
      <c r="E128" s="15"/>
      <c r="F128" s="17" t="str">
        <f t="shared" si="15"/>
        <v>DIC5</v>
      </c>
      <c r="H128" s="24" t="s">
        <v>125</v>
      </c>
      <c r="I128" s="13" t="s">
        <v>371</v>
      </c>
      <c r="J128" s="21">
        <f>+SUMIFS(Resultados_Dic3!H$3:H$99980,Resultados_Dic3!$F$3:$F$99980,Produccion_PJ!$I128,Resultados_Dic3!$D$3:$D$99980,Produccion_PJ!$I$119,Resultados_Dic3!$E$3:$E$99980,Produccion_PJ!$H128,Resultados_Dic3!$A$3:$A$99980,Produccion_PJ!$F128)</f>
        <v>0</v>
      </c>
      <c r="K128" s="21">
        <f>+SUMIFS(Resultados_Dic3!I$3:I$99980,Resultados_Dic3!$F$3:$F$99980,Produccion_PJ!$I128,Resultados_Dic3!$D$3:$D$99980,Produccion_PJ!$I$119,Resultados_Dic3!$E$3:$E$99980,Produccion_PJ!$H128,Resultados_Dic3!$A$3:$A$99980,Produccion_PJ!$F128)</f>
        <v>0</v>
      </c>
      <c r="L128" s="21">
        <f>+SUMIFS(Resultados_Dic3!J$3:J$99980,Resultados_Dic3!$F$3:$F$99980,Produccion_PJ!$I128,Resultados_Dic3!$D$3:$D$99980,Produccion_PJ!$I$119,Resultados_Dic3!$E$3:$E$99980,Produccion_PJ!$H128,Resultados_Dic3!$A$3:$A$99980,Produccion_PJ!$F128)</f>
        <v>0</v>
      </c>
      <c r="M128" s="21">
        <f>+SUMIFS(Resultados_Dic3!K$3:K$99980,Resultados_Dic3!$F$3:$F$99980,Produccion_PJ!$I128,Resultados_Dic3!$D$3:$D$99980,Produccion_PJ!$I$119,Resultados_Dic3!$E$3:$E$99980,Produccion_PJ!$H128,Resultados_Dic3!$A$3:$A$99980,Produccion_PJ!$F128)</f>
        <v>0</v>
      </c>
      <c r="N128" s="21">
        <f>+SUMIFS(Resultados_Dic3!L$3:L$99980,Resultados_Dic3!$F$3:$F$99980,Produccion_PJ!$I128,Resultados_Dic3!$D$3:$D$99980,Produccion_PJ!$I$119,Resultados_Dic3!$E$3:$E$99980,Produccion_PJ!$H128,Resultados_Dic3!$A$3:$A$99980,Produccion_PJ!$F128)</f>
        <v>0</v>
      </c>
      <c r="O128" s="21">
        <f>+SUMIFS(Resultados_Dic3!M$3:M$99980,Resultados_Dic3!$F$3:$F$99980,Produccion_PJ!$I128,Resultados_Dic3!$D$3:$D$99980,Produccion_PJ!$I$119,Resultados_Dic3!$E$3:$E$99980,Produccion_PJ!$H128,Resultados_Dic3!$A$3:$A$99980,Produccion_PJ!$F128)</f>
        <v>0</v>
      </c>
      <c r="P128" s="21">
        <f>+SUMIFS(Resultados_Dic3!N$3:N$99980,Resultados_Dic3!$F$3:$F$99980,Produccion_PJ!$I128,Resultados_Dic3!$D$3:$D$99980,Produccion_PJ!$I$119,Resultados_Dic3!$E$3:$E$99980,Produccion_PJ!$H128,Resultados_Dic3!$A$3:$A$99980,Produccion_PJ!$F128)</f>
        <v>0</v>
      </c>
      <c r="Q128" s="21">
        <f>+SUMIFS(Resultados_Dic3!O$3:O$99980,Resultados_Dic3!$F$3:$F$99980,Produccion_PJ!$I128,Resultados_Dic3!$D$3:$D$99980,Produccion_PJ!$I$119,Resultados_Dic3!$E$3:$E$99980,Produccion_PJ!$H128,Resultados_Dic3!$A$3:$A$99980,Produccion_PJ!$F128)</f>
        <v>0</v>
      </c>
      <c r="R128" s="21">
        <f>+SUMIFS(Resultados_Dic3!P$3:P$99980,Resultados_Dic3!$F$3:$F$99980,Produccion_PJ!$I128,Resultados_Dic3!$D$3:$D$99980,Produccion_PJ!$I$119,Resultados_Dic3!$E$3:$E$99980,Produccion_PJ!$H128,Resultados_Dic3!$A$3:$A$99980,Produccion_PJ!$F128)</f>
        <v>0</v>
      </c>
      <c r="S128" s="21">
        <f>+SUMIFS(Resultados_Dic3!Q$3:Q$99980,Resultados_Dic3!$F$3:$F$99980,Produccion_PJ!$I128,Resultados_Dic3!$D$3:$D$99980,Produccion_PJ!$I$119,Resultados_Dic3!$E$3:$E$99980,Produccion_PJ!$H128,Resultados_Dic3!$A$3:$A$99980,Produccion_PJ!$F128)</f>
        <v>0</v>
      </c>
      <c r="T128" s="21">
        <f>+SUMIFS(Resultados_Dic3!R$3:R$99980,Resultados_Dic3!$F$3:$F$99980,Produccion_PJ!$I128,Resultados_Dic3!$D$3:$D$99980,Produccion_PJ!$I$119,Resultados_Dic3!$E$3:$E$99980,Produccion_PJ!$H128,Resultados_Dic3!$A$3:$A$99980,Produccion_PJ!$F128)</f>
        <v>0</v>
      </c>
      <c r="U128" s="21">
        <f>+SUMIFS(Resultados_Dic3!S$3:S$99980,Resultados_Dic3!$F$3:$F$99980,Produccion_PJ!$I128,Resultados_Dic3!$D$3:$D$99980,Produccion_PJ!$I$119,Resultados_Dic3!$E$3:$E$99980,Produccion_PJ!$H128,Resultados_Dic3!$A$3:$A$99980,Produccion_PJ!$F128)</f>
        <v>0</v>
      </c>
      <c r="V128" s="21">
        <f>+SUMIFS(Resultados_Dic3!T$3:T$99980,Resultados_Dic3!$F$3:$F$99980,Produccion_PJ!$I128,Resultados_Dic3!$D$3:$D$99980,Produccion_PJ!$I$119,Resultados_Dic3!$E$3:$E$99980,Produccion_PJ!$H128,Resultados_Dic3!$A$3:$A$99980,Produccion_PJ!$F128)</f>
        <v>0</v>
      </c>
      <c r="W128" s="21">
        <f>+SUMIFS(Resultados_Dic3!U$3:U$99980,Resultados_Dic3!$F$3:$F$99980,Produccion_PJ!$I128,Resultados_Dic3!$D$3:$D$99980,Produccion_PJ!$I$119,Resultados_Dic3!$E$3:$E$99980,Produccion_PJ!$H128,Resultados_Dic3!$A$3:$A$99980,Produccion_PJ!$F128)</f>
        <v>0</v>
      </c>
      <c r="X128" s="21">
        <f>+SUMIFS(Resultados_Dic3!V$3:V$99980,Resultados_Dic3!$F$3:$F$99980,Produccion_PJ!$I128,Resultados_Dic3!$D$3:$D$99980,Produccion_PJ!$I$119,Resultados_Dic3!$E$3:$E$99980,Produccion_PJ!$H128,Resultados_Dic3!$A$3:$A$99980,Produccion_PJ!$F128)</f>
        <v>0</v>
      </c>
      <c r="Y128" s="21">
        <f>+SUMIFS(Resultados_Dic3!W$3:W$99980,Resultados_Dic3!$F$3:$F$99980,Produccion_PJ!$I128,Resultados_Dic3!$D$3:$D$99980,Produccion_PJ!$I$119,Resultados_Dic3!$E$3:$E$99980,Produccion_PJ!$H128,Resultados_Dic3!$A$3:$A$99980,Produccion_PJ!$F128)</f>
        <v>0</v>
      </c>
      <c r="Z128" s="21">
        <f>+SUMIFS(Resultados_Dic3!X$3:X$99980,Resultados_Dic3!$F$3:$F$99980,Produccion_PJ!$I128,Resultados_Dic3!$D$3:$D$99980,Produccion_PJ!$I$119,Resultados_Dic3!$E$3:$E$99980,Produccion_PJ!$H128,Resultados_Dic3!$A$3:$A$99980,Produccion_PJ!$F128)</f>
        <v>0</v>
      </c>
      <c r="AA128" s="21">
        <f>+SUMIFS(Resultados_Dic3!Y$3:Y$99980,Resultados_Dic3!$F$3:$F$99980,Produccion_PJ!$I128,Resultados_Dic3!$D$3:$D$99980,Produccion_PJ!$I$119,Resultados_Dic3!$E$3:$E$99980,Produccion_PJ!$H128,Resultados_Dic3!$A$3:$A$99980,Produccion_PJ!$F128)</f>
        <v>0</v>
      </c>
      <c r="AB128" s="21">
        <f>+SUMIFS(Resultados_Dic3!Z$3:Z$99980,Resultados_Dic3!$F$3:$F$99980,Produccion_PJ!$I128,Resultados_Dic3!$D$3:$D$99980,Produccion_PJ!$I$119,Resultados_Dic3!$E$3:$E$99980,Produccion_PJ!$H128,Resultados_Dic3!$A$3:$A$99980,Produccion_PJ!$F128)</f>
        <v>0</v>
      </c>
      <c r="AC128" s="21">
        <f>+SUMIFS(Resultados_Dic3!AA$3:AA$99980,Resultados_Dic3!$F$3:$F$99980,Produccion_PJ!$I128,Resultados_Dic3!$D$3:$D$99980,Produccion_PJ!$I$119,Resultados_Dic3!$E$3:$E$99980,Produccion_PJ!$H128,Resultados_Dic3!$A$3:$A$99980,Produccion_PJ!$F128)</f>
        <v>0</v>
      </c>
      <c r="AD128" s="21">
        <f>+SUMIFS(Resultados_Dic3!AB$3:AB$99980,Resultados_Dic3!$F$3:$F$99980,Produccion_PJ!$I128,Resultados_Dic3!$D$3:$D$99980,Produccion_PJ!$I$119,Resultados_Dic3!$E$3:$E$99980,Produccion_PJ!$H128,Resultados_Dic3!$A$3:$A$99980,Produccion_PJ!$F128)</f>
        <v>0</v>
      </c>
      <c r="AE128" s="21">
        <f>+SUMIFS(Resultados_Dic3!AC$3:AC$99980,Resultados_Dic3!$F$3:$F$99980,Produccion_PJ!$I128,Resultados_Dic3!$D$3:$D$99980,Produccion_PJ!$I$119,Resultados_Dic3!$E$3:$E$99980,Produccion_PJ!$H128,Resultados_Dic3!$A$3:$A$99980,Produccion_PJ!$F128)</f>
        <v>0</v>
      </c>
      <c r="AF128" s="21">
        <f>+SUMIFS(Resultados_Dic3!AD$3:AD$99980,Resultados_Dic3!$F$3:$F$99980,Produccion_PJ!$I128,Resultados_Dic3!$D$3:$D$99980,Produccion_PJ!$I$119,Resultados_Dic3!$E$3:$E$99980,Produccion_PJ!$H128,Resultados_Dic3!$A$3:$A$99980,Produccion_PJ!$F128)</f>
        <v>0</v>
      </c>
      <c r="AG128" s="21">
        <f>+SUMIFS(Resultados_Dic3!AE$3:AE$99980,Resultados_Dic3!$F$3:$F$99980,Produccion_PJ!$I128,Resultados_Dic3!$D$3:$D$99980,Produccion_PJ!$I$119,Resultados_Dic3!$E$3:$E$99980,Produccion_PJ!$H128,Resultados_Dic3!$A$3:$A$99980,Produccion_PJ!$F128)</f>
        <v>0</v>
      </c>
      <c r="AH128" s="21">
        <f>+SUMIFS(Resultados_Dic3!AF$3:AF$99980,Resultados_Dic3!$F$3:$F$99980,Produccion_PJ!$I128,Resultados_Dic3!$D$3:$D$99980,Produccion_PJ!$I$119,Resultados_Dic3!$E$3:$E$99980,Produccion_PJ!$H128,Resultados_Dic3!$A$3:$A$99980,Produccion_PJ!$F128)</f>
        <v>0</v>
      </c>
      <c r="AI128" s="21">
        <f>+SUMIFS(Resultados_Dic3!AG$3:AG$99980,Resultados_Dic3!$F$3:$F$99980,Produccion_PJ!$I128,Resultados_Dic3!$D$3:$D$99980,Produccion_PJ!$I$119,Resultados_Dic3!$E$3:$E$99980,Produccion_PJ!$H128,Resultados_Dic3!$A$3:$A$99980,Produccion_PJ!$F128)</f>
        <v>0</v>
      </c>
      <c r="AJ128" s="21">
        <f>+SUMIFS(Resultados_Dic3!AH$3:AH$99980,Resultados_Dic3!$F$3:$F$99980,Produccion_PJ!$I128,Resultados_Dic3!$D$3:$D$99980,Produccion_PJ!$I$119,Resultados_Dic3!$E$3:$E$99980,Produccion_PJ!$H128,Resultados_Dic3!$A$3:$A$99980,Produccion_PJ!$F128)</f>
        <v>0</v>
      </c>
      <c r="AK128" s="21">
        <f>+SUMIFS(Resultados_Dic3!AI$3:AI$99980,Resultados_Dic3!$F$3:$F$99980,Produccion_PJ!$I128,Resultados_Dic3!$D$3:$D$99980,Produccion_PJ!$I$119,Resultados_Dic3!$E$3:$E$99980,Produccion_PJ!$H128,Resultados_Dic3!$A$3:$A$99980,Produccion_PJ!$F128)</f>
        <v>0</v>
      </c>
      <c r="AL128" s="21">
        <f>+SUMIFS(Resultados_Dic3!AJ$3:AJ$99980,Resultados_Dic3!$F$3:$F$99980,Produccion_PJ!$I128,Resultados_Dic3!$D$3:$D$99980,Produccion_PJ!$I$119,Resultados_Dic3!$E$3:$E$99980,Produccion_PJ!$H128,Resultados_Dic3!$A$3:$A$99980,Produccion_PJ!$F128)</f>
        <v>0</v>
      </c>
      <c r="AM128" s="21">
        <f>+SUMIFS(Resultados_Dic3!AK$3:AK$99980,Resultados_Dic3!$F$3:$F$99980,Produccion_PJ!$I128,Resultados_Dic3!$D$3:$D$99980,Produccion_PJ!$I$119,Resultados_Dic3!$E$3:$E$99980,Produccion_PJ!$H128,Resultados_Dic3!$A$3:$A$99980,Produccion_PJ!$F128)</f>
        <v>0</v>
      </c>
      <c r="AN128" s="21">
        <f>+SUMIFS(Resultados_Dic3!AL$3:AL$99980,Resultados_Dic3!$F$3:$F$99980,Produccion_PJ!$I128,Resultados_Dic3!$D$3:$D$99980,Produccion_PJ!$I$119,Resultados_Dic3!$E$3:$E$99980,Produccion_PJ!$H128,Resultados_Dic3!$A$3:$A$99980,Produccion_PJ!$F128)</f>
        <v>0</v>
      </c>
      <c r="AO128" s="21">
        <f>+SUMIFS(Resultados_Dic3!AM$3:AM$99980,Resultados_Dic3!$F$3:$F$99980,Produccion_PJ!$I128,Resultados_Dic3!$D$3:$D$99980,Produccion_PJ!$I$119,Resultados_Dic3!$E$3:$E$99980,Produccion_PJ!$H128,Resultados_Dic3!$A$3:$A$99980,Produccion_PJ!$F128)</f>
        <v>0</v>
      </c>
    </row>
    <row r="129" spans="3:42" x14ac:dyDescent="0.25">
      <c r="F129"/>
      <c r="G129"/>
    </row>
    <row r="130" spans="3:42" x14ac:dyDescent="0.25">
      <c r="F130"/>
      <c r="G130"/>
    </row>
    <row r="131" spans="3:42" ht="18.75" x14ac:dyDescent="0.3">
      <c r="E131" s="15"/>
      <c r="F131" s="12"/>
      <c r="G131" s="12"/>
      <c r="H131" s="15"/>
      <c r="I131" s="34" t="s">
        <v>372</v>
      </c>
    </row>
    <row r="132" spans="3:42" x14ac:dyDescent="0.25">
      <c r="E132" s="15"/>
      <c r="F132" s="12"/>
      <c r="G132" s="12"/>
      <c r="H132" s="15"/>
      <c r="I132" s="2" t="s">
        <v>27</v>
      </c>
    </row>
    <row r="133" spans="3:42" x14ac:dyDescent="0.25">
      <c r="E133" s="44"/>
      <c r="F133" s="43"/>
      <c r="G133" s="43"/>
      <c r="H133" s="15"/>
      <c r="I133" s="16"/>
    </row>
    <row r="134" spans="3:42" x14ac:dyDescent="0.25">
      <c r="J134" s="5">
        <v>2019</v>
      </c>
      <c r="K134" s="5">
        <v>2020</v>
      </c>
      <c r="L134" s="5">
        <v>2021</v>
      </c>
      <c r="M134" s="5">
        <v>2022</v>
      </c>
      <c r="N134" s="5">
        <v>2023</v>
      </c>
      <c r="O134" s="5">
        <v>2024</v>
      </c>
      <c r="P134" s="5">
        <v>2025</v>
      </c>
      <c r="Q134" s="5">
        <v>2026</v>
      </c>
      <c r="R134" s="5">
        <v>2027</v>
      </c>
      <c r="S134" s="5">
        <v>2028</v>
      </c>
      <c r="T134" s="5">
        <v>2029</v>
      </c>
      <c r="U134" s="5">
        <v>2030</v>
      </c>
      <c r="V134" s="5">
        <v>2031</v>
      </c>
      <c r="W134" s="5">
        <v>2032</v>
      </c>
      <c r="X134" s="5">
        <v>2033</v>
      </c>
      <c r="Y134" s="5">
        <v>2034</v>
      </c>
      <c r="Z134" s="5">
        <v>2035</v>
      </c>
      <c r="AA134" s="5">
        <v>2036</v>
      </c>
      <c r="AB134" s="5">
        <v>2037</v>
      </c>
      <c r="AC134" s="5">
        <v>2038</v>
      </c>
      <c r="AD134" s="5">
        <v>2039</v>
      </c>
      <c r="AE134" s="5">
        <v>2040</v>
      </c>
      <c r="AF134" s="5">
        <v>2041</v>
      </c>
      <c r="AG134" s="5">
        <v>2042</v>
      </c>
      <c r="AH134" s="5">
        <v>2043</v>
      </c>
      <c r="AI134" s="5">
        <v>2044</v>
      </c>
      <c r="AJ134" s="5">
        <v>2045</v>
      </c>
      <c r="AK134" s="5">
        <v>2046</v>
      </c>
      <c r="AL134" s="5">
        <v>2047</v>
      </c>
      <c r="AM134" s="5">
        <v>2048</v>
      </c>
      <c r="AN134" s="5">
        <v>2049</v>
      </c>
      <c r="AO134" s="5">
        <v>2050</v>
      </c>
      <c r="AP134" s="21"/>
    </row>
    <row r="135" spans="3:42" x14ac:dyDescent="0.25">
      <c r="C135" s="35"/>
      <c r="E135" s="15"/>
      <c r="F135" s="17" t="str">
        <f>+$F$1</f>
        <v>DIC5</v>
      </c>
      <c r="H135" s="24" t="s">
        <v>126</v>
      </c>
      <c r="I135" s="13" t="s">
        <v>368</v>
      </c>
      <c r="J135" s="21">
        <f>+SUMIFS(Resultados_Dic3!H$3:H$99980,Resultados_Dic3!$F$3:$F$99980,Produccion_PJ!$I135,Resultados_Dic3!$D$3:$D$99980,Produccion_PJ!$I$132,Resultados_Dic3!$E$3:$E$99980,Produccion_PJ!$H135,Resultados_Dic3!$A$3:$A$99980,Produccion_PJ!$F135)</f>
        <v>0</v>
      </c>
      <c r="K135" s="21">
        <f>+SUMIFS(Resultados_Dic3!I$3:I$99980,Resultados_Dic3!$F$3:$F$99980,Produccion_PJ!$I135,Resultados_Dic3!$D$3:$D$99980,Produccion_PJ!$I$132,Resultados_Dic3!$E$3:$E$99980,Produccion_PJ!$H135,Resultados_Dic3!$A$3:$A$99980,Produccion_PJ!$F135)</f>
        <v>0</v>
      </c>
      <c r="L135" s="21">
        <f>+SUMIFS(Resultados_Dic3!J$3:J$99980,Resultados_Dic3!$F$3:$F$99980,Produccion_PJ!$I135,Resultados_Dic3!$D$3:$D$99980,Produccion_PJ!$I$132,Resultados_Dic3!$E$3:$E$99980,Produccion_PJ!$H135,Resultados_Dic3!$A$3:$A$99980,Produccion_PJ!$F135)</f>
        <v>0</v>
      </c>
      <c r="M135" s="21">
        <f>+SUMIFS(Resultados_Dic3!K$3:K$99980,Resultados_Dic3!$F$3:$F$99980,Produccion_PJ!$I135,Resultados_Dic3!$D$3:$D$99980,Produccion_PJ!$I$132,Resultados_Dic3!$E$3:$E$99980,Produccion_PJ!$H135,Resultados_Dic3!$A$3:$A$99980,Produccion_PJ!$F135)</f>
        <v>0</v>
      </c>
      <c r="N135" s="21">
        <f>+SUMIFS(Resultados_Dic3!L$3:L$99980,Resultados_Dic3!$F$3:$F$99980,Produccion_PJ!$I135,Resultados_Dic3!$D$3:$D$99980,Produccion_PJ!$I$132,Resultados_Dic3!$E$3:$E$99980,Produccion_PJ!$H135,Resultados_Dic3!$A$3:$A$99980,Produccion_PJ!$F135)</f>
        <v>0</v>
      </c>
      <c r="O135" s="21">
        <f>+SUMIFS(Resultados_Dic3!M$3:M$99980,Resultados_Dic3!$F$3:$F$99980,Produccion_PJ!$I135,Resultados_Dic3!$D$3:$D$99980,Produccion_PJ!$I$132,Resultados_Dic3!$E$3:$E$99980,Produccion_PJ!$H135,Resultados_Dic3!$A$3:$A$99980,Produccion_PJ!$F135)</f>
        <v>0</v>
      </c>
      <c r="P135" s="21">
        <f>+SUMIFS(Resultados_Dic3!N$3:N$99980,Resultados_Dic3!$F$3:$F$99980,Produccion_PJ!$I135,Resultados_Dic3!$D$3:$D$99980,Produccion_PJ!$I$132,Resultados_Dic3!$E$3:$E$99980,Produccion_PJ!$H135,Resultados_Dic3!$A$3:$A$99980,Produccion_PJ!$F135)</f>
        <v>0</v>
      </c>
      <c r="Q135" s="21">
        <f>+SUMIFS(Resultados_Dic3!O$3:O$99980,Resultados_Dic3!$F$3:$F$99980,Produccion_PJ!$I135,Resultados_Dic3!$D$3:$D$99980,Produccion_PJ!$I$132,Resultados_Dic3!$E$3:$E$99980,Produccion_PJ!$H135,Resultados_Dic3!$A$3:$A$99980,Produccion_PJ!$F135)</f>
        <v>0</v>
      </c>
      <c r="R135" s="21">
        <f>+SUMIFS(Resultados_Dic3!P$3:P$99980,Resultados_Dic3!$F$3:$F$99980,Produccion_PJ!$I135,Resultados_Dic3!$D$3:$D$99980,Produccion_PJ!$I$132,Resultados_Dic3!$E$3:$E$99980,Produccion_PJ!$H135,Resultados_Dic3!$A$3:$A$99980,Produccion_PJ!$F135)</f>
        <v>0</v>
      </c>
      <c r="S135" s="21">
        <f>+SUMIFS(Resultados_Dic3!Q$3:Q$99980,Resultados_Dic3!$F$3:$F$99980,Produccion_PJ!$I135,Resultados_Dic3!$D$3:$D$99980,Produccion_PJ!$I$132,Resultados_Dic3!$E$3:$E$99980,Produccion_PJ!$H135,Resultados_Dic3!$A$3:$A$99980,Produccion_PJ!$F135)</f>
        <v>0</v>
      </c>
      <c r="T135" s="21">
        <f>+SUMIFS(Resultados_Dic3!R$3:R$99980,Resultados_Dic3!$F$3:$F$99980,Produccion_PJ!$I135,Resultados_Dic3!$D$3:$D$99980,Produccion_PJ!$I$132,Resultados_Dic3!$E$3:$E$99980,Produccion_PJ!$H135,Resultados_Dic3!$A$3:$A$99980,Produccion_PJ!$F135)</f>
        <v>0</v>
      </c>
      <c r="U135" s="21">
        <f>+SUMIFS(Resultados_Dic3!S$3:S$99980,Resultados_Dic3!$F$3:$F$99980,Produccion_PJ!$I135,Resultados_Dic3!$D$3:$D$99980,Produccion_PJ!$I$132,Resultados_Dic3!$E$3:$E$99980,Produccion_PJ!$H135,Resultados_Dic3!$A$3:$A$99980,Produccion_PJ!$F135)</f>
        <v>0</v>
      </c>
      <c r="V135" s="21">
        <f>+SUMIFS(Resultados_Dic3!T$3:T$99980,Resultados_Dic3!$F$3:$F$99980,Produccion_PJ!$I135,Resultados_Dic3!$D$3:$D$99980,Produccion_PJ!$I$132,Resultados_Dic3!$E$3:$E$99980,Produccion_PJ!$H135,Resultados_Dic3!$A$3:$A$99980,Produccion_PJ!$F135)</f>
        <v>0</v>
      </c>
      <c r="W135" s="21">
        <f>+SUMIFS(Resultados_Dic3!U$3:U$99980,Resultados_Dic3!$F$3:$F$99980,Produccion_PJ!$I135,Resultados_Dic3!$D$3:$D$99980,Produccion_PJ!$I$132,Resultados_Dic3!$E$3:$E$99980,Produccion_PJ!$H135,Resultados_Dic3!$A$3:$A$99980,Produccion_PJ!$F135)</f>
        <v>0</v>
      </c>
      <c r="X135" s="21">
        <f>+SUMIFS(Resultados_Dic3!V$3:V$99980,Resultados_Dic3!$F$3:$F$99980,Produccion_PJ!$I135,Resultados_Dic3!$D$3:$D$99980,Produccion_PJ!$I$132,Resultados_Dic3!$E$3:$E$99980,Produccion_PJ!$H135,Resultados_Dic3!$A$3:$A$99980,Produccion_PJ!$F135)</f>
        <v>0</v>
      </c>
      <c r="Y135" s="21">
        <f>+SUMIFS(Resultados_Dic3!W$3:W$99980,Resultados_Dic3!$F$3:$F$99980,Produccion_PJ!$I135,Resultados_Dic3!$D$3:$D$99980,Produccion_PJ!$I$132,Resultados_Dic3!$E$3:$E$99980,Produccion_PJ!$H135,Resultados_Dic3!$A$3:$A$99980,Produccion_PJ!$F135)</f>
        <v>0</v>
      </c>
      <c r="Z135" s="21">
        <f>+SUMIFS(Resultados_Dic3!X$3:X$99980,Resultados_Dic3!$F$3:$F$99980,Produccion_PJ!$I135,Resultados_Dic3!$D$3:$D$99980,Produccion_PJ!$I$132,Resultados_Dic3!$E$3:$E$99980,Produccion_PJ!$H135,Resultados_Dic3!$A$3:$A$99980,Produccion_PJ!$F135)</f>
        <v>0</v>
      </c>
      <c r="AA135" s="21">
        <f>+SUMIFS(Resultados_Dic3!Y$3:Y$99980,Resultados_Dic3!$F$3:$F$99980,Produccion_PJ!$I135,Resultados_Dic3!$D$3:$D$99980,Produccion_PJ!$I$132,Resultados_Dic3!$E$3:$E$99980,Produccion_PJ!$H135,Resultados_Dic3!$A$3:$A$99980,Produccion_PJ!$F135)</f>
        <v>0</v>
      </c>
      <c r="AB135" s="21">
        <f>+SUMIFS(Resultados_Dic3!Z$3:Z$99980,Resultados_Dic3!$F$3:$F$99980,Produccion_PJ!$I135,Resultados_Dic3!$D$3:$D$99980,Produccion_PJ!$I$132,Resultados_Dic3!$E$3:$E$99980,Produccion_PJ!$H135,Resultados_Dic3!$A$3:$A$99980,Produccion_PJ!$F135)</f>
        <v>0</v>
      </c>
      <c r="AC135" s="21">
        <f>+SUMIFS(Resultados_Dic3!AA$3:AA$99980,Resultados_Dic3!$F$3:$F$99980,Produccion_PJ!$I135,Resultados_Dic3!$D$3:$D$99980,Produccion_PJ!$I$132,Resultados_Dic3!$E$3:$E$99980,Produccion_PJ!$H135,Resultados_Dic3!$A$3:$A$99980,Produccion_PJ!$F135)</f>
        <v>0</v>
      </c>
      <c r="AD135" s="21">
        <f>+SUMIFS(Resultados_Dic3!AB$3:AB$99980,Resultados_Dic3!$F$3:$F$99980,Produccion_PJ!$I135,Resultados_Dic3!$D$3:$D$99980,Produccion_PJ!$I$132,Resultados_Dic3!$E$3:$E$99980,Produccion_PJ!$H135,Resultados_Dic3!$A$3:$A$99980,Produccion_PJ!$F135)</f>
        <v>0</v>
      </c>
      <c r="AE135" s="21">
        <f>+SUMIFS(Resultados_Dic3!AC$3:AC$99980,Resultados_Dic3!$F$3:$F$99980,Produccion_PJ!$I135,Resultados_Dic3!$D$3:$D$99980,Produccion_PJ!$I$132,Resultados_Dic3!$E$3:$E$99980,Produccion_PJ!$H135,Resultados_Dic3!$A$3:$A$99980,Produccion_PJ!$F135)</f>
        <v>0</v>
      </c>
      <c r="AF135" s="21">
        <f>+SUMIFS(Resultados_Dic3!AD$3:AD$99980,Resultados_Dic3!$F$3:$F$99980,Produccion_PJ!$I135,Resultados_Dic3!$D$3:$D$99980,Produccion_PJ!$I$132,Resultados_Dic3!$E$3:$E$99980,Produccion_PJ!$H135,Resultados_Dic3!$A$3:$A$99980,Produccion_PJ!$F135)</f>
        <v>0</v>
      </c>
      <c r="AG135" s="21">
        <f>+SUMIFS(Resultados_Dic3!AE$3:AE$99980,Resultados_Dic3!$F$3:$F$99980,Produccion_PJ!$I135,Resultados_Dic3!$D$3:$D$99980,Produccion_PJ!$I$132,Resultados_Dic3!$E$3:$E$99980,Produccion_PJ!$H135,Resultados_Dic3!$A$3:$A$99980,Produccion_PJ!$F135)</f>
        <v>0</v>
      </c>
      <c r="AH135" s="21">
        <f>+SUMIFS(Resultados_Dic3!AF$3:AF$99980,Resultados_Dic3!$F$3:$F$99980,Produccion_PJ!$I135,Resultados_Dic3!$D$3:$D$99980,Produccion_PJ!$I$132,Resultados_Dic3!$E$3:$E$99980,Produccion_PJ!$H135,Resultados_Dic3!$A$3:$A$99980,Produccion_PJ!$F135)</f>
        <v>0</v>
      </c>
      <c r="AI135" s="21">
        <f>+SUMIFS(Resultados_Dic3!AG$3:AG$99980,Resultados_Dic3!$F$3:$F$99980,Produccion_PJ!$I135,Resultados_Dic3!$D$3:$D$99980,Produccion_PJ!$I$132,Resultados_Dic3!$E$3:$E$99980,Produccion_PJ!$H135,Resultados_Dic3!$A$3:$A$99980,Produccion_PJ!$F135)</f>
        <v>0</v>
      </c>
      <c r="AJ135" s="21">
        <f>+SUMIFS(Resultados_Dic3!AH$3:AH$99980,Resultados_Dic3!$F$3:$F$99980,Produccion_PJ!$I135,Resultados_Dic3!$D$3:$D$99980,Produccion_PJ!$I$132,Resultados_Dic3!$E$3:$E$99980,Produccion_PJ!$H135,Resultados_Dic3!$A$3:$A$99980,Produccion_PJ!$F135)</f>
        <v>0</v>
      </c>
      <c r="AK135" s="21">
        <f>+SUMIFS(Resultados_Dic3!AI$3:AI$99980,Resultados_Dic3!$F$3:$F$99980,Produccion_PJ!$I135,Resultados_Dic3!$D$3:$D$99980,Produccion_PJ!$I$132,Resultados_Dic3!$E$3:$E$99980,Produccion_PJ!$H135,Resultados_Dic3!$A$3:$A$99980,Produccion_PJ!$F135)</f>
        <v>0</v>
      </c>
      <c r="AL135" s="21">
        <f>+SUMIFS(Resultados_Dic3!AJ$3:AJ$99980,Resultados_Dic3!$F$3:$F$99980,Produccion_PJ!$I135,Resultados_Dic3!$D$3:$D$99980,Produccion_PJ!$I$132,Resultados_Dic3!$E$3:$E$99980,Produccion_PJ!$H135,Resultados_Dic3!$A$3:$A$99980,Produccion_PJ!$F135)</f>
        <v>0</v>
      </c>
      <c r="AM135" s="21">
        <f>+SUMIFS(Resultados_Dic3!AK$3:AK$99980,Resultados_Dic3!$F$3:$F$99980,Produccion_PJ!$I135,Resultados_Dic3!$D$3:$D$99980,Produccion_PJ!$I$132,Resultados_Dic3!$E$3:$E$99980,Produccion_PJ!$H135,Resultados_Dic3!$A$3:$A$99980,Produccion_PJ!$F135)</f>
        <v>0</v>
      </c>
      <c r="AN135" s="21">
        <f>+SUMIFS(Resultados_Dic3!AL$3:AL$99980,Resultados_Dic3!$F$3:$F$99980,Produccion_PJ!$I135,Resultados_Dic3!$D$3:$D$99980,Produccion_PJ!$I$132,Resultados_Dic3!$E$3:$E$99980,Produccion_PJ!$H135,Resultados_Dic3!$A$3:$A$99980,Produccion_PJ!$F135)</f>
        <v>0</v>
      </c>
      <c r="AO135" s="21">
        <f>+SUMIFS(Resultados_Dic3!AM$3:AM$99980,Resultados_Dic3!$F$3:$F$99980,Produccion_PJ!$I135,Resultados_Dic3!$D$3:$D$99980,Produccion_PJ!$I$132,Resultados_Dic3!$E$3:$E$99980,Produccion_PJ!$H135,Resultados_Dic3!$A$3:$A$99980,Produccion_PJ!$F135)</f>
        <v>0</v>
      </c>
    </row>
    <row r="136" spans="3:42" x14ac:dyDescent="0.25">
      <c r="C136" s="35"/>
      <c r="E136" s="15"/>
      <c r="F136" s="17" t="str">
        <f t="shared" ref="F136:F141" si="16">+$F$1</f>
        <v>DIC5</v>
      </c>
      <c r="H136" s="24" t="s">
        <v>127</v>
      </c>
      <c r="I136" s="13" t="s">
        <v>267</v>
      </c>
      <c r="J136" s="21">
        <f>+SUMIFS(Resultados_Dic3!H$3:H$99980,Resultados_Dic3!$F$3:$F$99980,Produccion_PJ!$I136,Resultados_Dic3!$D$3:$D$99980,Produccion_PJ!$I$132,Resultados_Dic3!$E$3:$E$99980,Produccion_PJ!$H136,Resultados_Dic3!$A$3:$A$99980,Produccion_PJ!$F136)</f>
        <v>85.323487662677806</v>
      </c>
      <c r="K136" s="21">
        <f>+SUMIFS(Resultados_Dic3!I$3:I$99980,Resultados_Dic3!$F$3:$F$99980,Produccion_PJ!$I136,Resultados_Dic3!$D$3:$D$99980,Produccion_PJ!$I$132,Resultados_Dic3!$E$3:$E$99980,Produccion_PJ!$H136,Resultados_Dic3!$A$3:$A$99980,Produccion_PJ!$F136)</f>
        <v>85.323487662677806</v>
      </c>
      <c r="L136" s="21">
        <f>+SUMIFS(Resultados_Dic3!J$3:J$99980,Resultados_Dic3!$F$3:$F$99980,Produccion_PJ!$I136,Resultados_Dic3!$D$3:$D$99980,Produccion_PJ!$I$132,Resultados_Dic3!$E$3:$E$99980,Produccion_PJ!$H136,Resultados_Dic3!$A$3:$A$99980,Produccion_PJ!$F136)</f>
        <v>85.323487662677806</v>
      </c>
      <c r="M136" s="21">
        <f>+SUMIFS(Resultados_Dic3!K$3:K$99980,Resultados_Dic3!$F$3:$F$99980,Produccion_PJ!$I136,Resultados_Dic3!$D$3:$D$99980,Produccion_PJ!$I$132,Resultados_Dic3!$E$3:$E$99980,Produccion_PJ!$H136,Resultados_Dic3!$A$3:$A$99980,Produccion_PJ!$F136)</f>
        <v>85.323487662677806</v>
      </c>
      <c r="N136" s="21">
        <f>+SUMIFS(Resultados_Dic3!L$3:L$99980,Resultados_Dic3!$F$3:$F$99980,Produccion_PJ!$I136,Resultados_Dic3!$D$3:$D$99980,Produccion_PJ!$I$132,Resultados_Dic3!$E$3:$E$99980,Produccion_PJ!$H136,Resultados_Dic3!$A$3:$A$99980,Produccion_PJ!$F136)</f>
        <v>85.323487662677806</v>
      </c>
      <c r="O136" s="21">
        <f>+SUMIFS(Resultados_Dic3!M$3:M$99980,Resultados_Dic3!$F$3:$F$99980,Produccion_PJ!$I136,Resultados_Dic3!$D$3:$D$99980,Produccion_PJ!$I$132,Resultados_Dic3!$E$3:$E$99980,Produccion_PJ!$H136,Resultados_Dic3!$A$3:$A$99980,Produccion_PJ!$F136)</f>
        <v>85.323487662677806</v>
      </c>
      <c r="P136" s="21">
        <f>+SUMIFS(Resultados_Dic3!N$3:N$99980,Resultados_Dic3!$F$3:$F$99980,Produccion_PJ!$I136,Resultados_Dic3!$D$3:$D$99980,Produccion_PJ!$I$132,Resultados_Dic3!$E$3:$E$99980,Produccion_PJ!$H136,Resultados_Dic3!$A$3:$A$99980,Produccion_PJ!$F136)</f>
        <v>85.323487662677806</v>
      </c>
      <c r="Q136" s="21">
        <f>+SUMIFS(Resultados_Dic3!O$3:O$99980,Resultados_Dic3!$F$3:$F$99980,Produccion_PJ!$I136,Resultados_Dic3!$D$3:$D$99980,Produccion_PJ!$I$132,Resultados_Dic3!$E$3:$E$99980,Produccion_PJ!$H136,Resultados_Dic3!$A$3:$A$99980,Produccion_PJ!$F136)</f>
        <v>85.323487662677806</v>
      </c>
      <c r="R136" s="21">
        <f>+SUMIFS(Resultados_Dic3!P$3:P$99980,Resultados_Dic3!$F$3:$F$99980,Produccion_PJ!$I136,Resultados_Dic3!$D$3:$D$99980,Produccion_PJ!$I$132,Resultados_Dic3!$E$3:$E$99980,Produccion_PJ!$H136,Resultados_Dic3!$A$3:$A$99980,Produccion_PJ!$F136)</f>
        <v>0</v>
      </c>
      <c r="S136" s="21">
        <f>+SUMIFS(Resultados_Dic3!Q$3:Q$99980,Resultados_Dic3!$F$3:$F$99980,Produccion_PJ!$I136,Resultados_Dic3!$D$3:$D$99980,Produccion_PJ!$I$132,Resultados_Dic3!$E$3:$E$99980,Produccion_PJ!$H136,Resultados_Dic3!$A$3:$A$99980,Produccion_PJ!$F136)</f>
        <v>0</v>
      </c>
      <c r="T136" s="21">
        <f>+SUMIFS(Resultados_Dic3!R$3:R$99980,Resultados_Dic3!$F$3:$F$99980,Produccion_PJ!$I136,Resultados_Dic3!$D$3:$D$99980,Produccion_PJ!$I$132,Resultados_Dic3!$E$3:$E$99980,Produccion_PJ!$H136,Resultados_Dic3!$A$3:$A$99980,Produccion_PJ!$F136)</f>
        <v>0</v>
      </c>
      <c r="U136" s="21">
        <f>+SUMIFS(Resultados_Dic3!S$3:S$99980,Resultados_Dic3!$F$3:$F$99980,Produccion_PJ!$I136,Resultados_Dic3!$D$3:$D$99980,Produccion_PJ!$I$132,Resultados_Dic3!$E$3:$E$99980,Produccion_PJ!$H136,Resultados_Dic3!$A$3:$A$99980,Produccion_PJ!$F136)</f>
        <v>0</v>
      </c>
      <c r="V136" s="21">
        <f>+SUMIFS(Resultados_Dic3!T$3:T$99980,Resultados_Dic3!$F$3:$F$99980,Produccion_PJ!$I136,Resultados_Dic3!$D$3:$D$99980,Produccion_PJ!$I$132,Resultados_Dic3!$E$3:$E$99980,Produccion_PJ!$H136,Resultados_Dic3!$A$3:$A$99980,Produccion_PJ!$F136)</f>
        <v>0</v>
      </c>
      <c r="W136" s="21">
        <f>+SUMIFS(Resultados_Dic3!U$3:U$99980,Resultados_Dic3!$F$3:$F$99980,Produccion_PJ!$I136,Resultados_Dic3!$D$3:$D$99980,Produccion_PJ!$I$132,Resultados_Dic3!$E$3:$E$99980,Produccion_PJ!$H136,Resultados_Dic3!$A$3:$A$99980,Produccion_PJ!$F136)</f>
        <v>0</v>
      </c>
      <c r="X136" s="21">
        <f>+SUMIFS(Resultados_Dic3!V$3:V$99980,Resultados_Dic3!$F$3:$F$99980,Produccion_PJ!$I136,Resultados_Dic3!$D$3:$D$99980,Produccion_PJ!$I$132,Resultados_Dic3!$E$3:$E$99980,Produccion_PJ!$H136,Resultados_Dic3!$A$3:$A$99980,Produccion_PJ!$F136)</f>
        <v>0</v>
      </c>
      <c r="Y136" s="21">
        <f>+SUMIFS(Resultados_Dic3!W$3:W$99980,Resultados_Dic3!$F$3:$F$99980,Produccion_PJ!$I136,Resultados_Dic3!$D$3:$D$99980,Produccion_PJ!$I$132,Resultados_Dic3!$E$3:$E$99980,Produccion_PJ!$H136,Resultados_Dic3!$A$3:$A$99980,Produccion_PJ!$F136)</f>
        <v>0</v>
      </c>
      <c r="Z136" s="21">
        <f>+SUMIFS(Resultados_Dic3!X$3:X$99980,Resultados_Dic3!$F$3:$F$99980,Produccion_PJ!$I136,Resultados_Dic3!$D$3:$D$99980,Produccion_PJ!$I$132,Resultados_Dic3!$E$3:$E$99980,Produccion_PJ!$H136,Resultados_Dic3!$A$3:$A$99980,Produccion_PJ!$F136)</f>
        <v>0</v>
      </c>
      <c r="AA136" s="21">
        <f>+SUMIFS(Resultados_Dic3!Y$3:Y$99980,Resultados_Dic3!$F$3:$F$99980,Produccion_PJ!$I136,Resultados_Dic3!$D$3:$D$99980,Produccion_PJ!$I$132,Resultados_Dic3!$E$3:$E$99980,Produccion_PJ!$H136,Resultados_Dic3!$A$3:$A$99980,Produccion_PJ!$F136)</f>
        <v>0</v>
      </c>
      <c r="AB136" s="21">
        <f>+SUMIFS(Resultados_Dic3!Z$3:Z$99980,Resultados_Dic3!$F$3:$F$99980,Produccion_PJ!$I136,Resultados_Dic3!$D$3:$D$99980,Produccion_PJ!$I$132,Resultados_Dic3!$E$3:$E$99980,Produccion_PJ!$H136,Resultados_Dic3!$A$3:$A$99980,Produccion_PJ!$F136)</f>
        <v>0</v>
      </c>
      <c r="AC136" s="21">
        <f>+SUMIFS(Resultados_Dic3!AA$3:AA$99980,Resultados_Dic3!$F$3:$F$99980,Produccion_PJ!$I136,Resultados_Dic3!$D$3:$D$99980,Produccion_PJ!$I$132,Resultados_Dic3!$E$3:$E$99980,Produccion_PJ!$H136,Resultados_Dic3!$A$3:$A$99980,Produccion_PJ!$F136)</f>
        <v>0</v>
      </c>
      <c r="AD136" s="21">
        <f>+SUMIFS(Resultados_Dic3!AB$3:AB$99980,Resultados_Dic3!$F$3:$F$99980,Produccion_PJ!$I136,Resultados_Dic3!$D$3:$D$99980,Produccion_PJ!$I$132,Resultados_Dic3!$E$3:$E$99980,Produccion_PJ!$H136,Resultados_Dic3!$A$3:$A$99980,Produccion_PJ!$F136)</f>
        <v>0</v>
      </c>
      <c r="AE136" s="21">
        <f>+SUMIFS(Resultados_Dic3!AC$3:AC$99980,Resultados_Dic3!$F$3:$F$99980,Produccion_PJ!$I136,Resultados_Dic3!$D$3:$D$99980,Produccion_PJ!$I$132,Resultados_Dic3!$E$3:$E$99980,Produccion_PJ!$H136,Resultados_Dic3!$A$3:$A$99980,Produccion_PJ!$F136)</f>
        <v>0</v>
      </c>
      <c r="AF136" s="21">
        <f>+SUMIFS(Resultados_Dic3!AD$3:AD$99980,Resultados_Dic3!$F$3:$F$99980,Produccion_PJ!$I136,Resultados_Dic3!$D$3:$D$99980,Produccion_PJ!$I$132,Resultados_Dic3!$E$3:$E$99980,Produccion_PJ!$H136,Resultados_Dic3!$A$3:$A$99980,Produccion_PJ!$F136)</f>
        <v>0</v>
      </c>
      <c r="AG136" s="21">
        <f>+SUMIFS(Resultados_Dic3!AE$3:AE$99980,Resultados_Dic3!$F$3:$F$99980,Produccion_PJ!$I136,Resultados_Dic3!$D$3:$D$99980,Produccion_PJ!$I$132,Resultados_Dic3!$E$3:$E$99980,Produccion_PJ!$H136,Resultados_Dic3!$A$3:$A$99980,Produccion_PJ!$F136)</f>
        <v>0</v>
      </c>
      <c r="AH136" s="21">
        <f>+SUMIFS(Resultados_Dic3!AF$3:AF$99980,Resultados_Dic3!$F$3:$F$99980,Produccion_PJ!$I136,Resultados_Dic3!$D$3:$D$99980,Produccion_PJ!$I$132,Resultados_Dic3!$E$3:$E$99980,Produccion_PJ!$H136,Resultados_Dic3!$A$3:$A$99980,Produccion_PJ!$F136)</f>
        <v>0</v>
      </c>
      <c r="AI136" s="21">
        <f>+SUMIFS(Resultados_Dic3!AG$3:AG$99980,Resultados_Dic3!$F$3:$F$99980,Produccion_PJ!$I136,Resultados_Dic3!$D$3:$D$99980,Produccion_PJ!$I$132,Resultados_Dic3!$E$3:$E$99980,Produccion_PJ!$H136,Resultados_Dic3!$A$3:$A$99980,Produccion_PJ!$F136)</f>
        <v>0</v>
      </c>
      <c r="AJ136" s="21">
        <f>+SUMIFS(Resultados_Dic3!AH$3:AH$99980,Resultados_Dic3!$F$3:$F$99980,Produccion_PJ!$I136,Resultados_Dic3!$D$3:$D$99980,Produccion_PJ!$I$132,Resultados_Dic3!$E$3:$E$99980,Produccion_PJ!$H136,Resultados_Dic3!$A$3:$A$99980,Produccion_PJ!$F136)</f>
        <v>0</v>
      </c>
      <c r="AK136" s="21">
        <f>+SUMIFS(Resultados_Dic3!AI$3:AI$99980,Resultados_Dic3!$F$3:$F$99980,Produccion_PJ!$I136,Resultados_Dic3!$D$3:$D$99980,Produccion_PJ!$I$132,Resultados_Dic3!$E$3:$E$99980,Produccion_PJ!$H136,Resultados_Dic3!$A$3:$A$99980,Produccion_PJ!$F136)</f>
        <v>0</v>
      </c>
      <c r="AL136" s="21">
        <f>+SUMIFS(Resultados_Dic3!AJ$3:AJ$99980,Resultados_Dic3!$F$3:$F$99980,Produccion_PJ!$I136,Resultados_Dic3!$D$3:$D$99980,Produccion_PJ!$I$132,Resultados_Dic3!$E$3:$E$99980,Produccion_PJ!$H136,Resultados_Dic3!$A$3:$A$99980,Produccion_PJ!$F136)</f>
        <v>0</v>
      </c>
      <c r="AM136" s="21">
        <f>+SUMIFS(Resultados_Dic3!AK$3:AK$99980,Resultados_Dic3!$F$3:$F$99980,Produccion_PJ!$I136,Resultados_Dic3!$D$3:$D$99980,Produccion_PJ!$I$132,Resultados_Dic3!$E$3:$E$99980,Produccion_PJ!$H136,Resultados_Dic3!$A$3:$A$99980,Produccion_PJ!$F136)</f>
        <v>0</v>
      </c>
      <c r="AN136" s="21">
        <f>+SUMIFS(Resultados_Dic3!AL$3:AL$99980,Resultados_Dic3!$F$3:$F$99980,Produccion_PJ!$I136,Resultados_Dic3!$D$3:$D$99980,Produccion_PJ!$I$132,Resultados_Dic3!$E$3:$E$99980,Produccion_PJ!$H136,Resultados_Dic3!$A$3:$A$99980,Produccion_PJ!$F136)</f>
        <v>0</v>
      </c>
      <c r="AO136" s="21">
        <f>+SUMIFS(Resultados_Dic3!AM$3:AM$99980,Resultados_Dic3!$F$3:$F$99980,Produccion_PJ!$I136,Resultados_Dic3!$D$3:$D$99980,Produccion_PJ!$I$132,Resultados_Dic3!$E$3:$E$99980,Produccion_PJ!$H136,Resultados_Dic3!$A$3:$A$99980,Produccion_PJ!$F136)</f>
        <v>0</v>
      </c>
    </row>
    <row r="137" spans="3:42" x14ac:dyDescent="0.25">
      <c r="C137" s="35"/>
      <c r="E137" s="15"/>
      <c r="F137" s="17" t="str">
        <f t="shared" si="16"/>
        <v>DIC5</v>
      </c>
      <c r="H137" s="24" t="s">
        <v>128</v>
      </c>
      <c r="I137" s="13" t="s">
        <v>268</v>
      </c>
      <c r="J137" s="21">
        <f>+SUMIFS(Resultados_Dic3!H$3:H$99980,Resultados_Dic3!$F$3:$F$99980,Produccion_PJ!$I137,Resultados_Dic3!$D$3:$D$99980,Produccion_PJ!$I$132,Resultados_Dic3!$E$3:$E$99980,Produccion_PJ!$H137,Resultados_Dic3!$A$3:$A$99980,Produccion_PJ!$F137)</f>
        <v>0.41812268961593002</v>
      </c>
      <c r="K137" s="21">
        <f>+SUMIFS(Resultados_Dic3!I$3:I$99980,Resultados_Dic3!$F$3:$F$99980,Produccion_PJ!$I137,Resultados_Dic3!$D$3:$D$99980,Produccion_PJ!$I$132,Resultados_Dic3!$E$3:$E$99980,Produccion_PJ!$H137,Resultados_Dic3!$A$3:$A$99980,Produccion_PJ!$F137)</f>
        <v>0.395774087258491</v>
      </c>
      <c r="L137" s="21">
        <f>+SUMIFS(Resultados_Dic3!J$3:J$99980,Resultados_Dic3!$F$3:$F$99980,Produccion_PJ!$I137,Resultados_Dic3!$D$3:$D$99980,Produccion_PJ!$I$132,Resultados_Dic3!$E$3:$E$99980,Produccion_PJ!$H137,Resultados_Dic3!$A$3:$A$99980,Produccion_PJ!$F137)</f>
        <v>0.37653669975188098</v>
      </c>
      <c r="M137" s="21">
        <f>+SUMIFS(Resultados_Dic3!K$3:K$99980,Resultados_Dic3!$F$3:$F$99980,Produccion_PJ!$I137,Resultados_Dic3!$D$3:$D$99980,Produccion_PJ!$I$132,Resultados_Dic3!$E$3:$E$99980,Produccion_PJ!$H137,Resultados_Dic3!$A$3:$A$99980,Produccion_PJ!$F137)</f>
        <v>0.35729931224527001</v>
      </c>
      <c r="N137" s="21">
        <f>+SUMIFS(Resultados_Dic3!L$3:L$99980,Resultados_Dic3!$F$3:$F$99980,Produccion_PJ!$I137,Resultados_Dic3!$D$3:$D$99980,Produccion_PJ!$I$132,Resultados_Dic3!$E$3:$E$99980,Produccion_PJ!$H137,Resultados_Dic3!$A$3:$A$99980,Produccion_PJ!$F137)</f>
        <v>0.33806192473865998</v>
      </c>
      <c r="O137" s="21">
        <f>+SUMIFS(Resultados_Dic3!M$3:M$99980,Resultados_Dic3!$F$3:$F$99980,Produccion_PJ!$I137,Resultados_Dic3!$D$3:$D$99980,Produccion_PJ!$I$132,Resultados_Dic3!$E$3:$E$99980,Produccion_PJ!$H137,Resultados_Dic3!$A$3:$A$99980,Produccion_PJ!$F137)</f>
        <v>0.31126909896805099</v>
      </c>
      <c r="P137" s="21">
        <f>+SUMIFS(Resultados_Dic3!N$3:N$99980,Resultados_Dic3!$F$3:$F$99980,Produccion_PJ!$I137,Resultados_Dic3!$D$3:$D$99980,Produccion_PJ!$I$132,Resultados_Dic3!$E$3:$E$99980,Produccion_PJ!$H137,Resultados_Dic3!$A$3:$A$99980,Produccion_PJ!$F137)</f>
        <v>0.28447627319744201</v>
      </c>
      <c r="Q137" s="21">
        <f>+SUMIFS(Resultados_Dic3!O$3:O$99980,Resultados_Dic3!$F$3:$F$99980,Produccion_PJ!$I137,Resultados_Dic3!$D$3:$D$99980,Produccion_PJ!$I$132,Resultados_Dic3!$E$3:$E$99980,Produccion_PJ!$H137,Resultados_Dic3!$A$3:$A$99980,Produccion_PJ!$F137)</f>
        <v>0.26322980632373499</v>
      </c>
      <c r="R137" s="21">
        <f>+SUMIFS(Resultados_Dic3!P$3:P$99980,Resultados_Dic3!$F$3:$F$99980,Produccion_PJ!$I137,Resultados_Dic3!$D$3:$D$99980,Produccion_PJ!$I$132,Resultados_Dic3!$E$3:$E$99980,Produccion_PJ!$H137,Resultados_Dic3!$A$3:$A$99980,Produccion_PJ!$F137)</f>
        <v>0.24198333945002901</v>
      </c>
      <c r="S137" s="21">
        <f>+SUMIFS(Resultados_Dic3!Q$3:Q$99980,Resultados_Dic3!$F$3:$F$99980,Produccion_PJ!$I137,Resultados_Dic3!$D$3:$D$99980,Produccion_PJ!$I$132,Resultados_Dic3!$E$3:$E$99980,Produccion_PJ!$H137,Resultados_Dic3!$A$3:$A$99980,Produccion_PJ!$F137)</f>
        <v>0.22073687257632199</v>
      </c>
      <c r="T137" s="21">
        <f>+SUMIFS(Resultados_Dic3!R$3:R$99980,Resultados_Dic3!$F$3:$F$99980,Produccion_PJ!$I137,Resultados_Dic3!$D$3:$D$99980,Produccion_PJ!$I$132,Resultados_Dic3!$E$3:$E$99980,Produccion_PJ!$H137,Resultados_Dic3!$A$3:$A$99980,Produccion_PJ!$F137)</f>
        <v>0.14127652980024299</v>
      </c>
      <c r="U137" s="21">
        <f>+SUMIFS(Resultados_Dic3!S$3:S$99980,Resultados_Dic3!$F$3:$F$99980,Produccion_PJ!$I137,Resultados_Dic3!$D$3:$D$99980,Produccion_PJ!$I$132,Resultados_Dic3!$E$3:$E$99980,Produccion_PJ!$H137,Resultados_Dic3!$A$3:$A$99980,Produccion_PJ!$F137)</f>
        <v>0.14127652980024299</v>
      </c>
      <c r="V137" s="21">
        <f>+SUMIFS(Resultados_Dic3!T$3:T$99980,Resultados_Dic3!$F$3:$F$99980,Produccion_PJ!$I137,Resultados_Dic3!$D$3:$D$99980,Produccion_PJ!$I$132,Resultados_Dic3!$E$3:$E$99980,Produccion_PJ!$H137,Resultados_Dic3!$A$3:$A$99980,Produccion_PJ!$F137)</f>
        <v>0.14127652980024299</v>
      </c>
      <c r="W137" s="21">
        <f>+SUMIFS(Resultados_Dic3!U$3:U$99980,Resultados_Dic3!$F$3:$F$99980,Produccion_PJ!$I137,Resultados_Dic3!$D$3:$D$99980,Produccion_PJ!$I$132,Resultados_Dic3!$E$3:$E$99980,Produccion_PJ!$H137,Resultados_Dic3!$A$3:$A$99980,Produccion_PJ!$F137)</f>
        <v>0.10004009828259</v>
      </c>
      <c r="X137" s="21">
        <f>+SUMIFS(Resultados_Dic3!V$3:V$99980,Resultados_Dic3!$F$3:$F$99980,Produccion_PJ!$I137,Resultados_Dic3!$D$3:$D$99980,Produccion_PJ!$I$132,Resultados_Dic3!$E$3:$E$99980,Produccion_PJ!$H137,Resultados_Dic3!$A$3:$A$99980,Produccion_PJ!$F137)</f>
        <v>0</v>
      </c>
      <c r="Y137" s="21">
        <f>+SUMIFS(Resultados_Dic3!W$3:W$99980,Resultados_Dic3!$F$3:$F$99980,Produccion_PJ!$I137,Resultados_Dic3!$D$3:$D$99980,Produccion_PJ!$I$132,Resultados_Dic3!$E$3:$E$99980,Produccion_PJ!$H137,Resultados_Dic3!$A$3:$A$99980,Produccion_PJ!$F137)</f>
        <v>0</v>
      </c>
      <c r="Z137" s="21">
        <f>+SUMIFS(Resultados_Dic3!X$3:X$99980,Resultados_Dic3!$F$3:$F$99980,Produccion_PJ!$I137,Resultados_Dic3!$D$3:$D$99980,Produccion_PJ!$I$132,Resultados_Dic3!$E$3:$E$99980,Produccion_PJ!$H137,Resultados_Dic3!$A$3:$A$99980,Produccion_PJ!$F137)</f>
        <v>0</v>
      </c>
      <c r="AA137" s="21">
        <f>+SUMIFS(Resultados_Dic3!Y$3:Y$99980,Resultados_Dic3!$F$3:$F$99980,Produccion_PJ!$I137,Resultados_Dic3!$D$3:$D$99980,Produccion_PJ!$I$132,Resultados_Dic3!$E$3:$E$99980,Produccion_PJ!$H137,Resultados_Dic3!$A$3:$A$99980,Produccion_PJ!$F137)</f>
        <v>0</v>
      </c>
      <c r="AB137" s="21">
        <f>+SUMIFS(Resultados_Dic3!Z$3:Z$99980,Resultados_Dic3!$F$3:$F$99980,Produccion_PJ!$I137,Resultados_Dic3!$D$3:$D$99980,Produccion_PJ!$I$132,Resultados_Dic3!$E$3:$E$99980,Produccion_PJ!$H137,Resultados_Dic3!$A$3:$A$99980,Produccion_PJ!$F137)</f>
        <v>0</v>
      </c>
      <c r="AC137" s="21">
        <f>+SUMIFS(Resultados_Dic3!AA$3:AA$99980,Resultados_Dic3!$F$3:$F$99980,Produccion_PJ!$I137,Resultados_Dic3!$D$3:$D$99980,Produccion_PJ!$I$132,Resultados_Dic3!$E$3:$E$99980,Produccion_PJ!$H137,Resultados_Dic3!$A$3:$A$99980,Produccion_PJ!$F137)</f>
        <v>0</v>
      </c>
      <c r="AD137" s="21">
        <f>+SUMIFS(Resultados_Dic3!AB$3:AB$99980,Resultados_Dic3!$F$3:$F$99980,Produccion_PJ!$I137,Resultados_Dic3!$D$3:$D$99980,Produccion_PJ!$I$132,Resultados_Dic3!$E$3:$E$99980,Produccion_PJ!$H137,Resultados_Dic3!$A$3:$A$99980,Produccion_PJ!$F137)</f>
        <v>0</v>
      </c>
      <c r="AE137" s="21">
        <f>+SUMIFS(Resultados_Dic3!AC$3:AC$99980,Resultados_Dic3!$F$3:$F$99980,Produccion_PJ!$I137,Resultados_Dic3!$D$3:$D$99980,Produccion_PJ!$I$132,Resultados_Dic3!$E$3:$E$99980,Produccion_PJ!$H137,Resultados_Dic3!$A$3:$A$99980,Produccion_PJ!$F137)</f>
        <v>0</v>
      </c>
      <c r="AF137" s="21">
        <f>+SUMIFS(Resultados_Dic3!AD$3:AD$99980,Resultados_Dic3!$F$3:$F$99980,Produccion_PJ!$I137,Resultados_Dic3!$D$3:$D$99980,Produccion_PJ!$I$132,Resultados_Dic3!$E$3:$E$99980,Produccion_PJ!$H137,Resultados_Dic3!$A$3:$A$99980,Produccion_PJ!$F137)</f>
        <v>0</v>
      </c>
      <c r="AG137" s="21">
        <f>+SUMIFS(Resultados_Dic3!AE$3:AE$99980,Resultados_Dic3!$F$3:$F$99980,Produccion_PJ!$I137,Resultados_Dic3!$D$3:$D$99980,Produccion_PJ!$I$132,Resultados_Dic3!$E$3:$E$99980,Produccion_PJ!$H137,Resultados_Dic3!$A$3:$A$99980,Produccion_PJ!$F137)</f>
        <v>0</v>
      </c>
      <c r="AH137" s="21">
        <f>+SUMIFS(Resultados_Dic3!AF$3:AF$99980,Resultados_Dic3!$F$3:$F$99980,Produccion_PJ!$I137,Resultados_Dic3!$D$3:$D$99980,Produccion_PJ!$I$132,Resultados_Dic3!$E$3:$E$99980,Produccion_PJ!$H137,Resultados_Dic3!$A$3:$A$99980,Produccion_PJ!$F137)</f>
        <v>0</v>
      </c>
      <c r="AI137" s="21">
        <f>+SUMIFS(Resultados_Dic3!AG$3:AG$99980,Resultados_Dic3!$F$3:$F$99980,Produccion_PJ!$I137,Resultados_Dic3!$D$3:$D$99980,Produccion_PJ!$I$132,Resultados_Dic3!$E$3:$E$99980,Produccion_PJ!$H137,Resultados_Dic3!$A$3:$A$99980,Produccion_PJ!$F137)</f>
        <v>0</v>
      </c>
      <c r="AJ137" s="21">
        <f>+SUMIFS(Resultados_Dic3!AH$3:AH$99980,Resultados_Dic3!$F$3:$F$99980,Produccion_PJ!$I137,Resultados_Dic3!$D$3:$D$99980,Produccion_PJ!$I$132,Resultados_Dic3!$E$3:$E$99980,Produccion_PJ!$H137,Resultados_Dic3!$A$3:$A$99980,Produccion_PJ!$F137)</f>
        <v>0</v>
      </c>
      <c r="AK137" s="21">
        <f>+SUMIFS(Resultados_Dic3!AI$3:AI$99980,Resultados_Dic3!$F$3:$F$99980,Produccion_PJ!$I137,Resultados_Dic3!$D$3:$D$99980,Produccion_PJ!$I$132,Resultados_Dic3!$E$3:$E$99980,Produccion_PJ!$H137,Resultados_Dic3!$A$3:$A$99980,Produccion_PJ!$F137)</f>
        <v>0</v>
      </c>
      <c r="AL137" s="21">
        <f>+SUMIFS(Resultados_Dic3!AJ$3:AJ$99980,Resultados_Dic3!$F$3:$F$99980,Produccion_PJ!$I137,Resultados_Dic3!$D$3:$D$99980,Produccion_PJ!$I$132,Resultados_Dic3!$E$3:$E$99980,Produccion_PJ!$H137,Resultados_Dic3!$A$3:$A$99980,Produccion_PJ!$F137)</f>
        <v>0</v>
      </c>
      <c r="AM137" s="21">
        <f>+SUMIFS(Resultados_Dic3!AK$3:AK$99980,Resultados_Dic3!$F$3:$F$99980,Produccion_PJ!$I137,Resultados_Dic3!$D$3:$D$99980,Produccion_PJ!$I$132,Resultados_Dic3!$E$3:$E$99980,Produccion_PJ!$H137,Resultados_Dic3!$A$3:$A$99980,Produccion_PJ!$F137)</f>
        <v>0</v>
      </c>
      <c r="AN137" s="21">
        <f>+SUMIFS(Resultados_Dic3!AL$3:AL$99980,Resultados_Dic3!$F$3:$F$99980,Produccion_PJ!$I137,Resultados_Dic3!$D$3:$D$99980,Produccion_PJ!$I$132,Resultados_Dic3!$E$3:$E$99980,Produccion_PJ!$H137,Resultados_Dic3!$A$3:$A$99980,Produccion_PJ!$F137)</f>
        <v>0</v>
      </c>
      <c r="AO137" s="21">
        <f>+SUMIFS(Resultados_Dic3!AM$3:AM$99980,Resultados_Dic3!$F$3:$F$99980,Produccion_PJ!$I137,Resultados_Dic3!$D$3:$D$99980,Produccion_PJ!$I$132,Resultados_Dic3!$E$3:$E$99980,Produccion_PJ!$H137,Resultados_Dic3!$A$3:$A$99980,Produccion_PJ!$F137)</f>
        <v>0</v>
      </c>
    </row>
    <row r="138" spans="3:42" x14ac:dyDescent="0.25">
      <c r="C138" s="35"/>
      <c r="E138" s="15"/>
      <c r="F138" s="17" t="str">
        <f t="shared" si="16"/>
        <v>DIC5</v>
      </c>
      <c r="H138" s="24" t="s">
        <v>129</v>
      </c>
      <c r="I138" s="13" t="s">
        <v>369</v>
      </c>
      <c r="J138" s="21">
        <f>+SUMIFS(Resultados_Dic3!H$3:H$99980,Resultados_Dic3!$F$3:$F$99980,Produccion_PJ!$I138,Resultados_Dic3!$D$3:$D$99980,Produccion_PJ!$I$132,Resultados_Dic3!$E$3:$E$99980,Produccion_PJ!$H138,Resultados_Dic3!$A$3:$A$99980,Produccion_PJ!$F138)</f>
        <v>0</v>
      </c>
      <c r="K138" s="21">
        <f>+SUMIFS(Resultados_Dic3!I$3:I$99980,Resultados_Dic3!$F$3:$F$99980,Produccion_PJ!$I138,Resultados_Dic3!$D$3:$D$99980,Produccion_PJ!$I$132,Resultados_Dic3!$E$3:$E$99980,Produccion_PJ!$H138,Resultados_Dic3!$A$3:$A$99980,Produccion_PJ!$F138)</f>
        <v>0</v>
      </c>
      <c r="L138" s="21">
        <f>+SUMIFS(Resultados_Dic3!J$3:J$99980,Resultados_Dic3!$F$3:$F$99980,Produccion_PJ!$I138,Resultados_Dic3!$D$3:$D$99980,Produccion_PJ!$I$132,Resultados_Dic3!$E$3:$E$99980,Produccion_PJ!$H138,Resultados_Dic3!$A$3:$A$99980,Produccion_PJ!$F138)</f>
        <v>0</v>
      </c>
      <c r="M138" s="21">
        <f>+SUMIFS(Resultados_Dic3!K$3:K$99980,Resultados_Dic3!$F$3:$F$99980,Produccion_PJ!$I138,Resultados_Dic3!$D$3:$D$99980,Produccion_PJ!$I$132,Resultados_Dic3!$E$3:$E$99980,Produccion_PJ!$H138,Resultados_Dic3!$A$3:$A$99980,Produccion_PJ!$F138)</f>
        <v>0</v>
      </c>
      <c r="N138" s="21">
        <f>+SUMIFS(Resultados_Dic3!L$3:L$99980,Resultados_Dic3!$F$3:$F$99980,Produccion_PJ!$I138,Resultados_Dic3!$D$3:$D$99980,Produccion_PJ!$I$132,Resultados_Dic3!$E$3:$E$99980,Produccion_PJ!$H138,Resultados_Dic3!$A$3:$A$99980,Produccion_PJ!$F138)</f>
        <v>0</v>
      </c>
      <c r="O138" s="21">
        <f>+SUMIFS(Resultados_Dic3!M$3:M$99980,Resultados_Dic3!$F$3:$F$99980,Produccion_PJ!$I138,Resultados_Dic3!$D$3:$D$99980,Produccion_PJ!$I$132,Resultados_Dic3!$E$3:$E$99980,Produccion_PJ!$H138,Resultados_Dic3!$A$3:$A$99980,Produccion_PJ!$F138)</f>
        <v>0</v>
      </c>
      <c r="P138" s="21">
        <f>+SUMIFS(Resultados_Dic3!N$3:N$99980,Resultados_Dic3!$F$3:$F$99980,Produccion_PJ!$I138,Resultados_Dic3!$D$3:$D$99980,Produccion_PJ!$I$132,Resultados_Dic3!$E$3:$E$99980,Produccion_PJ!$H138,Resultados_Dic3!$A$3:$A$99980,Produccion_PJ!$F138)</f>
        <v>0</v>
      </c>
      <c r="Q138" s="21">
        <f>+SUMIFS(Resultados_Dic3!O$3:O$99980,Resultados_Dic3!$F$3:$F$99980,Produccion_PJ!$I138,Resultados_Dic3!$D$3:$D$99980,Produccion_PJ!$I$132,Resultados_Dic3!$E$3:$E$99980,Produccion_PJ!$H138,Resultados_Dic3!$A$3:$A$99980,Produccion_PJ!$F138)</f>
        <v>0</v>
      </c>
      <c r="R138" s="21">
        <f>+SUMIFS(Resultados_Dic3!P$3:P$99980,Resultados_Dic3!$F$3:$F$99980,Produccion_PJ!$I138,Resultados_Dic3!$D$3:$D$99980,Produccion_PJ!$I$132,Resultados_Dic3!$E$3:$E$99980,Produccion_PJ!$H138,Resultados_Dic3!$A$3:$A$99980,Produccion_PJ!$F138)</f>
        <v>0</v>
      </c>
      <c r="S138" s="21">
        <f>+SUMIFS(Resultados_Dic3!Q$3:Q$99980,Resultados_Dic3!$F$3:$F$99980,Produccion_PJ!$I138,Resultados_Dic3!$D$3:$D$99980,Produccion_PJ!$I$132,Resultados_Dic3!$E$3:$E$99980,Produccion_PJ!$H138,Resultados_Dic3!$A$3:$A$99980,Produccion_PJ!$F138)</f>
        <v>0</v>
      </c>
      <c r="T138" s="21">
        <f>+SUMIFS(Resultados_Dic3!R$3:R$99980,Resultados_Dic3!$F$3:$F$99980,Produccion_PJ!$I138,Resultados_Dic3!$D$3:$D$99980,Produccion_PJ!$I$132,Resultados_Dic3!$E$3:$E$99980,Produccion_PJ!$H138,Resultados_Dic3!$A$3:$A$99980,Produccion_PJ!$F138)</f>
        <v>0</v>
      </c>
      <c r="U138" s="21">
        <f>+SUMIFS(Resultados_Dic3!S$3:S$99980,Resultados_Dic3!$F$3:$F$99980,Produccion_PJ!$I138,Resultados_Dic3!$D$3:$D$99980,Produccion_PJ!$I$132,Resultados_Dic3!$E$3:$E$99980,Produccion_PJ!$H138,Resultados_Dic3!$A$3:$A$99980,Produccion_PJ!$F138)</f>
        <v>0</v>
      </c>
      <c r="V138" s="21">
        <f>+SUMIFS(Resultados_Dic3!T$3:T$99980,Resultados_Dic3!$F$3:$F$99980,Produccion_PJ!$I138,Resultados_Dic3!$D$3:$D$99980,Produccion_PJ!$I$132,Resultados_Dic3!$E$3:$E$99980,Produccion_PJ!$H138,Resultados_Dic3!$A$3:$A$99980,Produccion_PJ!$F138)</f>
        <v>0</v>
      </c>
      <c r="W138" s="21">
        <f>+SUMIFS(Resultados_Dic3!U$3:U$99980,Resultados_Dic3!$F$3:$F$99980,Produccion_PJ!$I138,Resultados_Dic3!$D$3:$D$99980,Produccion_PJ!$I$132,Resultados_Dic3!$E$3:$E$99980,Produccion_PJ!$H138,Resultados_Dic3!$A$3:$A$99980,Produccion_PJ!$F138)</f>
        <v>0</v>
      </c>
      <c r="X138" s="21">
        <f>+SUMIFS(Resultados_Dic3!V$3:V$99980,Resultados_Dic3!$F$3:$F$99980,Produccion_PJ!$I138,Resultados_Dic3!$D$3:$D$99980,Produccion_PJ!$I$132,Resultados_Dic3!$E$3:$E$99980,Produccion_PJ!$H138,Resultados_Dic3!$A$3:$A$99980,Produccion_PJ!$F138)</f>
        <v>0</v>
      </c>
      <c r="Y138" s="21">
        <f>+SUMIFS(Resultados_Dic3!W$3:W$99980,Resultados_Dic3!$F$3:$F$99980,Produccion_PJ!$I138,Resultados_Dic3!$D$3:$D$99980,Produccion_PJ!$I$132,Resultados_Dic3!$E$3:$E$99980,Produccion_PJ!$H138,Resultados_Dic3!$A$3:$A$99980,Produccion_PJ!$F138)</f>
        <v>0</v>
      </c>
      <c r="Z138" s="21">
        <f>+SUMIFS(Resultados_Dic3!X$3:X$99980,Resultados_Dic3!$F$3:$F$99980,Produccion_PJ!$I138,Resultados_Dic3!$D$3:$D$99980,Produccion_PJ!$I$132,Resultados_Dic3!$E$3:$E$99980,Produccion_PJ!$H138,Resultados_Dic3!$A$3:$A$99980,Produccion_PJ!$F138)</f>
        <v>0</v>
      </c>
      <c r="AA138" s="21">
        <f>+SUMIFS(Resultados_Dic3!Y$3:Y$99980,Resultados_Dic3!$F$3:$F$99980,Produccion_PJ!$I138,Resultados_Dic3!$D$3:$D$99980,Produccion_PJ!$I$132,Resultados_Dic3!$E$3:$E$99980,Produccion_PJ!$H138,Resultados_Dic3!$A$3:$A$99980,Produccion_PJ!$F138)</f>
        <v>0</v>
      </c>
      <c r="AB138" s="21">
        <f>+SUMIFS(Resultados_Dic3!Z$3:Z$99980,Resultados_Dic3!$F$3:$F$99980,Produccion_PJ!$I138,Resultados_Dic3!$D$3:$D$99980,Produccion_PJ!$I$132,Resultados_Dic3!$E$3:$E$99980,Produccion_PJ!$H138,Resultados_Dic3!$A$3:$A$99980,Produccion_PJ!$F138)</f>
        <v>0</v>
      </c>
      <c r="AC138" s="21">
        <f>+SUMIFS(Resultados_Dic3!AA$3:AA$99980,Resultados_Dic3!$F$3:$F$99980,Produccion_PJ!$I138,Resultados_Dic3!$D$3:$D$99980,Produccion_PJ!$I$132,Resultados_Dic3!$E$3:$E$99980,Produccion_PJ!$H138,Resultados_Dic3!$A$3:$A$99980,Produccion_PJ!$F138)</f>
        <v>0</v>
      </c>
      <c r="AD138" s="21">
        <f>+SUMIFS(Resultados_Dic3!AB$3:AB$99980,Resultados_Dic3!$F$3:$F$99980,Produccion_PJ!$I138,Resultados_Dic3!$D$3:$D$99980,Produccion_PJ!$I$132,Resultados_Dic3!$E$3:$E$99980,Produccion_PJ!$H138,Resultados_Dic3!$A$3:$A$99980,Produccion_PJ!$F138)</f>
        <v>0</v>
      </c>
      <c r="AE138" s="21">
        <f>+SUMIFS(Resultados_Dic3!AC$3:AC$99980,Resultados_Dic3!$F$3:$F$99980,Produccion_PJ!$I138,Resultados_Dic3!$D$3:$D$99980,Produccion_PJ!$I$132,Resultados_Dic3!$E$3:$E$99980,Produccion_PJ!$H138,Resultados_Dic3!$A$3:$A$99980,Produccion_PJ!$F138)</f>
        <v>0</v>
      </c>
      <c r="AF138" s="21">
        <f>+SUMIFS(Resultados_Dic3!AD$3:AD$99980,Resultados_Dic3!$F$3:$F$99980,Produccion_PJ!$I138,Resultados_Dic3!$D$3:$D$99980,Produccion_PJ!$I$132,Resultados_Dic3!$E$3:$E$99980,Produccion_PJ!$H138,Resultados_Dic3!$A$3:$A$99980,Produccion_PJ!$F138)</f>
        <v>0</v>
      </c>
      <c r="AG138" s="21">
        <f>+SUMIFS(Resultados_Dic3!AE$3:AE$99980,Resultados_Dic3!$F$3:$F$99980,Produccion_PJ!$I138,Resultados_Dic3!$D$3:$D$99980,Produccion_PJ!$I$132,Resultados_Dic3!$E$3:$E$99980,Produccion_PJ!$H138,Resultados_Dic3!$A$3:$A$99980,Produccion_PJ!$F138)</f>
        <v>0</v>
      </c>
      <c r="AH138" s="21">
        <f>+SUMIFS(Resultados_Dic3!AF$3:AF$99980,Resultados_Dic3!$F$3:$F$99980,Produccion_PJ!$I138,Resultados_Dic3!$D$3:$D$99980,Produccion_PJ!$I$132,Resultados_Dic3!$E$3:$E$99980,Produccion_PJ!$H138,Resultados_Dic3!$A$3:$A$99980,Produccion_PJ!$F138)</f>
        <v>0</v>
      </c>
      <c r="AI138" s="21">
        <f>+SUMIFS(Resultados_Dic3!AG$3:AG$99980,Resultados_Dic3!$F$3:$F$99980,Produccion_PJ!$I138,Resultados_Dic3!$D$3:$D$99980,Produccion_PJ!$I$132,Resultados_Dic3!$E$3:$E$99980,Produccion_PJ!$H138,Resultados_Dic3!$A$3:$A$99980,Produccion_PJ!$F138)</f>
        <v>0</v>
      </c>
      <c r="AJ138" s="21">
        <f>+SUMIFS(Resultados_Dic3!AH$3:AH$99980,Resultados_Dic3!$F$3:$F$99980,Produccion_PJ!$I138,Resultados_Dic3!$D$3:$D$99980,Produccion_PJ!$I$132,Resultados_Dic3!$E$3:$E$99980,Produccion_PJ!$H138,Resultados_Dic3!$A$3:$A$99980,Produccion_PJ!$F138)</f>
        <v>0</v>
      </c>
      <c r="AK138" s="21">
        <f>+SUMIFS(Resultados_Dic3!AI$3:AI$99980,Resultados_Dic3!$F$3:$F$99980,Produccion_PJ!$I138,Resultados_Dic3!$D$3:$D$99980,Produccion_PJ!$I$132,Resultados_Dic3!$E$3:$E$99980,Produccion_PJ!$H138,Resultados_Dic3!$A$3:$A$99980,Produccion_PJ!$F138)</f>
        <v>0</v>
      </c>
      <c r="AL138" s="21">
        <f>+SUMIFS(Resultados_Dic3!AJ$3:AJ$99980,Resultados_Dic3!$F$3:$F$99980,Produccion_PJ!$I138,Resultados_Dic3!$D$3:$D$99980,Produccion_PJ!$I$132,Resultados_Dic3!$E$3:$E$99980,Produccion_PJ!$H138,Resultados_Dic3!$A$3:$A$99980,Produccion_PJ!$F138)</f>
        <v>0</v>
      </c>
      <c r="AM138" s="21">
        <f>+SUMIFS(Resultados_Dic3!AK$3:AK$99980,Resultados_Dic3!$F$3:$F$99980,Produccion_PJ!$I138,Resultados_Dic3!$D$3:$D$99980,Produccion_PJ!$I$132,Resultados_Dic3!$E$3:$E$99980,Produccion_PJ!$H138,Resultados_Dic3!$A$3:$A$99980,Produccion_PJ!$F138)</f>
        <v>0</v>
      </c>
      <c r="AN138" s="21">
        <f>+SUMIFS(Resultados_Dic3!AL$3:AL$99980,Resultados_Dic3!$F$3:$F$99980,Produccion_PJ!$I138,Resultados_Dic3!$D$3:$D$99980,Produccion_PJ!$I$132,Resultados_Dic3!$E$3:$E$99980,Produccion_PJ!$H138,Resultados_Dic3!$A$3:$A$99980,Produccion_PJ!$F138)</f>
        <v>0</v>
      </c>
      <c r="AO138" s="21">
        <f>+SUMIFS(Resultados_Dic3!AM$3:AM$99980,Resultados_Dic3!$F$3:$F$99980,Produccion_PJ!$I138,Resultados_Dic3!$D$3:$D$99980,Produccion_PJ!$I$132,Resultados_Dic3!$E$3:$E$99980,Produccion_PJ!$H138,Resultados_Dic3!$A$3:$A$99980,Produccion_PJ!$F138)</f>
        <v>0</v>
      </c>
    </row>
    <row r="139" spans="3:42" x14ac:dyDescent="0.25">
      <c r="C139" s="35"/>
      <c r="E139" s="15"/>
      <c r="F139" s="17" t="str">
        <f t="shared" si="16"/>
        <v>DIC5</v>
      </c>
      <c r="H139" s="24" t="s">
        <v>130</v>
      </c>
      <c r="I139" s="13" t="s">
        <v>370</v>
      </c>
      <c r="J139" s="21">
        <f>+SUMIFS(Resultados_Dic3!H$3:H$99980,Resultados_Dic3!$F$3:$F$99980,Produccion_PJ!$I139,Resultados_Dic3!$D$3:$D$99980,Produccion_PJ!$I$132,Resultados_Dic3!$E$3:$E$99980,Produccion_PJ!$H139,Resultados_Dic3!$A$3:$A$99980,Produccion_PJ!$F139)</f>
        <v>0</v>
      </c>
      <c r="K139" s="21">
        <f>+SUMIFS(Resultados_Dic3!I$3:I$99980,Resultados_Dic3!$F$3:$F$99980,Produccion_PJ!$I139,Resultados_Dic3!$D$3:$D$99980,Produccion_PJ!$I$132,Resultados_Dic3!$E$3:$E$99980,Produccion_PJ!$H139,Resultados_Dic3!$A$3:$A$99980,Produccion_PJ!$F139)</f>
        <v>0</v>
      </c>
      <c r="L139" s="21">
        <f>+SUMIFS(Resultados_Dic3!J$3:J$99980,Resultados_Dic3!$F$3:$F$99980,Produccion_PJ!$I139,Resultados_Dic3!$D$3:$D$99980,Produccion_PJ!$I$132,Resultados_Dic3!$E$3:$E$99980,Produccion_PJ!$H139,Resultados_Dic3!$A$3:$A$99980,Produccion_PJ!$F139)</f>
        <v>0</v>
      </c>
      <c r="M139" s="21">
        <f>+SUMIFS(Resultados_Dic3!K$3:K$99980,Resultados_Dic3!$F$3:$F$99980,Produccion_PJ!$I139,Resultados_Dic3!$D$3:$D$99980,Produccion_PJ!$I$132,Resultados_Dic3!$E$3:$E$99980,Produccion_PJ!$H139,Resultados_Dic3!$A$3:$A$99980,Produccion_PJ!$F139)</f>
        <v>0</v>
      </c>
      <c r="N139" s="21">
        <f>+SUMIFS(Resultados_Dic3!L$3:L$99980,Resultados_Dic3!$F$3:$F$99980,Produccion_PJ!$I139,Resultados_Dic3!$D$3:$D$99980,Produccion_PJ!$I$132,Resultados_Dic3!$E$3:$E$99980,Produccion_PJ!$H139,Resultados_Dic3!$A$3:$A$99980,Produccion_PJ!$F139)</f>
        <v>0</v>
      </c>
      <c r="O139" s="21">
        <f>+SUMIFS(Resultados_Dic3!M$3:M$99980,Resultados_Dic3!$F$3:$F$99980,Produccion_PJ!$I139,Resultados_Dic3!$D$3:$D$99980,Produccion_PJ!$I$132,Resultados_Dic3!$E$3:$E$99980,Produccion_PJ!$H139,Resultados_Dic3!$A$3:$A$99980,Produccion_PJ!$F139)</f>
        <v>0</v>
      </c>
      <c r="P139" s="21">
        <f>+SUMIFS(Resultados_Dic3!N$3:N$99980,Resultados_Dic3!$F$3:$F$99980,Produccion_PJ!$I139,Resultados_Dic3!$D$3:$D$99980,Produccion_PJ!$I$132,Resultados_Dic3!$E$3:$E$99980,Produccion_PJ!$H139,Resultados_Dic3!$A$3:$A$99980,Produccion_PJ!$F139)</f>
        <v>0</v>
      </c>
      <c r="Q139" s="21">
        <f>+SUMIFS(Resultados_Dic3!O$3:O$99980,Resultados_Dic3!$F$3:$F$99980,Produccion_PJ!$I139,Resultados_Dic3!$D$3:$D$99980,Produccion_PJ!$I$132,Resultados_Dic3!$E$3:$E$99980,Produccion_PJ!$H139,Resultados_Dic3!$A$3:$A$99980,Produccion_PJ!$F139)</f>
        <v>0</v>
      </c>
      <c r="R139" s="21">
        <f>+SUMIFS(Resultados_Dic3!P$3:P$99980,Resultados_Dic3!$F$3:$F$99980,Produccion_PJ!$I139,Resultados_Dic3!$D$3:$D$99980,Produccion_PJ!$I$132,Resultados_Dic3!$E$3:$E$99980,Produccion_PJ!$H139,Resultados_Dic3!$A$3:$A$99980,Produccion_PJ!$F139)</f>
        <v>0</v>
      </c>
      <c r="S139" s="21">
        <f>+SUMIFS(Resultados_Dic3!Q$3:Q$99980,Resultados_Dic3!$F$3:$F$99980,Produccion_PJ!$I139,Resultados_Dic3!$D$3:$D$99980,Produccion_PJ!$I$132,Resultados_Dic3!$E$3:$E$99980,Produccion_PJ!$H139,Resultados_Dic3!$A$3:$A$99980,Produccion_PJ!$F139)</f>
        <v>0</v>
      </c>
      <c r="T139" s="21">
        <f>+SUMIFS(Resultados_Dic3!R$3:R$99980,Resultados_Dic3!$F$3:$F$99980,Produccion_PJ!$I139,Resultados_Dic3!$D$3:$D$99980,Produccion_PJ!$I$132,Resultados_Dic3!$E$3:$E$99980,Produccion_PJ!$H139,Resultados_Dic3!$A$3:$A$99980,Produccion_PJ!$F139)</f>
        <v>0</v>
      </c>
      <c r="U139" s="21">
        <f>+SUMIFS(Resultados_Dic3!S$3:S$99980,Resultados_Dic3!$F$3:$F$99980,Produccion_PJ!$I139,Resultados_Dic3!$D$3:$D$99980,Produccion_PJ!$I$132,Resultados_Dic3!$E$3:$E$99980,Produccion_PJ!$H139,Resultados_Dic3!$A$3:$A$99980,Produccion_PJ!$F139)</f>
        <v>0</v>
      </c>
      <c r="V139" s="21">
        <f>+SUMIFS(Resultados_Dic3!T$3:T$99980,Resultados_Dic3!$F$3:$F$99980,Produccion_PJ!$I139,Resultados_Dic3!$D$3:$D$99980,Produccion_PJ!$I$132,Resultados_Dic3!$E$3:$E$99980,Produccion_PJ!$H139,Resultados_Dic3!$A$3:$A$99980,Produccion_PJ!$F139)</f>
        <v>0</v>
      </c>
      <c r="W139" s="21">
        <f>+SUMIFS(Resultados_Dic3!U$3:U$99980,Resultados_Dic3!$F$3:$F$99980,Produccion_PJ!$I139,Resultados_Dic3!$D$3:$D$99980,Produccion_PJ!$I$132,Resultados_Dic3!$E$3:$E$99980,Produccion_PJ!$H139,Resultados_Dic3!$A$3:$A$99980,Produccion_PJ!$F139)</f>
        <v>0</v>
      </c>
      <c r="X139" s="21">
        <f>+SUMIFS(Resultados_Dic3!V$3:V$99980,Resultados_Dic3!$F$3:$F$99980,Produccion_PJ!$I139,Resultados_Dic3!$D$3:$D$99980,Produccion_PJ!$I$132,Resultados_Dic3!$E$3:$E$99980,Produccion_PJ!$H139,Resultados_Dic3!$A$3:$A$99980,Produccion_PJ!$F139)</f>
        <v>0</v>
      </c>
      <c r="Y139" s="21">
        <f>+SUMIFS(Resultados_Dic3!W$3:W$99980,Resultados_Dic3!$F$3:$F$99980,Produccion_PJ!$I139,Resultados_Dic3!$D$3:$D$99980,Produccion_PJ!$I$132,Resultados_Dic3!$E$3:$E$99980,Produccion_PJ!$H139,Resultados_Dic3!$A$3:$A$99980,Produccion_PJ!$F139)</f>
        <v>0</v>
      </c>
      <c r="Z139" s="21">
        <f>+SUMIFS(Resultados_Dic3!X$3:X$99980,Resultados_Dic3!$F$3:$F$99980,Produccion_PJ!$I139,Resultados_Dic3!$D$3:$D$99980,Produccion_PJ!$I$132,Resultados_Dic3!$E$3:$E$99980,Produccion_PJ!$H139,Resultados_Dic3!$A$3:$A$99980,Produccion_PJ!$F139)</f>
        <v>0</v>
      </c>
      <c r="AA139" s="21">
        <f>+SUMIFS(Resultados_Dic3!Y$3:Y$99980,Resultados_Dic3!$F$3:$F$99980,Produccion_PJ!$I139,Resultados_Dic3!$D$3:$D$99980,Produccion_PJ!$I$132,Resultados_Dic3!$E$3:$E$99980,Produccion_PJ!$H139,Resultados_Dic3!$A$3:$A$99980,Produccion_PJ!$F139)</f>
        <v>0</v>
      </c>
      <c r="AB139" s="21">
        <f>+SUMIFS(Resultados_Dic3!Z$3:Z$99980,Resultados_Dic3!$F$3:$F$99980,Produccion_PJ!$I139,Resultados_Dic3!$D$3:$D$99980,Produccion_PJ!$I$132,Resultados_Dic3!$E$3:$E$99980,Produccion_PJ!$H139,Resultados_Dic3!$A$3:$A$99980,Produccion_PJ!$F139)</f>
        <v>0</v>
      </c>
      <c r="AC139" s="21">
        <f>+SUMIFS(Resultados_Dic3!AA$3:AA$99980,Resultados_Dic3!$F$3:$F$99980,Produccion_PJ!$I139,Resultados_Dic3!$D$3:$D$99980,Produccion_PJ!$I$132,Resultados_Dic3!$E$3:$E$99980,Produccion_PJ!$H139,Resultados_Dic3!$A$3:$A$99980,Produccion_PJ!$F139)</f>
        <v>0</v>
      </c>
      <c r="AD139" s="21">
        <f>+SUMIFS(Resultados_Dic3!AB$3:AB$99980,Resultados_Dic3!$F$3:$F$99980,Produccion_PJ!$I139,Resultados_Dic3!$D$3:$D$99980,Produccion_PJ!$I$132,Resultados_Dic3!$E$3:$E$99980,Produccion_PJ!$H139,Resultados_Dic3!$A$3:$A$99980,Produccion_PJ!$F139)</f>
        <v>0</v>
      </c>
      <c r="AE139" s="21">
        <f>+SUMIFS(Resultados_Dic3!AC$3:AC$99980,Resultados_Dic3!$F$3:$F$99980,Produccion_PJ!$I139,Resultados_Dic3!$D$3:$D$99980,Produccion_PJ!$I$132,Resultados_Dic3!$E$3:$E$99980,Produccion_PJ!$H139,Resultados_Dic3!$A$3:$A$99980,Produccion_PJ!$F139)</f>
        <v>0</v>
      </c>
      <c r="AF139" s="21">
        <f>+SUMIFS(Resultados_Dic3!AD$3:AD$99980,Resultados_Dic3!$F$3:$F$99980,Produccion_PJ!$I139,Resultados_Dic3!$D$3:$D$99980,Produccion_PJ!$I$132,Resultados_Dic3!$E$3:$E$99980,Produccion_PJ!$H139,Resultados_Dic3!$A$3:$A$99980,Produccion_PJ!$F139)</f>
        <v>0</v>
      </c>
      <c r="AG139" s="21">
        <f>+SUMIFS(Resultados_Dic3!AE$3:AE$99980,Resultados_Dic3!$F$3:$F$99980,Produccion_PJ!$I139,Resultados_Dic3!$D$3:$D$99980,Produccion_PJ!$I$132,Resultados_Dic3!$E$3:$E$99980,Produccion_PJ!$H139,Resultados_Dic3!$A$3:$A$99980,Produccion_PJ!$F139)</f>
        <v>0</v>
      </c>
      <c r="AH139" s="21">
        <f>+SUMIFS(Resultados_Dic3!AF$3:AF$99980,Resultados_Dic3!$F$3:$F$99980,Produccion_PJ!$I139,Resultados_Dic3!$D$3:$D$99980,Produccion_PJ!$I$132,Resultados_Dic3!$E$3:$E$99980,Produccion_PJ!$H139,Resultados_Dic3!$A$3:$A$99980,Produccion_PJ!$F139)</f>
        <v>0</v>
      </c>
      <c r="AI139" s="21">
        <f>+SUMIFS(Resultados_Dic3!AG$3:AG$99980,Resultados_Dic3!$F$3:$F$99980,Produccion_PJ!$I139,Resultados_Dic3!$D$3:$D$99980,Produccion_PJ!$I$132,Resultados_Dic3!$E$3:$E$99980,Produccion_PJ!$H139,Resultados_Dic3!$A$3:$A$99980,Produccion_PJ!$F139)</f>
        <v>0</v>
      </c>
      <c r="AJ139" s="21">
        <f>+SUMIFS(Resultados_Dic3!AH$3:AH$99980,Resultados_Dic3!$F$3:$F$99980,Produccion_PJ!$I139,Resultados_Dic3!$D$3:$D$99980,Produccion_PJ!$I$132,Resultados_Dic3!$E$3:$E$99980,Produccion_PJ!$H139,Resultados_Dic3!$A$3:$A$99980,Produccion_PJ!$F139)</f>
        <v>0</v>
      </c>
      <c r="AK139" s="21">
        <f>+SUMIFS(Resultados_Dic3!AI$3:AI$99980,Resultados_Dic3!$F$3:$F$99980,Produccion_PJ!$I139,Resultados_Dic3!$D$3:$D$99980,Produccion_PJ!$I$132,Resultados_Dic3!$E$3:$E$99980,Produccion_PJ!$H139,Resultados_Dic3!$A$3:$A$99980,Produccion_PJ!$F139)</f>
        <v>0</v>
      </c>
      <c r="AL139" s="21">
        <f>+SUMIFS(Resultados_Dic3!AJ$3:AJ$99980,Resultados_Dic3!$F$3:$F$99980,Produccion_PJ!$I139,Resultados_Dic3!$D$3:$D$99980,Produccion_PJ!$I$132,Resultados_Dic3!$E$3:$E$99980,Produccion_PJ!$H139,Resultados_Dic3!$A$3:$A$99980,Produccion_PJ!$F139)</f>
        <v>0</v>
      </c>
      <c r="AM139" s="21">
        <f>+SUMIFS(Resultados_Dic3!AK$3:AK$99980,Resultados_Dic3!$F$3:$F$99980,Produccion_PJ!$I139,Resultados_Dic3!$D$3:$D$99980,Produccion_PJ!$I$132,Resultados_Dic3!$E$3:$E$99980,Produccion_PJ!$H139,Resultados_Dic3!$A$3:$A$99980,Produccion_PJ!$F139)</f>
        <v>0</v>
      </c>
      <c r="AN139" s="21">
        <f>+SUMIFS(Resultados_Dic3!AL$3:AL$99980,Resultados_Dic3!$F$3:$F$99980,Produccion_PJ!$I139,Resultados_Dic3!$D$3:$D$99980,Produccion_PJ!$I$132,Resultados_Dic3!$E$3:$E$99980,Produccion_PJ!$H139,Resultados_Dic3!$A$3:$A$99980,Produccion_PJ!$F139)</f>
        <v>0</v>
      </c>
      <c r="AO139" s="21">
        <f>+SUMIFS(Resultados_Dic3!AM$3:AM$99980,Resultados_Dic3!$F$3:$F$99980,Produccion_PJ!$I139,Resultados_Dic3!$D$3:$D$99980,Produccion_PJ!$I$132,Resultados_Dic3!$E$3:$E$99980,Produccion_PJ!$H139,Resultados_Dic3!$A$3:$A$99980,Produccion_PJ!$F139)</f>
        <v>0</v>
      </c>
    </row>
    <row r="140" spans="3:42" x14ac:dyDescent="0.25">
      <c r="C140" s="35"/>
      <c r="E140" s="15"/>
      <c r="F140" s="17" t="str">
        <f t="shared" si="16"/>
        <v>DIC5</v>
      </c>
      <c r="H140" s="24" t="s">
        <v>159</v>
      </c>
      <c r="I140" s="13" t="s">
        <v>269</v>
      </c>
      <c r="J140" s="21">
        <f>+SUMIFS(Resultados_Dic3!H$3:H$99980,Resultados_Dic3!$F$3:$F$99980,Produccion_PJ!$I140,Resultados_Dic3!$D$3:$D$99980,Produccion_PJ!$I$132,Resultados_Dic3!$E$3:$E$99980,Produccion_PJ!$H140,Resultados_Dic3!$A$3:$A$99980,Produccion_PJ!$F140)</f>
        <v>0.403359504202492</v>
      </c>
      <c r="K140" s="21">
        <f>+SUMIFS(Resultados_Dic3!I$3:I$99980,Resultados_Dic3!$F$3:$F$99980,Produccion_PJ!$I140,Resultados_Dic3!$D$3:$D$99980,Produccion_PJ!$I$132,Resultados_Dic3!$E$3:$E$99980,Produccion_PJ!$H140,Resultados_Dic3!$A$3:$A$99980,Produccion_PJ!$F140)</f>
        <v>0.403359504202492</v>
      </c>
      <c r="L140" s="21">
        <f>+SUMIFS(Resultados_Dic3!J$3:J$99980,Resultados_Dic3!$F$3:$F$99980,Produccion_PJ!$I140,Resultados_Dic3!$D$3:$D$99980,Produccion_PJ!$I$132,Resultados_Dic3!$E$3:$E$99980,Produccion_PJ!$H140,Resultados_Dic3!$A$3:$A$99980,Produccion_PJ!$F140)</f>
        <v>0.403359504202492</v>
      </c>
      <c r="M140" s="21">
        <f>+SUMIFS(Resultados_Dic3!K$3:K$99980,Resultados_Dic3!$F$3:$F$99980,Produccion_PJ!$I140,Resultados_Dic3!$D$3:$D$99980,Produccion_PJ!$I$132,Resultados_Dic3!$E$3:$E$99980,Produccion_PJ!$H140,Resultados_Dic3!$A$3:$A$99980,Produccion_PJ!$F140)</f>
        <v>0.403359504202492</v>
      </c>
      <c r="N140" s="21">
        <f>+SUMIFS(Resultados_Dic3!L$3:L$99980,Resultados_Dic3!$F$3:$F$99980,Produccion_PJ!$I140,Resultados_Dic3!$D$3:$D$99980,Produccion_PJ!$I$132,Resultados_Dic3!$E$3:$E$99980,Produccion_PJ!$H140,Resultados_Dic3!$A$3:$A$99980,Produccion_PJ!$F140)</f>
        <v>0.403359504202492</v>
      </c>
      <c r="O140" s="21">
        <f>+SUMIFS(Resultados_Dic3!M$3:M$99980,Resultados_Dic3!$F$3:$F$99980,Produccion_PJ!$I140,Resultados_Dic3!$D$3:$D$99980,Produccion_PJ!$I$132,Resultados_Dic3!$E$3:$E$99980,Produccion_PJ!$H140,Resultados_Dic3!$A$3:$A$99980,Produccion_PJ!$F140)</f>
        <v>0.403359504202492</v>
      </c>
      <c r="P140" s="21">
        <f>+SUMIFS(Resultados_Dic3!N$3:N$99980,Resultados_Dic3!$F$3:$F$99980,Produccion_PJ!$I140,Resultados_Dic3!$D$3:$D$99980,Produccion_PJ!$I$132,Resultados_Dic3!$E$3:$E$99980,Produccion_PJ!$H140,Resultados_Dic3!$A$3:$A$99980,Produccion_PJ!$F140)</f>
        <v>0.36532673241008501</v>
      </c>
      <c r="Q140" s="21">
        <f>+SUMIFS(Resultados_Dic3!O$3:O$99980,Resultados_Dic3!$F$3:$F$99980,Produccion_PJ!$I140,Resultados_Dic3!$D$3:$D$99980,Produccion_PJ!$I$132,Resultados_Dic3!$E$3:$E$99980,Produccion_PJ!$H140,Resultados_Dic3!$A$3:$A$99980,Produccion_PJ!$F140)</f>
        <v>0.32642470806042401</v>
      </c>
      <c r="R140" s="21">
        <f>+SUMIFS(Resultados_Dic3!P$3:P$99980,Resultados_Dic3!$F$3:$F$99980,Produccion_PJ!$I140,Resultados_Dic3!$D$3:$D$99980,Produccion_PJ!$I$132,Resultados_Dic3!$E$3:$E$99980,Produccion_PJ!$H140,Resultados_Dic3!$A$3:$A$99980,Produccion_PJ!$F140)</f>
        <v>0.28752268371076301</v>
      </c>
      <c r="S140" s="21">
        <f>+SUMIFS(Resultados_Dic3!Q$3:Q$99980,Resultados_Dic3!$F$3:$F$99980,Produccion_PJ!$I140,Resultados_Dic3!$D$3:$D$99980,Produccion_PJ!$I$132,Resultados_Dic3!$E$3:$E$99980,Produccion_PJ!$H140,Resultados_Dic3!$A$3:$A$99980,Produccion_PJ!$F140)</f>
        <v>0.25042341799540702</v>
      </c>
      <c r="T140" s="21">
        <f>+SUMIFS(Resultados_Dic3!R$3:R$99980,Resultados_Dic3!$F$3:$F$99980,Produccion_PJ!$I140,Resultados_Dic3!$D$3:$D$99980,Produccion_PJ!$I$132,Resultados_Dic3!$E$3:$E$99980,Produccion_PJ!$H140,Resultados_Dic3!$A$3:$A$99980,Produccion_PJ!$F140)</f>
        <v>0.21332415228005</v>
      </c>
      <c r="U140" s="21">
        <f>+SUMIFS(Resultados_Dic3!S$3:S$99980,Resultados_Dic3!$F$3:$F$99980,Produccion_PJ!$I140,Resultados_Dic3!$D$3:$D$99980,Produccion_PJ!$I$132,Resultados_Dic3!$E$3:$E$99980,Produccion_PJ!$H140,Resultados_Dic3!$A$3:$A$99980,Produccion_PJ!$F140)</f>
        <v>0.17622488656469401</v>
      </c>
      <c r="V140" s="21">
        <f>+SUMIFS(Resultados_Dic3!T$3:T$99980,Resultados_Dic3!$F$3:$F$99980,Produccion_PJ!$I140,Resultados_Dic3!$D$3:$D$99980,Produccion_PJ!$I$132,Resultados_Dic3!$E$3:$E$99980,Produccion_PJ!$H140,Resultados_Dic3!$A$3:$A$99980,Produccion_PJ!$F140)</f>
        <v>0.15702485393639201</v>
      </c>
      <c r="W140" s="21">
        <f>+SUMIFS(Resultados_Dic3!U$3:U$99980,Resultados_Dic3!$F$3:$F$99980,Produccion_PJ!$I140,Resultados_Dic3!$D$3:$D$99980,Produccion_PJ!$I$132,Resultados_Dic3!$E$3:$E$99980,Produccion_PJ!$H140,Resultados_Dic3!$A$3:$A$99980,Produccion_PJ!$F140)</f>
        <v>0.13782482130809101</v>
      </c>
      <c r="X140" s="21">
        <f>+SUMIFS(Resultados_Dic3!V$3:V$99980,Resultados_Dic3!$F$3:$F$99980,Produccion_PJ!$I140,Resultados_Dic3!$D$3:$D$99980,Produccion_PJ!$I$132,Resultados_Dic3!$E$3:$E$99980,Produccion_PJ!$H140,Resultados_Dic3!$A$3:$A$99980,Produccion_PJ!$F140)</f>
        <v>7.4922196403353998E-3</v>
      </c>
      <c r="Y140" s="21">
        <f>+SUMIFS(Resultados_Dic3!W$3:W$99980,Resultados_Dic3!$F$3:$F$99980,Produccion_PJ!$I140,Resultados_Dic3!$D$3:$D$99980,Produccion_PJ!$I$132,Resultados_Dic3!$E$3:$E$99980,Produccion_PJ!$H140,Resultados_Dic3!$A$3:$A$99980,Produccion_PJ!$F140)</f>
        <v>0</v>
      </c>
      <c r="Z140" s="21">
        <f>+SUMIFS(Resultados_Dic3!X$3:X$99980,Resultados_Dic3!$F$3:$F$99980,Produccion_PJ!$I140,Resultados_Dic3!$D$3:$D$99980,Produccion_PJ!$I$132,Resultados_Dic3!$E$3:$E$99980,Produccion_PJ!$H140,Resultados_Dic3!$A$3:$A$99980,Produccion_PJ!$F140)</f>
        <v>0</v>
      </c>
      <c r="AA140" s="21">
        <f>+SUMIFS(Resultados_Dic3!Y$3:Y$99980,Resultados_Dic3!$F$3:$F$99980,Produccion_PJ!$I140,Resultados_Dic3!$D$3:$D$99980,Produccion_PJ!$I$132,Resultados_Dic3!$E$3:$E$99980,Produccion_PJ!$H140,Resultados_Dic3!$A$3:$A$99980,Produccion_PJ!$F140)</f>
        <v>0</v>
      </c>
      <c r="AB140" s="21">
        <f>+SUMIFS(Resultados_Dic3!Z$3:Z$99980,Resultados_Dic3!$F$3:$F$99980,Produccion_PJ!$I140,Resultados_Dic3!$D$3:$D$99980,Produccion_PJ!$I$132,Resultados_Dic3!$E$3:$E$99980,Produccion_PJ!$H140,Resultados_Dic3!$A$3:$A$99980,Produccion_PJ!$F140)</f>
        <v>0</v>
      </c>
      <c r="AC140" s="21">
        <f>+SUMIFS(Resultados_Dic3!AA$3:AA$99980,Resultados_Dic3!$F$3:$F$99980,Produccion_PJ!$I140,Resultados_Dic3!$D$3:$D$99980,Produccion_PJ!$I$132,Resultados_Dic3!$E$3:$E$99980,Produccion_PJ!$H140,Resultados_Dic3!$A$3:$A$99980,Produccion_PJ!$F140)</f>
        <v>0</v>
      </c>
      <c r="AD140" s="21">
        <f>+SUMIFS(Resultados_Dic3!AB$3:AB$99980,Resultados_Dic3!$F$3:$F$99980,Produccion_PJ!$I140,Resultados_Dic3!$D$3:$D$99980,Produccion_PJ!$I$132,Resultados_Dic3!$E$3:$E$99980,Produccion_PJ!$H140,Resultados_Dic3!$A$3:$A$99980,Produccion_PJ!$F140)</f>
        <v>0</v>
      </c>
      <c r="AE140" s="21">
        <f>+SUMIFS(Resultados_Dic3!AC$3:AC$99980,Resultados_Dic3!$F$3:$F$99980,Produccion_PJ!$I140,Resultados_Dic3!$D$3:$D$99980,Produccion_PJ!$I$132,Resultados_Dic3!$E$3:$E$99980,Produccion_PJ!$H140,Resultados_Dic3!$A$3:$A$99980,Produccion_PJ!$F140)</f>
        <v>0</v>
      </c>
      <c r="AF140" s="21">
        <f>+SUMIFS(Resultados_Dic3!AD$3:AD$99980,Resultados_Dic3!$F$3:$F$99980,Produccion_PJ!$I140,Resultados_Dic3!$D$3:$D$99980,Produccion_PJ!$I$132,Resultados_Dic3!$E$3:$E$99980,Produccion_PJ!$H140,Resultados_Dic3!$A$3:$A$99980,Produccion_PJ!$F140)</f>
        <v>0</v>
      </c>
      <c r="AG140" s="21">
        <f>+SUMIFS(Resultados_Dic3!AE$3:AE$99980,Resultados_Dic3!$F$3:$F$99980,Produccion_PJ!$I140,Resultados_Dic3!$D$3:$D$99980,Produccion_PJ!$I$132,Resultados_Dic3!$E$3:$E$99980,Produccion_PJ!$H140,Resultados_Dic3!$A$3:$A$99980,Produccion_PJ!$F140)</f>
        <v>0</v>
      </c>
      <c r="AH140" s="21">
        <f>+SUMIFS(Resultados_Dic3!AF$3:AF$99980,Resultados_Dic3!$F$3:$F$99980,Produccion_PJ!$I140,Resultados_Dic3!$D$3:$D$99980,Produccion_PJ!$I$132,Resultados_Dic3!$E$3:$E$99980,Produccion_PJ!$H140,Resultados_Dic3!$A$3:$A$99980,Produccion_PJ!$F140)</f>
        <v>0</v>
      </c>
      <c r="AI140" s="21">
        <f>+SUMIFS(Resultados_Dic3!AG$3:AG$99980,Resultados_Dic3!$F$3:$F$99980,Produccion_PJ!$I140,Resultados_Dic3!$D$3:$D$99980,Produccion_PJ!$I$132,Resultados_Dic3!$E$3:$E$99980,Produccion_PJ!$H140,Resultados_Dic3!$A$3:$A$99980,Produccion_PJ!$F140)</f>
        <v>0</v>
      </c>
      <c r="AJ140" s="21">
        <f>+SUMIFS(Resultados_Dic3!AH$3:AH$99980,Resultados_Dic3!$F$3:$F$99980,Produccion_PJ!$I140,Resultados_Dic3!$D$3:$D$99980,Produccion_PJ!$I$132,Resultados_Dic3!$E$3:$E$99980,Produccion_PJ!$H140,Resultados_Dic3!$A$3:$A$99980,Produccion_PJ!$F140)</f>
        <v>0</v>
      </c>
      <c r="AK140" s="21">
        <f>+SUMIFS(Resultados_Dic3!AI$3:AI$99980,Resultados_Dic3!$F$3:$F$99980,Produccion_PJ!$I140,Resultados_Dic3!$D$3:$D$99980,Produccion_PJ!$I$132,Resultados_Dic3!$E$3:$E$99980,Produccion_PJ!$H140,Resultados_Dic3!$A$3:$A$99980,Produccion_PJ!$F140)</f>
        <v>0</v>
      </c>
      <c r="AL140" s="21">
        <f>+SUMIFS(Resultados_Dic3!AJ$3:AJ$99980,Resultados_Dic3!$F$3:$F$99980,Produccion_PJ!$I140,Resultados_Dic3!$D$3:$D$99980,Produccion_PJ!$I$132,Resultados_Dic3!$E$3:$E$99980,Produccion_PJ!$H140,Resultados_Dic3!$A$3:$A$99980,Produccion_PJ!$F140)</f>
        <v>0</v>
      </c>
      <c r="AM140" s="21">
        <f>+SUMIFS(Resultados_Dic3!AK$3:AK$99980,Resultados_Dic3!$F$3:$F$99980,Produccion_PJ!$I140,Resultados_Dic3!$D$3:$D$99980,Produccion_PJ!$I$132,Resultados_Dic3!$E$3:$E$99980,Produccion_PJ!$H140,Resultados_Dic3!$A$3:$A$99980,Produccion_PJ!$F140)</f>
        <v>0</v>
      </c>
      <c r="AN140" s="21">
        <f>+SUMIFS(Resultados_Dic3!AL$3:AL$99980,Resultados_Dic3!$F$3:$F$99980,Produccion_PJ!$I140,Resultados_Dic3!$D$3:$D$99980,Produccion_PJ!$I$132,Resultados_Dic3!$E$3:$E$99980,Produccion_PJ!$H140,Resultados_Dic3!$A$3:$A$99980,Produccion_PJ!$F140)</f>
        <v>0</v>
      </c>
      <c r="AO140" s="21">
        <f>+SUMIFS(Resultados_Dic3!AM$3:AM$99980,Resultados_Dic3!$F$3:$F$99980,Produccion_PJ!$I140,Resultados_Dic3!$D$3:$D$99980,Produccion_PJ!$I$132,Resultados_Dic3!$E$3:$E$99980,Produccion_PJ!$H140,Resultados_Dic3!$A$3:$A$99980,Produccion_PJ!$F140)</f>
        <v>0</v>
      </c>
    </row>
    <row r="141" spans="3:42" x14ac:dyDescent="0.25">
      <c r="E141" s="15"/>
      <c r="F141" s="17" t="str">
        <f t="shared" si="16"/>
        <v>DIC5</v>
      </c>
      <c r="H141" s="24" t="s">
        <v>131</v>
      </c>
      <c r="I141" s="13" t="s">
        <v>371</v>
      </c>
      <c r="J141" s="21">
        <f>+SUMIFS(Resultados_Dic3!H$3:H$99980,Resultados_Dic3!$F$3:$F$99980,Produccion_PJ!$I141,Resultados_Dic3!$D$3:$D$99980,Produccion_PJ!$I$132,Resultados_Dic3!$E$3:$E$99980,Produccion_PJ!$H141,Resultados_Dic3!$A$3:$A$99980,Produccion_PJ!$F141)</f>
        <v>0</v>
      </c>
      <c r="K141" s="21">
        <f>+SUMIFS(Resultados_Dic3!I$3:I$99980,Resultados_Dic3!$F$3:$F$99980,Produccion_PJ!$I141,Resultados_Dic3!$D$3:$D$99980,Produccion_PJ!$I$132,Resultados_Dic3!$E$3:$E$99980,Produccion_PJ!$H141,Resultados_Dic3!$A$3:$A$99980,Produccion_PJ!$F141)</f>
        <v>0</v>
      </c>
      <c r="L141" s="21">
        <f>+SUMIFS(Resultados_Dic3!J$3:J$99980,Resultados_Dic3!$F$3:$F$99980,Produccion_PJ!$I141,Resultados_Dic3!$D$3:$D$99980,Produccion_PJ!$I$132,Resultados_Dic3!$E$3:$E$99980,Produccion_PJ!$H141,Resultados_Dic3!$A$3:$A$99980,Produccion_PJ!$F141)</f>
        <v>0</v>
      </c>
      <c r="M141" s="21">
        <f>+SUMIFS(Resultados_Dic3!K$3:K$99980,Resultados_Dic3!$F$3:$F$99980,Produccion_PJ!$I141,Resultados_Dic3!$D$3:$D$99980,Produccion_PJ!$I$132,Resultados_Dic3!$E$3:$E$99980,Produccion_PJ!$H141,Resultados_Dic3!$A$3:$A$99980,Produccion_PJ!$F141)</f>
        <v>0</v>
      </c>
      <c r="N141" s="21">
        <f>+SUMIFS(Resultados_Dic3!L$3:L$99980,Resultados_Dic3!$F$3:$F$99980,Produccion_PJ!$I141,Resultados_Dic3!$D$3:$D$99980,Produccion_PJ!$I$132,Resultados_Dic3!$E$3:$E$99980,Produccion_PJ!$H141,Resultados_Dic3!$A$3:$A$99980,Produccion_PJ!$F141)</f>
        <v>0</v>
      </c>
      <c r="O141" s="21">
        <f>+SUMIFS(Resultados_Dic3!M$3:M$99980,Resultados_Dic3!$F$3:$F$99980,Produccion_PJ!$I141,Resultados_Dic3!$D$3:$D$99980,Produccion_PJ!$I$132,Resultados_Dic3!$E$3:$E$99980,Produccion_PJ!$H141,Resultados_Dic3!$A$3:$A$99980,Produccion_PJ!$F141)</f>
        <v>0</v>
      </c>
      <c r="P141" s="21">
        <f>+SUMIFS(Resultados_Dic3!N$3:N$99980,Resultados_Dic3!$F$3:$F$99980,Produccion_PJ!$I141,Resultados_Dic3!$D$3:$D$99980,Produccion_PJ!$I$132,Resultados_Dic3!$E$3:$E$99980,Produccion_PJ!$H141,Resultados_Dic3!$A$3:$A$99980,Produccion_PJ!$F141)</f>
        <v>0</v>
      </c>
      <c r="Q141" s="21">
        <f>+SUMIFS(Resultados_Dic3!O$3:O$99980,Resultados_Dic3!$F$3:$F$99980,Produccion_PJ!$I141,Resultados_Dic3!$D$3:$D$99980,Produccion_PJ!$I$132,Resultados_Dic3!$E$3:$E$99980,Produccion_PJ!$H141,Resultados_Dic3!$A$3:$A$99980,Produccion_PJ!$F141)</f>
        <v>0</v>
      </c>
      <c r="R141" s="21">
        <f>+SUMIFS(Resultados_Dic3!P$3:P$99980,Resultados_Dic3!$F$3:$F$99980,Produccion_PJ!$I141,Resultados_Dic3!$D$3:$D$99980,Produccion_PJ!$I$132,Resultados_Dic3!$E$3:$E$99980,Produccion_PJ!$H141,Resultados_Dic3!$A$3:$A$99980,Produccion_PJ!$F141)</f>
        <v>0</v>
      </c>
      <c r="S141" s="21">
        <f>+SUMIFS(Resultados_Dic3!Q$3:Q$99980,Resultados_Dic3!$F$3:$F$99980,Produccion_PJ!$I141,Resultados_Dic3!$D$3:$D$99980,Produccion_PJ!$I$132,Resultados_Dic3!$E$3:$E$99980,Produccion_PJ!$H141,Resultados_Dic3!$A$3:$A$99980,Produccion_PJ!$F141)</f>
        <v>0</v>
      </c>
      <c r="T141" s="21">
        <f>+SUMIFS(Resultados_Dic3!R$3:R$99980,Resultados_Dic3!$F$3:$F$99980,Produccion_PJ!$I141,Resultados_Dic3!$D$3:$D$99980,Produccion_PJ!$I$132,Resultados_Dic3!$E$3:$E$99980,Produccion_PJ!$H141,Resultados_Dic3!$A$3:$A$99980,Produccion_PJ!$F141)</f>
        <v>0</v>
      </c>
      <c r="U141" s="21">
        <f>+SUMIFS(Resultados_Dic3!S$3:S$99980,Resultados_Dic3!$F$3:$F$99980,Produccion_PJ!$I141,Resultados_Dic3!$D$3:$D$99980,Produccion_PJ!$I$132,Resultados_Dic3!$E$3:$E$99980,Produccion_PJ!$H141,Resultados_Dic3!$A$3:$A$99980,Produccion_PJ!$F141)</f>
        <v>0</v>
      </c>
      <c r="V141" s="21">
        <f>+SUMIFS(Resultados_Dic3!T$3:T$99980,Resultados_Dic3!$F$3:$F$99980,Produccion_PJ!$I141,Resultados_Dic3!$D$3:$D$99980,Produccion_PJ!$I$132,Resultados_Dic3!$E$3:$E$99980,Produccion_PJ!$H141,Resultados_Dic3!$A$3:$A$99980,Produccion_PJ!$F141)</f>
        <v>0</v>
      </c>
      <c r="W141" s="21">
        <f>+SUMIFS(Resultados_Dic3!U$3:U$99980,Resultados_Dic3!$F$3:$F$99980,Produccion_PJ!$I141,Resultados_Dic3!$D$3:$D$99980,Produccion_PJ!$I$132,Resultados_Dic3!$E$3:$E$99980,Produccion_PJ!$H141,Resultados_Dic3!$A$3:$A$99980,Produccion_PJ!$F141)</f>
        <v>0</v>
      </c>
      <c r="X141" s="21">
        <f>+SUMIFS(Resultados_Dic3!V$3:V$99980,Resultados_Dic3!$F$3:$F$99980,Produccion_PJ!$I141,Resultados_Dic3!$D$3:$D$99980,Produccion_PJ!$I$132,Resultados_Dic3!$E$3:$E$99980,Produccion_PJ!$H141,Resultados_Dic3!$A$3:$A$99980,Produccion_PJ!$F141)</f>
        <v>0</v>
      </c>
      <c r="Y141" s="21">
        <f>+SUMIFS(Resultados_Dic3!W$3:W$99980,Resultados_Dic3!$F$3:$F$99980,Produccion_PJ!$I141,Resultados_Dic3!$D$3:$D$99980,Produccion_PJ!$I$132,Resultados_Dic3!$E$3:$E$99980,Produccion_PJ!$H141,Resultados_Dic3!$A$3:$A$99980,Produccion_PJ!$F141)</f>
        <v>0</v>
      </c>
      <c r="Z141" s="21">
        <f>+SUMIFS(Resultados_Dic3!X$3:X$99980,Resultados_Dic3!$F$3:$F$99980,Produccion_PJ!$I141,Resultados_Dic3!$D$3:$D$99980,Produccion_PJ!$I$132,Resultados_Dic3!$E$3:$E$99980,Produccion_PJ!$H141,Resultados_Dic3!$A$3:$A$99980,Produccion_PJ!$F141)</f>
        <v>0</v>
      </c>
      <c r="AA141" s="21">
        <f>+SUMIFS(Resultados_Dic3!Y$3:Y$99980,Resultados_Dic3!$F$3:$F$99980,Produccion_PJ!$I141,Resultados_Dic3!$D$3:$D$99980,Produccion_PJ!$I$132,Resultados_Dic3!$E$3:$E$99980,Produccion_PJ!$H141,Resultados_Dic3!$A$3:$A$99980,Produccion_PJ!$F141)</f>
        <v>0</v>
      </c>
      <c r="AB141" s="21">
        <f>+SUMIFS(Resultados_Dic3!Z$3:Z$99980,Resultados_Dic3!$F$3:$F$99980,Produccion_PJ!$I141,Resultados_Dic3!$D$3:$D$99980,Produccion_PJ!$I$132,Resultados_Dic3!$E$3:$E$99980,Produccion_PJ!$H141,Resultados_Dic3!$A$3:$A$99980,Produccion_PJ!$F141)</f>
        <v>0</v>
      </c>
      <c r="AC141" s="21">
        <f>+SUMIFS(Resultados_Dic3!AA$3:AA$99980,Resultados_Dic3!$F$3:$F$99980,Produccion_PJ!$I141,Resultados_Dic3!$D$3:$D$99980,Produccion_PJ!$I$132,Resultados_Dic3!$E$3:$E$99980,Produccion_PJ!$H141,Resultados_Dic3!$A$3:$A$99980,Produccion_PJ!$F141)</f>
        <v>0</v>
      </c>
      <c r="AD141" s="21">
        <f>+SUMIFS(Resultados_Dic3!AB$3:AB$99980,Resultados_Dic3!$F$3:$F$99980,Produccion_PJ!$I141,Resultados_Dic3!$D$3:$D$99980,Produccion_PJ!$I$132,Resultados_Dic3!$E$3:$E$99980,Produccion_PJ!$H141,Resultados_Dic3!$A$3:$A$99980,Produccion_PJ!$F141)</f>
        <v>0</v>
      </c>
      <c r="AE141" s="21">
        <f>+SUMIFS(Resultados_Dic3!AC$3:AC$99980,Resultados_Dic3!$F$3:$F$99980,Produccion_PJ!$I141,Resultados_Dic3!$D$3:$D$99980,Produccion_PJ!$I$132,Resultados_Dic3!$E$3:$E$99980,Produccion_PJ!$H141,Resultados_Dic3!$A$3:$A$99980,Produccion_PJ!$F141)</f>
        <v>0</v>
      </c>
      <c r="AF141" s="21">
        <f>+SUMIFS(Resultados_Dic3!AD$3:AD$99980,Resultados_Dic3!$F$3:$F$99980,Produccion_PJ!$I141,Resultados_Dic3!$D$3:$D$99980,Produccion_PJ!$I$132,Resultados_Dic3!$E$3:$E$99980,Produccion_PJ!$H141,Resultados_Dic3!$A$3:$A$99980,Produccion_PJ!$F141)</f>
        <v>0</v>
      </c>
      <c r="AG141" s="21">
        <f>+SUMIFS(Resultados_Dic3!AE$3:AE$99980,Resultados_Dic3!$F$3:$F$99980,Produccion_PJ!$I141,Resultados_Dic3!$D$3:$D$99980,Produccion_PJ!$I$132,Resultados_Dic3!$E$3:$E$99980,Produccion_PJ!$H141,Resultados_Dic3!$A$3:$A$99980,Produccion_PJ!$F141)</f>
        <v>0</v>
      </c>
      <c r="AH141" s="21">
        <f>+SUMIFS(Resultados_Dic3!AF$3:AF$99980,Resultados_Dic3!$F$3:$F$99980,Produccion_PJ!$I141,Resultados_Dic3!$D$3:$D$99980,Produccion_PJ!$I$132,Resultados_Dic3!$E$3:$E$99980,Produccion_PJ!$H141,Resultados_Dic3!$A$3:$A$99980,Produccion_PJ!$F141)</f>
        <v>0</v>
      </c>
      <c r="AI141" s="21">
        <f>+SUMIFS(Resultados_Dic3!AG$3:AG$99980,Resultados_Dic3!$F$3:$F$99980,Produccion_PJ!$I141,Resultados_Dic3!$D$3:$D$99980,Produccion_PJ!$I$132,Resultados_Dic3!$E$3:$E$99980,Produccion_PJ!$H141,Resultados_Dic3!$A$3:$A$99980,Produccion_PJ!$F141)</f>
        <v>0</v>
      </c>
      <c r="AJ141" s="21">
        <f>+SUMIFS(Resultados_Dic3!AH$3:AH$99980,Resultados_Dic3!$F$3:$F$99980,Produccion_PJ!$I141,Resultados_Dic3!$D$3:$D$99980,Produccion_PJ!$I$132,Resultados_Dic3!$E$3:$E$99980,Produccion_PJ!$H141,Resultados_Dic3!$A$3:$A$99980,Produccion_PJ!$F141)</f>
        <v>0</v>
      </c>
      <c r="AK141" s="21">
        <f>+SUMIFS(Resultados_Dic3!AI$3:AI$99980,Resultados_Dic3!$F$3:$F$99980,Produccion_PJ!$I141,Resultados_Dic3!$D$3:$D$99980,Produccion_PJ!$I$132,Resultados_Dic3!$E$3:$E$99980,Produccion_PJ!$H141,Resultados_Dic3!$A$3:$A$99980,Produccion_PJ!$F141)</f>
        <v>0</v>
      </c>
      <c r="AL141" s="21">
        <f>+SUMIFS(Resultados_Dic3!AJ$3:AJ$99980,Resultados_Dic3!$F$3:$F$99980,Produccion_PJ!$I141,Resultados_Dic3!$D$3:$D$99980,Produccion_PJ!$I$132,Resultados_Dic3!$E$3:$E$99980,Produccion_PJ!$H141,Resultados_Dic3!$A$3:$A$99980,Produccion_PJ!$F141)</f>
        <v>0</v>
      </c>
      <c r="AM141" s="21">
        <f>+SUMIFS(Resultados_Dic3!AK$3:AK$99980,Resultados_Dic3!$F$3:$F$99980,Produccion_PJ!$I141,Resultados_Dic3!$D$3:$D$99980,Produccion_PJ!$I$132,Resultados_Dic3!$E$3:$E$99980,Produccion_PJ!$H141,Resultados_Dic3!$A$3:$A$99980,Produccion_PJ!$F141)</f>
        <v>0</v>
      </c>
      <c r="AN141" s="21">
        <f>+SUMIFS(Resultados_Dic3!AL$3:AL$99980,Resultados_Dic3!$F$3:$F$99980,Produccion_PJ!$I141,Resultados_Dic3!$D$3:$D$99980,Produccion_PJ!$I$132,Resultados_Dic3!$E$3:$E$99980,Produccion_PJ!$H141,Resultados_Dic3!$A$3:$A$99980,Produccion_PJ!$F141)</f>
        <v>0</v>
      </c>
      <c r="AO141" s="21">
        <f>+SUMIFS(Resultados_Dic3!AM$3:AM$99980,Resultados_Dic3!$F$3:$F$99980,Produccion_PJ!$I141,Resultados_Dic3!$D$3:$D$99980,Produccion_PJ!$I$132,Resultados_Dic3!$E$3:$E$99980,Produccion_PJ!$H141,Resultados_Dic3!$A$3:$A$99980,Produccion_PJ!$F141)</f>
        <v>0</v>
      </c>
    </row>
    <row r="142" spans="3:42" x14ac:dyDescent="0.25">
      <c r="F142"/>
      <c r="G142"/>
    </row>
    <row r="143" spans="3:42" x14ac:dyDescent="0.25">
      <c r="F143"/>
      <c r="G143"/>
    </row>
    <row r="144" spans="3:42" ht="18.75" x14ac:dyDescent="0.3">
      <c r="E144" s="15"/>
      <c r="F144" s="12"/>
      <c r="G144" s="12"/>
      <c r="H144" s="15"/>
      <c r="I144" s="34" t="s">
        <v>364</v>
      </c>
    </row>
    <row r="145" spans="3:42" x14ac:dyDescent="0.25">
      <c r="E145" s="15"/>
      <c r="F145" s="12"/>
      <c r="G145" s="12"/>
      <c r="H145" s="15"/>
      <c r="I145" s="2" t="s">
        <v>27</v>
      </c>
    </row>
    <row r="146" spans="3:42" x14ac:dyDescent="0.25">
      <c r="E146" s="44"/>
      <c r="F146" s="43"/>
      <c r="G146" s="43"/>
      <c r="H146" s="15"/>
      <c r="I146" s="16"/>
    </row>
    <row r="147" spans="3:42" x14ac:dyDescent="0.25">
      <c r="J147" s="5">
        <v>2019</v>
      </c>
      <c r="K147" s="5">
        <v>2020</v>
      </c>
      <c r="L147" s="5">
        <v>2021</v>
      </c>
      <c r="M147" s="5">
        <v>2022</v>
      </c>
      <c r="N147" s="5">
        <v>2023</v>
      </c>
      <c r="O147" s="5">
        <v>2024</v>
      </c>
      <c r="P147" s="5">
        <v>2025</v>
      </c>
      <c r="Q147" s="5">
        <v>2026</v>
      </c>
      <c r="R147" s="5">
        <v>2027</v>
      </c>
      <c r="S147" s="5">
        <v>2028</v>
      </c>
      <c r="T147" s="5">
        <v>2029</v>
      </c>
      <c r="U147" s="5">
        <v>2030</v>
      </c>
      <c r="V147" s="5">
        <v>2031</v>
      </c>
      <c r="W147" s="5">
        <v>2032</v>
      </c>
      <c r="X147" s="5">
        <v>2033</v>
      </c>
      <c r="Y147" s="5">
        <v>2034</v>
      </c>
      <c r="Z147" s="5">
        <v>2035</v>
      </c>
      <c r="AA147" s="5">
        <v>2036</v>
      </c>
      <c r="AB147" s="5">
        <v>2037</v>
      </c>
      <c r="AC147" s="5">
        <v>2038</v>
      </c>
      <c r="AD147" s="5">
        <v>2039</v>
      </c>
      <c r="AE147" s="5">
        <v>2040</v>
      </c>
      <c r="AF147" s="5">
        <v>2041</v>
      </c>
      <c r="AG147" s="5">
        <v>2042</v>
      </c>
      <c r="AH147" s="5">
        <v>2043</v>
      </c>
      <c r="AI147" s="5">
        <v>2044</v>
      </c>
      <c r="AJ147" s="5">
        <v>2045</v>
      </c>
      <c r="AK147" s="5">
        <v>2046</v>
      </c>
      <c r="AL147" s="5">
        <v>2047</v>
      </c>
      <c r="AM147" s="5">
        <v>2048</v>
      </c>
      <c r="AN147" s="5">
        <v>2049</v>
      </c>
      <c r="AO147" s="5">
        <v>2050</v>
      </c>
      <c r="AP147" s="21"/>
    </row>
    <row r="148" spans="3:42" x14ac:dyDescent="0.25">
      <c r="C148" s="35"/>
      <c r="E148" s="15"/>
      <c r="F148" s="17" t="str">
        <f>+$F$1</f>
        <v>DIC5</v>
      </c>
      <c r="H148" s="24" t="s">
        <v>43</v>
      </c>
      <c r="I148" s="13" t="s">
        <v>368</v>
      </c>
      <c r="J148" s="21">
        <f>+SUMIFS(Resultados_Dic3!H$3:H$99980,Resultados_Dic3!$F$3:$F$99980,Produccion_PJ!$I148,Resultados_Dic3!$D$3:$D$99980,Produccion_PJ!$I$145,Resultados_Dic3!$E$3:$E$99980,Produccion_PJ!$H148,Resultados_Dic3!$A$3:$A$99980,Produccion_PJ!$F148)</f>
        <v>0</v>
      </c>
      <c r="K148" s="21">
        <f>+SUMIFS(Resultados_Dic3!I$3:I$99980,Resultados_Dic3!$F$3:$F$99980,Produccion_PJ!$I148,Resultados_Dic3!$D$3:$D$99980,Produccion_PJ!$I$145,Resultados_Dic3!$E$3:$E$99980,Produccion_PJ!$H148,Resultados_Dic3!$A$3:$A$99980,Produccion_PJ!$F148)</f>
        <v>0</v>
      </c>
      <c r="L148" s="21">
        <f>+SUMIFS(Resultados_Dic3!J$3:J$99980,Resultados_Dic3!$F$3:$F$99980,Produccion_PJ!$I148,Resultados_Dic3!$D$3:$D$99980,Produccion_PJ!$I$145,Resultados_Dic3!$E$3:$E$99980,Produccion_PJ!$H148,Resultados_Dic3!$A$3:$A$99980,Produccion_PJ!$F148)</f>
        <v>0</v>
      </c>
      <c r="M148" s="21">
        <f>+SUMIFS(Resultados_Dic3!K$3:K$99980,Resultados_Dic3!$F$3:$F$99980,Produccion_PJ!$I148,Resultados_Dic3!$D$3:$D$99980,Produccion_PJ!$I$145,Resultados_Dic3!$E$3:$E$99980,Produccion_PJ!$H148,Resultados_Dic3!$A$3:$A$99980,Produccion_PJ!$F148)</f>
        <v>0</v>
      </c>
      <c r="N148" s="21">
        <f>+SUMIFS(Resultados_Dic3!L$3:L$99980,Resultados_Dic3!$F$3:$F$99980,Produccion_PJ!$I148,Resultados_Dic3!$D$3:$D$99980,Produccion_PJ!$I$145,Resultados_Dic3!$E$3:$E$99980,Produccion_PJ!$H148,Resultados_Dic3!$A$3:$A$99980,Produccion_PJ!$F148)</f>
        <v>0</v>
      </c>
      <c r="O148" s="21">
        <f>+SUMIFS(Resultados_Dic3!M$3:M$99980,Resultados_Dic3!$F$3:$F$99980,Produccion_PJ!$I148,Resultados_Dic3!$D$3:$D$99980,Produccion_PJ!$I$145,Resultados_Dic3!$E$3:$E$99980,Produccion_PJ!$H148,Resultados_Dic3!$A$3:$A$99980,Produccion_PJ!$F148)</f>
        <v>0</v>
      </c>
      <c r="P148" s="21">
        <f>+SUMIFS(Resultados_Dic3!N$3:N$99980,Resultados_Dic3!$F$3:$F$99980,Produccion_PJ!$I148,Resultados_Dic3!$D$3:$D$99980,Produccion_PJ!$I$145,Resultados_Dic3!$E$3:$E$99980,Produccion_PJ!$H148,Resultados_Dic3!$A$3:$A$99980,Produccion_PJ!$F148)</f>
        <v>0</v>
      </c>
      <c r="Q148" s="21">
        <f>+SUMIFS(Resultados_Dic3!O$3:O$99980,Resultados_Dic3!$F$3:$F$99980,Produccion_PJ!$I148,Resultados_Dic3!$D$3:$D$99980,Produccion_PJ!$I$145,Resultados_Dic3!$E$3:$E$99980,Produccion_PJ!$H148,Resultados_Dic3!$A$3:$A$99980,Produccion_PJ!$F148)</f>
        <v>0</v>
      </c>
      <c r="R148" s="21">
        <f>+SUMIFS(Resultados_Dic3!P$3:P$99980,Resultados_Dic3!$F$3:$F$99980,Produccion_PJ!$I148,Resultados_Dic3!$D$3:$D$99980,Produccion_PJ!$I$145,Resultados_Dic3!$E$3:$E$99980,Produccion_PJ!$H148,Resultados_Dic3!$A$3:$A$99980,Produccion_PJ!$F148)</f>
        <v>0</v>
      </c>
      <c r="S148" s="21">
        <f>+SUMIFS(Resultados_Dic3!Q$3:Q$99980,Resultados_Dic3!$F$3:$F$99980,Produccion_PJ!$I148,Resultados_Dic3!$D$3:$D$99980,Produccion_PJ!$I$145,Resultados_Dic3!$E$3:$E$99980,Produccion_PJ!$H148,Resultados_Dic3!$A$3:$A$99980,Produccion_PJ!$F148)</f>
        <v>0</v>
      </c>
      <c r="T148" s="21">
        <f>+SUMIFS(Resultados_Dic3!R$3:R$99980,Resultados_Dic3!$F$3:$F$99980,Produccion_PJ!$I148,Resultados_Dic3!$D$3:$D$99980,Produccion_PJ!$I$145,Resultados_Dic3!$E$3:$E$99980,Produccion_PJ!$H148,Resultados_Dic3!$A$3:$A$99980,Produccion_PJ!$F148)</f>
        <v>0</v>
      </c>
      <c r="U148" s="21">
        <f>+SUMIFS(Resultados_Dic3!S$3:S$99980,Resultados_Dic3!$F$3:$F$99980,Produccion_PJ!$I148,Resultados_Dic3!$D$3:$D$99980,Produccion_PJ!$I$145,Resultados_Dic3!$E$3:$E$99980,Produccion_PJ!$H148,Resultados_Dic3!$A$3:$A$99980,Produccion_PJ!$F148)</f>
        <v>0</v>
      </c>
      <c r="V148" s="21">
        <f>+SUMIFS(Resultados_Dic3!T$3:T$99980,Resultados_Dic3!$F$3:$F$99980,Produccion_PJ!$I148,Resultados_Dic3!$D$3:$D$99980,Produccion_PJ!$I$145,Resultados_Dic3!$E$3:$E$99980,Produccion_PJ!$H148,Resultados_Dic3!$A$3:$A$99980,Produccion_PJ!$F148)</f>
        <v>0</v>
      </c>
      <c r="W148" s="21">
        <f>+SUMIFS(Resultados_Dic3!U$3:U$99980,Resultados_Dic3!$F$3:$F$99980,Produccion_PJ!$I148,Resultados_Dic3!$D$3:$D$99980,Produccion_PJ!$I$145,Resultados_Dic3!$E$3:$E$99980,Produccion_PJ!$H148,Resultados_Dic3!$A$3:$A$99980,Produccion_PJ!$F148)</f>
        <v>0</v>
      </c>
      <c r="X148" s="21">
        <f>+SUMIFS(Resultados_Dic3!V$3:V$99980,Resultados_Dic3!$F$3:$F$99980,Produccion_PJ!$I148,Resultados_Dic3!$D$3:$D$99980,Produccion_PJ!$I$145,Resultados_Dic3!$E$3:$E$99980,Produccion_PJ!$H148,Resultados_Dic3!$A$3:$A$99980,Produccion_PJ!$F148)</f>
        <v>0</v>
      </c>
      <c r="Y148" s="21">
        <f>+SUMIFS(Resultados_Dic3!W$3:W$99980,Resultados_Dic3!$F$3:$F$99980,Produccion_PJ!$I148,Resultados_Dic3!$D$3:$D$99980,Produccion_PJ!$I$145,Resultados_Dic3!$E$3:$E$99980,Produccion_PJ!$H148,Resultados_Dic3!$A$3:$A$99980,Produccion_PJ!$F148)</f>
        <v>0</v>
      </c>
      <c r="Z148" s="21">
        <f>+SUMIFS(Resultados_Dic3!X$3:X$99980,Resultados_Dic3!$F$3:$F$99980,Produccion_PJ!$I148,Resultados_Dic3!$D$3:$D$99980,Produccion_PJ!$I$145,Resultados_Dic3!$E$3:$E$99980,Produccion_PJ!$H148,Resultados_Dic3!$A$3:$A$99980,Produccion_PJ!$F148)</f>
        <v>0</v>
      </c>
      <c r="AA148" s="21">
        <f>+SUMIFS(Resultados_Dic3!Y$3:Y$99980,Resultados_Dic3!$F$3:$F$99980,Produccion_PJ!$I148,Resultados_Dic3!$D$3:$D$99980,Produccion_PJ!$I$145,Resultados_Dic3!$E$3:$E$99980,Produccion_PJ!$H148,Resultados_Dic3!$A$3:$A$99980,Produccion_PJ!$F148)</f>
        <v>0</v>
      </c>
      <c r="AB148" s="21">
        <f>+SUMIFS(Resultados_Dic3!Z$3:Z$99980,Resultados_Dic3!$F$3:$F$99980,Produccion_PJ!$I148,Resultados_Dic3!$D$3:$D$99980,Produccion_PJ!$I$145,Resultados_Dic3!$E$3:$E$99980,Produccion_PJ!$H148,Resultados_Dic3!$A$3:$A$99980,Produccion_PJ!$F148)</f>
        <v>0</v>
      </c>
      <c r="AC148" s="21">
        <f>+SUMIFS(Resultados_Dic3!AA$3:AA$99980,Resultados_Dic3!$F$3:$F$99980,Produccion_PJ!$I148,Resultados_Dic3!$D$3:$D$99980,Produccion_PJ!$I$145,Resultados_Dic3!$E$3:$E$99980,Produccion_PJ!$H148,Resultados_Dic3!$A$3:$A$99980,Produccion_PJ!$F148)</f>
        <v>0</v>
      </c>
      <c r="AD148" s="21">
        <f>+SUMIFS(Resultados_Dic3!AB$3:AB$99980,Resultados_Dic3!$F$3:$F$99980,Produccion_PJ!$I148,Resultados_Dic3!$D$3:$D$99980,Produccion_PJ!$I$145,Resultados_Dic3!$E$3:$E$99980,Produccion_PJ!$H148,Resultados_Dic3!$A$3:$A$99980,Produccion_PJ!$F148)</f>
        <v>0</v>
      </c>
      <c r="AE148" s="21">
        <f>+SUMIFS(Resultados_Dic3!AC$3:AC$99980,Resultados_Dic3!$F$3:$F$99980,Produccion_PJ!$I148,Resultados_Dic3!$D$3:$D$99980,Produccion_PJ!$I$145,Resultados_Dic3!$E$3:$E$99980,Produccion_PJ!$H148,Resultados_Dic3!$A$3:$A$99980,Produccion_PJ!$F148)</f>
        <v>0</v>
      </c>
      <c r="AF148" s="21">
        <f>+SUMIFS(Resultados_Dic3!AD$3:AD$99980,Resultados_Dic3!$F$3:$F$99980,Produccion_PJ!$I148,Resultados_Dic3!$D$3:$D$99980,Produccion_PJ!$I$145,Resultados_Dic3!$E$3:$E$99980,Produccion_PJ!$H148,Resultados_Dic3!$A$3:$A$99980,Produccion_PJ!$F148)</f>
        <v>0</v>
      </c>
      <c r="AG148" s="21">
        <f>+SUMIFS(Resultados_Dic3!AE$3:AE$99980,Resultados_Dic3!$F$3:$F$99980,Produccion_PJ!$I148,Resultados_Dic3!$D$3:$D$99980,Produccion_PJ!$I$145,Resultados_Dic3!$E$3:$E$99980,Produccion_PJ!$H148,Resultados_Dic3!$A$3:$A$99980,Produccion_PJ!$F148)</f>
        <v>0</v>
      </c>
      <c r="AH148" s="21">
        <f>+SUMIFS(Resultados_Dic3!AF$3:AF$99980,Resultados_Dic3!$F$3:$F$99980,Produccion_PJ!$I148,Resultados_Dic3!$D$3:$D$99980,Produccion_PJ!$I$145,Resultados_Dic3!$E$3:$E$99980,Produccion_PJ!$H148,Resultados_Dic3!$A$3:$A$99980,Produccion_PJ!$F148)</f>
        <v>0</v>
      </c>
      <c r="AI148" s="21">
        <f>+SUMIFS(Resultados_Dic3!AG$3:AG$99980,Resultados_Dic3!$F$3:$F$99980,Produccion_PJ!$I148,Resultados_Dic3!$D$3:$D$99980,Produccion_PJ!$I$145,Resultados_Dic3!$E$3:$E$99980,Produccion_PJ!$H148,Resultados_Dic3!$A$3:$A$99980,Produccion_PJ!$F148)</f>
        <v>0</v>
      </c>
      <c r="AJ148" s="21">
        <f>+SUMIFS(Resultados_Dic3!AH$3:AH$99980,Resultados_Dic3!$F$3:$F$99980,Produccion_PJ!$I148,Resultados_Dic3!$D$3:$D$99980,Produccion_PJ!$I$145,Resultados_Dic3!$E$3:$E$99980,Produccion_PJ!$H148,Resultados_Dic3!$A$3:$A$99980,Produccion_PJ!$F148)</f>
        <v>0</v>
      </c>
      <c r="AK148" s="21">
        <f>+SUMIFS(Resultados_Dic3!AI$3:AI$99980,Resultados_Dic3!$F$3:$F$99980,Produccion_PJ!$I148,Resultados_Dic3!$D$3:$D$99980,Produccion_PJ!$I$145,Resultados_Dic3!$E$3:$E$99980,Produccion_PJ!$H148,Resultados_Dic3!$A$3:$A$99980,Produccion_PJ!$F148)</f>
        <v>0</v>
      </c>
      <c r="AL148" s="21">
        <f>+SUMIFS(Resultados_Dic3!AJ$3:AJ$99980,Resultados_Dic3!$F$3:$F$99980,Produccion_PJ!$I148,Resultados_Dic3!$D$3:$D$99980,Produccion_PJ!$I$145,Resultados_Dic3!$E$3:$E$99980,Produccion_PJ!$H148,Resultados_Dic3!$A$3:$A$99980,Produccion_PJ!$F148)</f>
        <v>0</v>
      </c>
      <c r="AM148" s="21">
        <f>+SUMIFS(Resultados_Dic3!AK$3:AK$99980,Resultados_Dic3!$F$3:$F$99980,Produccion_PJ!$I148,Resultados_Dic3!$D$3:$D$99980,Produccion_PJ!$I$145,Resultados_Dic3!$E$3:$E$99980,Produccion_PJ!$H148,Resultados_Dic3!$A$3:$A$99980,Produccion_PJ!$F148)</f>
        <v>0</v>
      </c>
      <c r="AN148" s="21">
        <f>+SUMIFS(Resultados_Dic3!AL$3:AL$99980,Resultados_Dic3!$F$3:$F$99980,Produccion_PJ!$I148,Resultados_Dic3!$D$3:$D$99980,Produccion_PJ!$I$145,Resultados_Dic3!$E$3:$E$99980,Produccion_PJ!$H148,Resultados_Dic3!$A$3:$A$99980,Produccion_PJ!$F148)</f>
        <v>0</v>
      </c>
      <c r="AO148" s="21">
        <f>+SUMIFS(Resultados_Dic3!AM$3:AM$99980,Resultados_Dic3!$F$3:$F$99980,Produccion_PJ!$I148,Resultados_Dic3!$D$3:$D$99980,Produccion_PJ!$I$145,Resultados_Dic3!$E$3:$E$99980,Produccion_PJ!$H148,Resultados_Dic3!$A$3:$A$99980,Produccion_PJ!$F148)</f>
        <v>0</v>
      </c>
    </row>
    <row r="149" spans="3:42" x14ac:dyDescent="0.25">
      <c r="C149" s="35"/>
      <c r="E149" s="15"/>
      <c r="F149" s="17" t="str">
        <f t="shared" ref="F149:F154" si="17">+$F$1</f>
        <v>DIC5</v>
      </c>
      <c r="H149" s="24" t="s">
        <v>43</v>
      </c>
      <c r="I149" s="13" t="s">
        <v>267</v>
      </c>
      <c r="J149" s="21">
        <f>+SUMIFS(Resultados_Dic3!H$3:H$99980,Resultados_Dic3!$F$3:$F$99980,Produccion_PJ!$I149,Resultados_Dic3!$D$3:$D$99980,Produccion_PJ!$I$145,Resultados_Dic3!$E$3:$E$99980,Produccion_PJ!$H149,Resultados_Dic3!$A$3:$A$99980,Produccion_PJ!$F149)</f>
        <v>21.911949182429201</v>
      </c>
      <c r="K149" s="21">
        <f>+SUMIFS(Resultados_Dic3!I$3:I$99980,Resultados_Dic3!$F$3:$F$99980,Produccion_PJ!$I149,Resultados_Dic3!$D$3:$D$99980,Produccion_PJ!$I$145,Resultados_Dic3!$E$3:$E$99980,Produccion_PJ!$H149,Resultados_Dic3!$A$3:$A$99980,Produccion_PJ!$F149)</f>
        <v>21.911949182429201</v>
      </c>
      <c r="L149" s="21">
        <f>+SUMIFS(Resultados_Dic3!J$3:J$99980,Resultados_Dic3!$F$3:$F$99980,Produccion_PJ!$I149,Resultados_Dic3!$D$3:$D$99980,Produccion_PJ!$I$145,Resultados_Dic3!$E$3:$E$99980,Produccion_PJ!$H149,Resultados_Dic3!$A$3:$A$99980,Produccion_PJ!$F149)</f>
        <v>21.911949182429201</v>
      </c>
      <c r="M149" s="21">
        <f>+SUMIFS(Resultados_Dic3!K$3:K$99980,Resultados_Dic3!$F$3:$F$99980,Produccion_PJ!$I149,Resultados_Dic3!$D$3:$D$99980,Produccion_PJ!$I$145,Resultados_Dic3!$E$3:$E$99980,Produccion_PJ!$H149,Resultados_Dic3!$A$3:$A$99980,Produccion_PJ!$F149)</f>
        <v>21.911949182429201</v>
      </c>
      <c r="N149" s="21">
        <f>+SUMIFS(Resultados_Dic3!L$3:L$99980,Resultados_Dic3!$F$3:$F$99980,Produccion_PJ!$I149,Resultados_Dic3!$D$3:$D$99980,Produccion_PJ!$I$145,Resultados_Dic3!$E$3:$E$99980,Produccion_PJ!$H149,Resultados_Dic3!$A$3:$A$99980,Produccion_PJ!$F149)</f>
        <v>21.911949182429201</v>
      </c>
      <c r="O149" s="21">
        <f>+SUMIFS(Resultados_Dic3!M$3:M$99980,Resultados_Dic3!$F$3:$F$99980,Produccion_PJ!$I149,Resultados_Dic3!$D$3:$D$99980,Produccion_PJ!$I$145,Resultados_Dic3!$E$3:$E$99980,Produccion_PJ!$H149,Resultados_Dic3!$A$3:$A$99980,Produccion_PJ!$F149)</f>
        <v>21.911949182429201</v>
      </c>
      <c r="P149" s="21">
        <f>+SUMIFS(Resultados_Dic3!N$3:N$99980,Resultados_Dic3!$F$3:$F$99980,Produccion_PJ!$I149,Resultados_Dic3!$D$3:$D$99980,Produccion_PJ!$I$145,Resultados_Dic3!$E$3:$E$99980,Produccion_PJ!$H149,Resultados_Dic3!$A$3:$A$99980,Produccion_PJ!$F149)</f>
        <v>21.911949182429201</v>
      </c>
      <c r="Q149" s="21">
        <f>+SUMIFS(Resultados_Dic3!O$3:O$99980,Resultados_Dic3!$F$3:$F$99980,Produccion_PJ!$I149,Resultados_Dic3!$D$3:$D$99980,Produccion_PJ!$I$145,Resultados_Dic3!$E$3:$E$99980,Produccion_PJ!$H149,Resultados_Dic3!$A$3:$A$99980,Produccion_PJ!$F149)</f>
        <v>21.911949182429201</v>
      </c>
      <c r="R149" s="21">
        <f>+SUMIFS(Resultados_Dic3!P$3:P$99980,Resultados_Dic3!$F$3:$F$99980,Produccion_PJ!$I149,Resultados_Dic3!$D$3:$D$99980,Produccion_PJ!$I$145,Resultados_Dic3!$E$3:$E$99980,Produccion_PJ!$H149,Resultados_Dic3!$A$3:$A$99980,Produccion_PJ!$F149)</f>
        <v>0</v>
      </c>
      <c r="S149" s="21">
        <f>+SUMIFS(Resultados_Dic3!Q$3:Q$99980,Resultados_Dic3!$F$3:$F$99980,Produccion_PJ!$I149,Resultados_Dic3!$D$3:$D$99980,Produccion_PJ!$I$145,Resultados_Dic3!$E$3:$E$99980,Produccion_PJ!$H149,Resultados_Dic3!$A$3:$A$99980,Produccion_PJ!$F149)</f>
        <v>0</v>
      </c>
      <c r="T149" s="21">
        <f>+SUMIFS(Resultados_Dic3!R$3:R$99980,Resultados_Dic3!$F$3:$F$99980,Produccion_PJ!$I149,Resultados_Dic3!$D$3:$D$99980,Produccion_PJ!$I$145,Resultados_Dic3!$E$3:$E$99980,Produccion_PJ!$H149,Resultados_Dic3!$A$3:$A$99980,Produccion_PJ!$F149)</f>
        <v>0</v>
      </c>
      <c r="U149" s="21">
        <f>+SUMIFS(Resultados_Dic3!S$3:S$99980,Resultados_Dic3!$F$3:$F$99980,Produccion_PJ!$I149,Resultados_Dic3!$D$3:$D$99980,Produccion_PJ!$I$145,Resultados_Dic3!$E$3:$E$99980,Produccion_PJ!$H149,Resultados_Dic3!$A$3:$A$99980,Produccion_PJ!$F149)</f>
        <v>0</v>
      </c>
      <c r="V149" s="21">
        <f>+SUMIFS(Resultados_Dic3!T$3:T$99980,Resultados_Dic3!$F$3:$F$99980,Produccion_PJ!$I149,Resultados_Dic3!$D$3:$D$99980,Produccion_PJ!$I$145,Resultados_Dic3!$E$3:$E$99980,Produccion_PJ!$H149,Resultados_Dic3!$A$3:$A$99980,Produccion_PJ!$F149)</f>
        <v>0</v>
      </c>
      <c r="W149" s="21">
        <f>+SUMIFS(Resultados_Dic3!U$3:U$99980,Resultados_Dic3!$F$3:$F$99980,Produccion_PJ!$I149,Resultados_Dic3!$D$3:$D$99980,Produccion_PJ!$I$145,Resultados_Dic3!$E$3:$E$99980,Produccion_PJ!$H149,Resultados_Dic3!$A$3:$A$99980,Produccion_PJ!$F149)</f>
        <v>0</v>
      </c>
      <c r="X149" s="21">
        <f>+SUMIFS(Resultados_Dic3!V$3:V$99980,Resultados_Dic3!$F$3:$F$99980,Produccion_PJ!$I149,Resultados_Dic3!$D$3:$D$99980,Produccion_PJ!$I$145,Resultados_Dic3!$E$3:$E$99980,Produccion_PJ!$H149,Resultados_Dic3!$A$3:$A$99980,Produccion_PJ!$F149)</f>
        <v>0</v>
      </c>
      <c r="Y149" s="21">
        <f>+SUMIFS(Resultados_Dic3!W$3:W$99980,Resultados_Dic3!$F$3:$F$99980,Produccion_PJ!$I149,Resultados_Dic3!$D$3:$D$99980,Produccion_PJ!$I$145,Resultados_Dic3!$E$3:$E$99980,Produccion_PJ!$H149,Resultados_Dic3!$A$3:$A$99980,Produccion_PJ!$F149)</f>
        <v>0</v>
      </c>
      <c r="Z149" s="21">
        <f>+SUMIFS(Resultados_Dic3!X$3:X$99980,Resultados_Dic3!$F$3:$F$99980,Produccion_PJ!$I149,Resultados_Dic3!$D$3:$D$99980,Produccion_PJ!$I$145,Resultados_Dic3!$E$3:$E$99980,Produccion_PJ!$H149,Resultados_Dic3!$A$3:$A$99980,Produccion_PJ!$F149)</f>
        <v>0</v>
      </c>
      <c r="AA149" s="21">
        <f>+SUMIFS(Resultados_Dic3!Y$3:Y$99980,Resultados_Dic3!$F$3:$F$99980,Produccion_PJ!$I149,Resultados_Dic3!$D$3:$D$99980,Produccion_PJ!$I$145,Resultados_Dic3!$E$3:$E$99980,Produccion_PJ!$H149,Resultados_Dic3!$A$3:$A$99980,Produccion_PJ!$F149)</f>
        <v>0</v>
      </c>
      <c r="AB149" s="21">
        <f>+SUMIFS(Resultados_Dic3!Z$3:Z$99980,Resultados_Dic3!$F$3:$F$99980,Produccion_PJ!$I149,Resultados_Dic3!$D$3:$D$99980,Produccion_PJ!$I$145,Resultados_Dic3!$E$3:$E$99980,Produccion_PJ!$H149,Resultados_Dic3!$A$3:$A$99980,Produccion_PJ!$F149)</f>
        <v>0</v>
      </c>
      <c r="AC149" s="21">
        <f>+SUMIFS(Resultados_Dic3!AA$3:AA$99980,Resultados_Dic3!$F$3:$F$99980,Produccion_PJ!$I149,Resultados_Dic3!$D$3:$D$99980,Produccion_PJ!$I$145,Resultados_Dic3!$E$3:$E$99980,Produccion_PJ!$H149,Resultados_Dic3!$A$3:$A$99980,Produccion_PJ!$F149)</f>
        <v>0</v>
      </c>
      <c r="AD149" s="21">
        <f>+SUMIFS(Resultados_Dic3!AB$3:AB$99980,Resultados_Dic3!$F$3:$F$99980,Produccion_PJ!$I149,Resultados_Dic3!$D$3:$D$99980,Produccion_PJ!$I$145,Resultados_Dic3!$E$3:$E$99980,Produccion_PJ!$H149,Resultados_Dic3!$A$3:$A$99980,Produccion_PJ!$F149)</f>
        <v>0</v>
      </c>
      <c r="AE149" s="21">
        <f>+SUMIFS(Resultados_Dic3!AC$3:AC$99980,Resultados_Dic3!$F$3:$F$99980,Produccion_PJ!$I149,Resultados_Dic3!$D$3:$D$99980,Produccion_PJ!$I$145,Resultados_Dic3!$E$3:$E$99980,Produccion_PJ!$H149,Resultados_Dic3!$A$3:$A$99980,Produccion_PJ!$F149)</f>
        <v>0</v>
      </c>
      <c r="AF149" s="21">
        <f>+SUMIFS(Resultados_Dic3!AD$3:AD$99980,Resultados_Dic3!$F$3:$F$99980,Produccion_PJ!$I149,Resultados_Dic3!$D$3:$D$99980,Produccion_PJ!$I$145,Resultados_Dic3!$E$3:$E$99980,Produccion_PJ!$H149,Resultados_Dic3!$A$3:$A$99980,Produccion_PJ!$F149)</f>
        <v>0</v>
      </c>
      <c r="AG149" s="21">
        <f>+SUMIFS(Resultados_Dic3!AE$3:AE$99980,Resultados_Dic3!$F$3:$F$99980,Produccion_PJ!$I149,Resultados_Dic3!$D$3:$D$99980,Produccion_PJ!$I$145,Resultados_Dic3!$E$3:$E$99980,Produccion_PJ!$H149,Resultados_Dic3!$A$3:$A$99980,Produccion_PJ!$F149)</f>
        <v>0</v>
      </c>
      <c r="AH149" s="21">
        <f>+SUMIFS(Resultados_Dic3!AF$3:AF$99980,Resultados_Dic3!$F$3:$F$99980,Produccion_PJ!$I149,Resultados_Dic3!$D$3:$D$99980,Produccion_PJ!$I$145,Resultados_Dic3!$E$3:$E$99980,Produccion_PJ!$H149,Resultados_Dic3!$A$3:$A$99980,Produccion_PJ!$F149)</f>
        <v>0</v>
      </c>
      <c r="AI149" s="21">
        <f>+SUMIFS(Resultados_Dic3!AG$3:AG$99980,Resultados_Dic3!$F$3:$F$99980,Produccion_PJ!$I149,Resultados_Dic3!$D$3:$D$99980,Produccion_PJ!$I$145,Resultados_Dic3!$E$3:$E$99980,Produccion_PJ!$H149,Resultados_Dic3!$A$3:$A$99980,Produccion_PJ!$F149)</f>
        <v>0</v>
      </c>
      <c r="AJ149" s="21">
        <f>+SUMIFS(Resultados_Dic3!AH$3:AH$99980,Resultados_Dic3!$F$3:$F$99980,Produccion_PJ!$I149,Resultados_Dic3!$D$3:$D$99980,Produccion_PJ!$I$145,Resultados_Dic3!$E$3:$E$99980,Produccion_PJ!$H149,Resultados_Dic3!$A$3:$A$99980,Produccion_PJ!$F149)</f>
        <v>0</v>
      </c>
      <c r="AK149" s="21">
        <f>+SUMIFS(Resultados_Dic3!AI$3:AI$99980,Resultados_Dic3!$F$3:$F$99980,Produccion_PJ!$I149,Resultados_Dic3!$D$3:$D$99980,Produccion_PJ!$I$145,Resultados_Dic3!$E$3:$E$99980,Produccion_PJ!$H149,Resultados_Dic3!$A$3:$A$99980,Produccion_PJ!$F149)</f>
        <v>0</v>
      </c>
      <c r="AL149" s="21">
        <f>+SUMIFS(Resultados_Dic3!AJ$3:AJ$99980,Resultados_Dic3!$F$3:$F$99980,Produccion_PJ!$I149,Resultados_Dic3!$D$3:$D$99980,Produccion_PJ!$I$145,Resultados_Dic3!$E$3:$E$99980,Produccion_PJ!$H149,Resultados_Dic3!$A$3:$A$99980,Produccion_PJ!$F149)</f>
        <v>0</v>
      </c>
      <c r="AM149" s="21">
        <f>+SUMIFS(Resultados_Dic3!AK$3:AK$99980,Resultados_Dic3!$F$3:$F$99980,Produccion_PJ!$I149,Resultados_Dic3!$D$3:$D$99980,Produccion_PJ!$I$145,Resultados_Dic3!$E$3:$E$99980,Produccion_PJ!$H149,Resultados_Dic3!$A$3:$A$99980,Produccion_PJ!$F149)</f>
        <v>0</v>
      </c>
      <c r="AN149" s="21">
        <f>+SUMIFS(Resultados_Dic3!AL$3:AL$99980,Resultados_Dic3!$F$3:$F$99980,Produccion_PJ!$I149,Resultados_Dic3!$D$3:$D$99980,Produccion_PJ!$I$145,Resultados_Dic3!$E$3:$E$99980,Produccion_PJ!$H149,Resultados_Dic3!$A$3:$A$99980,Produccion_PJ!$F149)</f>
        <v>0</v>
      </c>
      <c r="AO149" s="21">
        <f>+SUMIFS(Resultados_Dic3!AM$3:AM$99980,Resultados_Dic3!$F$3:$F$99980,Produccion_PJ!$I149,Resultados_Dic3!$D$3:$D$99980,Produccion_PJ!$I$145,Resultados_Dic3!$E$3:$E$99980,Produccion_PJ!$H149,Resultados_Dic3!$A$3:$A$99980,Produccion_PJ!$F149)</f>
        <v>0</v>
      </c>
    </row>
    <row r="150" spans="3:42" x14ac:dyDescent="0.25">
      <c r="C150" s="35"/>
      <c r="E150" s="15"/>
      <c r="F150" s="17" t="str">
        <f t="shared" si="17"/>
        <v>DIC5</v>
      </c>
      <c r="H150" s="24" t="s">
        <v>43</v>
      </c>
      <c r="I150" s="13" t="s">
        <v>268</v>
      </c>
      <c r="J150" s="21">
        <f>+SUMIFS(Resultados_Dic3!H$3:H$99980,Resultados_Dic3!$F$3:$F$99980,Produccion_PJ!$I150,Resultados_Dic3!$D$3:$D$99980,Produccion_PJ!$I$145,Resultados_Dic3!$E$3:$E$99980,Produccion_PJ!$H150,Resultados_Dic3!$A$3:$A$99980,Produccion_PJ!$F150)</f>
        <v>0.34307320723463097</v>
      </c>
      <c r="K150" s="21">
        <f>+SUMIFS(Resultados_Dic3!I$3:I$99980,Resultados_Dic3!$F$3:$F$99980,Produccion_PJ!$I150,Resultados_Dic3!$D$3:$D$99980,Produccion_PJ!$I$145,Resultados_Dic3!$E$3:$E$99980,Produccion_PJ!$H150,Resultados_Dic3!$A$3:$A$99980,Produccion_PJ!$F150)</f>
        <v>0.324735989766188</v>
      </c>
      <c r="L150" s="21">
        <f>+SUMIFS(Resultados_Dic3!J$3:J$99980,Resultados_Dic3!$F$3:$F$99980,Produccion_PJ!$I150,Resultados_Dic3!$D$3:$D$99980,Produccion_PJ!$I$145,Resultados_Dic3!$E$3:$E$99980,Produccion_PJ!$H150,Resultados_Dic3!$A$3:$A$99980,Produccion_PJ!$F150)</f>
        <v>0.30895155042669498</v>
      </c>
      <c r="M150" s="21">
        <f>+SUMIFS(Resultados_Dic3!K$3:K$99980,Resultados_Dic3!$F$3:$F$99980,Produccion_PJ!$I150,Resultados_Dic3!$D$3:$D$99980,Produccion_PJ!$I$145,Resultados_Dic3!$E$3:$E$99980,Produccion_PJ!$H150,Resultados_Dic3!$A$3:$A$99980,Produccion_PJ!$F150)</f>
        <v>0.293167111087202</v>
      </c>
      <c r="N150" s="21">
        <f>+SUMIFS(Resultados_Dic3!L$3:L$99980,Resultados_Dic3!$F$3:$F$99980,Produccion_PJ!$I150,Resultados_Dic3!$D$3:$D$99980,Produccion_PJ!$I$145,Resultados_Dic3!$E$3:$E$99980,Produccion_PJ!$H150,Resultados_Dic3!$A$3:$A$99980,Produccion_PJ!$F150)</f>
        <v>0.27738267174770898</v>
      </c>
      <c r="O150" s="21">
        <f>+SUMIFS(Resultados_Dic3!M$3:M$99980,Resultados_Dic3!$F$3:$F$99980,Produccion_PJ!$I150,Resultados_Dic3!$D$3:$D$99980,Produccion_PJ!$I$145,Resultados_Dic3!$E$3:$E$99980,Produccion_PJ!$H150,Resultados_Dic3!$A$3:$A$99980,Produccion_PJ!$F150)</f>
        <v>0.25539893133781899</v>
      </c>
      <c r="P150" s="21">
        <f>+SUMIFS(Resultados_Dic3!N$3:N$99980,Resultados_Dic3!$F$3:$F$99980,Produccion_PJ!$I150,Resultados_Dic3!$D$3:$D$99980,Produccion_PJ!$I$145,Resultados_Dic3!$E$3:$E$99980,Produccion_PJ!$H150,Resultados_Dic3!$A$3:$A$99980,Produccion_PJ!$F150)</f>
        <v>0.23341519092792901</v>
      </c>
      <c r="Q150" s="21">
        <f>+SUMIFS(Resultados_Dic3!O$3:O$99980,Resultados_Dic3!$F$3:$F$99980,Produccion_PJ!$I150,Resultados_Dic3!$D$3:$D$99980,Produccion_PJ!$I$145,Resultados_Dic3!$E$3:$E$99980,Produccion_PJ!$H150,Resultados_Dic3!$A$3:$A$99980,Produccion_PJ!$F150)</f>
        <v>0.21598228495609101</v>
      </c>
      <c r="R150" s="21">
        <f>+SUMIFS(Resultados_Dic3!P$3:P$99980,Resultados_Dic3!$F$3:$F$99980,Produccion_PJ!$I150,Resultados_Dic3!$D$3:$D$99980,Produccion_PJ!$I$145,Resultados_Dic3!$E$3:$E$99980,Produccion_PJ!$H150,Resultados_Dic3!$A$3:$A$99980,Produccion_PJ!$F150)</f>
        <v>0.19854937898425201</v>
      </c>
      <c r="S150" s="21">
        <f>+SUMIFS(Resultados_Dic3!Q$3:Q$99980,Resultados_Dic3!$F$3:$F$99980,Produccion_PJ!$I150,Resultados_Dic3!$D$3:$D$99980,Produccion_PJ!$I$145,Resultados_Dic3!$E$3:$E$99980,Produccion_PJ!$H150,Resultados_Dic3!$A$3:$A$99980,Produccion_PJ!$F150)</f>
        <v>0.18111647301241299</v>
      </c>
      <c r="T150" s="21">
        <f>+SUMIFS(Resultados_Dic3!R$3:R$99980,Resultados_Dic3!$F$3:$F$99980,Produccion_PJ!$I150,Resultados_Dic3!$D$3:$D$99980,Produccion_PJ!$I$145,Resultados_Dic3!$E$3:$E$99980,Produccion_PJ!$H150,Resultados_Dic3!$A$3:$A$99980,Produccion_PJ!$F150)</f>
        <v>0.115918588943521</v>
      </c>
      <c r="U150" s="21">
        <f>+SUMIFS(Resultados_Dic3!S$3:S$99980,Resultados_Dic3!$F$3:$F$99980,Produccion_PJ!$I150,Resultados_Dic3!$D$3:$D$99980,Produccion_PJ!$I$145,Resultados_Dic3!$E$3:$E$99980,Produccion_PJ!$H150,Resultados_Dic3!$A$3:$A$99980,Produccion_PJ!$F150)</f>
        <v>0.115918588943521</v>
      </c>
      <c r="V150" s="21">
        <f>+SUMIFS(Resultados_Dic3!T$3:T$99980,Resultados_Dic3!$F$3:$F$99980,Produccion_PJ!$I150,Resultados_Dic3!$D$3:$D$99980,Produccion_PJ!$I$145,Resultados_Dic3!$E$3:$E$99980,Produccion_PJ!$H150,Resultados_Dic3!$A$3:$A$99980,Produccion_PJ!$F150)</f>
        <v>0.115918588943521</v>
      </c>
      <c r="W150" s="21">
        <f>+SUMIFS(Resultados_Dic3!U$3:U$99980,Resultados_Dic3!$F$3:$F$99980,Produccion_PJ!$I150,Resultados_Dic3!$D$3:$D$99980,Produccion_PJ!$I$145,Resultados_Dic3!$E$3:$E$99980,Produccion_PJ!$H150,Resultados_Dic3!$A$3:$A$99980,Produccion_PJ!$F150)</f>
        <v>8.2083747718646502E-2</v>
      </c>
      <c r="X150" s="21">
        <f>+SUMIFS(Resultados_Dic3!V$3:V$99980,Resultados_Dic3!$F$3:$F$99980,Produccion_PJ!$I150,Resultados_Dic3!$D$3:$D$99980,Produccion_PJ!$I$145,Resultados_Dic3!$E$3:$E$99980,Produccion_PJ!$H150,Resultados_Dic3!$A$3:$A$99980,Produccion_PJ!$F150)</f>
        <v>0</v>
      </c>
      <c r="Y150" s="21">
        <f>+SUMIFS(Resultados_Dic3!W$3:W$99980,Resultados_Dic3!$F$3:$F$99980,Produccion_PJ!$I150,Resultados_Dic3!$D$3:$D$99980,Produccion_PJ!$I$145,Resultados_Dic3!$E$3:$E$99980,Produccion_PJ!$H150,Resultados_Dic3!$A$3:$A$99980,Produccion_PJ!$F150)</f>
        <v>0</v>
      </c>
      <c r="Z150" s="21">
        <f>+SUMIFS(Resultados_Dic3!X$3:X$99980,Resultados_Dic3!$F$3:$F$99980,Produccion_PJ!$I150,Resultados_Dic3!$D$3:$D$99980,Produccion_PJ!$I$145,Resultados_Dic3!$E$3:$E$99980,Produccion_PJ!$H150,Resultados_Dic3!$A$3:$A$99980,Produccion_PJ!$F150)</f>
        <v>0</v>
      </c>
      <c r="AA150" s="21">
        <f>+SUMIFS(Resultados_Dic3!Y$3:Y$99980,Resultados_Dic3!$F$3:$F$99980,Produccion_PJ!$I150,Resultados_Dic3!$D$3:$D$99980,Produccion_PJ!$I$145,Resultados_Dic3!$E$3:$E$99980,Produccion_PJ!$H150,Resultados_Dic3!$A$3:$A$99980,Produccion_PJ!$F150)</f>
        <v>0</v>
      </c>
      <c r="AB150" s="21">
        <f>+SUMIFS(Resultados_Dic3!Z$3:Z$99980,Resultados_Dic3!$F$3:$F$99980,Produccion_PJ!$I150,Resultados_Dic3!$D$3:$D$99980,Produccion_PJ!$I$145,Resultados_Dic3!$E$3:$E$99980,Produccion_PJ!$H150,Resultados_Dic3!$A$3:$A$99980,Produccion_PJ!$F150)</f>
        <v>0</v>
      </c>
      <c r="AC150" s="21">
        <f>+SUMIFS(Resultados_Dic3!AA$3:AA$99980,Resultados_Dic3!$F$3:$F$99980,Produccion_PJ!$I150,Resultados_Dic3!$D$3:$D$99980,Produccion_PJ!$I$145,Resultados_Dic3!$E$3:$E$99980,Produccion_PJ!$H150,Resultados_Dic3!$A$3:$A$99980,Produccion_PJ!$F150)</f>
        <v>0</v>
      </c>
      <c r="AD150" s="21">
        <f>+SUMIFS(Resultados_Dic3!AB$3:AB$99980,Resultados_Dic3!$F$3:$F$99980,Produccion_PJ!$I150,Resultados_Dic3!$D$3:$D$99980,Produccion_PJ!$I$145,Resultados_Dic3!$E$3:$E$99980,Produccion_PJ!$H150,Resultados_Dic3!$A$3:$A$99980,Produccion_PJ!$F150)</f>
        <v>0</v>
      </c>
      <c r="AE150" s="21">
        <f>+SUMIFS(Resultados_Dic3!AC$3:AC$99980,Resultados_Dic3!$F$3:$F$99980,Produccion_PJ!$I150,Resultados_Dic3!$D$3:$D$99980,Produccion_PJ!$I$145,Resultados_Dic3!$E$3:$E$99980,Produccion_PJ!$H150,Resultados_Dic3!$A$3:$A$99980,Produccion_PJ!$F150)</f>
        <v>0</v>
      </c>
      <c r="AF150" s="21">
        <f>+SUMIFS(Resultados_Dic3!AD$3:AD$99980,Resultados_Dic3!$F$3:$F$99980,Produccion_PJ!$I150,Resultados_Dic3!$D$3:$D$99980,Produccion_PJ!$I$145,Resultados_Dic3!$E$3:$E$99980,Produccion_PJ!$H150,Resultados_Dic3!$A$3:$A$99980,Produccion_PJ!$F150)</f>
        <v>0</v>
      </c>
      <c r="AG150" s="21">
        <f>+SUMIFS(Resultados_Dic3!AE$3:AE$99980,Resultados_Dic3!$F$3:$F$99980,Produccion_PJ!$I150,Resultados_Dic3!$D$3:$D$99980,Produccion_PJ!$I$145,Resultados_Dic3!$E$3:$E$99980,Produccion_PJ!$H150,Resultados_Dic3!$A$3:$A$99980,Produccion_PJ!$F150)</f>
        <v>0</v>
      </c>
      <c r="AH150" s="21">
        <f>+SUMIFS(Resultados_Dic3!AF$3:AF$99980,Resultados_Dic3!$F$3:$F$99980,Produccion_PJ!$I150,Resultados_Dic3!$D$3:$D$99980,Produccion_PJ!$I$145,Resultados_Dic3!$E$3:$E$99980,Produccion_PJ!$H150,Resultados_Dic3!$A$3:$A$99980,Produccion_PJ!$F150)</f>
        <v>0</v>
      </c>
      <c r="AI150" s="21">
        <f>+SUMIFS(Resultados_Dic3!AG$3:AG$99980,Resultados_Dic3!$F$3:$F$99980,Produccion_PJ!$I150,Resultados_Dic3!$D$3:$D$99980,Produccion_PJ!$I$145,Resultados_Dic3!$E$3:$E$99980,Produccion_PJ!$H150,Resultados_Dic3!$A$3:$A$99980,Produccion_PJ!$F150)</f>
        <v>0</v>
      </c>
      <c r="AJ150" s="21">
        <f>+SUMIFS(Resultados_Dic3!AH$3:AH$99980,Resultados_Dic3!$F$3:$F$99980,Produccion_PJ!$I150,Resultados_Dic3!$D$3:$D$99980,Produccion_PJ!$I$145,Resultados_Dic3!$E$3:$E$99980,Produccion_PJ!$H150,Resultados_Dic3!$A$3:$A$99980,Produccion_PJ!$F150)</f>
        <v>0</v>
      </c>
      <c r="AK150" s="21">
        <f>+SUMIFS(Resultados_Dic3!AI$3:AI$99980,Resultados_Dic3!$F$3:$F$99980,Produccion_PJ!$I150,Resultados_Dic3!$D$3:$D$99980,Produccion_PJ!$I$145,Resultados_Dic3!$E$3:$E$99980,Produccion_PJ!$H150,Resultados_Dic3!$A$3:$A$99980,Produccion_PJ!$F150)</f>
        <v>0</v>
      </c>
      <c r="AL150" s="21">
        <f>+SUMIFS(Resultados_Dic3!AJ$3:AJ$99980,Resultados_Dic3!$F$3:$F$99980,Produccion_PJ!$I150,Resultados_Dic3!$D$3:$D$99980,Produccion_PJ!$I$145,Resultados_Dic3!$E$3:$E$99980,Produccion_PJ!$H150,Resultados_Dic3!$A$3:$A$99980,Produccion_PJ!$F150)</f>
        <v>0</v>
      </c>
      <c r="AM150" s="21">
        <f>+SUMIFS(Resultados_Dic3!AK$3:AK$99980,Resultados_Dic3!$F$3:$F$99980,Produccion_PJ!$I150,Resultados_Dic3!$D$3:$D$99980,Produccion_PJ!$I$145,Resultados_Dic3!$E$3:$E$99980,Produccion_PJ!$H150,Resultados_Dic3!$A$3:$A$99980,Produccion_PJ!$F150)</f>
        <v>0</v>
      </c>
      <c r="AN150" s="21">
        <f>+SUMIFS(Resultados_Dic3!AL$3:AL$99980,Resultados_Dic3!$F$3:$F$99980,Produccion_PJ!$I150,Resultados_Dic3!$D$3:$D$99980,Produccion_PJ!$I$145,Resultados_Dic3!$E$3:$E$99980,Produccion_PJ!$H150,Resultados_Dic3!$A$3:$A$99980,Produccion_PJ!$F150)</f>
        <v>0</v>
      </c>
      <c r="AO150" s="21">
        <f>+SUMIFS(Resultados_Dic3!AM$3:AM$99980,Resultados_Dic3!$F$3:$F$99980,Produccion_PJ!$I150,Resultados_Dic3!$D$3:$D$99980,Produccion_PJ!$I$145,Resultados_Dic3!$E$3:$E$99980,Produccion_PJ!$H150,Resultados_Dic3!$A$3:$A$99980,Produccion_PJ!$F150)</f>
        <v>0</v>
      </c>
    </row>
    <row r="151" spans="3:42" x14ac:dyDescent="0.25">
      <c r="C151" s="35"/>
      <c r="E151" s="15"/>
      <c r="F151" s="17" t="str">
        <f t="shared" si="17"/>
        <v>DIC5</v>
      </c>
      <c r="H151" s="24" t="s">
        <v>43</v>
      </c>
      <c r="I151" s="13" t="s">
        <v>369</v>
      </c>
      <c r="J151" s="21">
        <f>+SUMIFS(Resultados_Dic3!H$3:H$99980,Resultados_Dic3!$F$3:$F$99980,Produccion_PJ!$I151,Resultados_Dic3!$D$3:$D$99980,Produccion_PJ!$I$145,Resultados_Dic3!$E$3:$E$99980,Produccion_PJ!$H151,Resultados_Dic3!$A$3:$A$99980,Produccion_PJ!$F151)</f>
        <v>0</v>
      </c>
      <c r="K151" s="21">
        <f>+SUMIFS(Resultados_Dic3!I$3:I$99980,Resultados_Dic3!$F$3:$F$99980,Produccion_PJ!$I151,Resultados_Dic3!$D$3:$D$99980,Produccion_PJ!$I$145,Resultados_Dic3!$E$3:$E$99980,Produccion_PJ!$H151,Resultados_Dic3!$A$3:$A$99980,Produccion_PJ!$F151)</f>
        <v>0</v>
      </c>
      <c r="L151" s="21">
        <f>+SUMIFS(Resultados_Dic3!J$3:J$99980,Resultados_Dic3!$F$3:$F$99980,Produccion_PJ!$I151,Resultados_Dic3!$D$3:$D$99980,Produccion_PJ!$I$145,Resultados_Dic3!$E$3:$E$99980,Produccion_PJ!$H151,Resultados_Dic3!$A$3:$A$99980,Produccion_PJ!$F151)</f>
        <v>0</v>
      </c>
      <c r="M151" s="21">
        <f>+SUMIFS(Resultados_Dic3!K$3:K$99980,Resultados_Dic3!$F$3:$F$99980,Produccion_PJ!$I151,Resultados_Dic3!$D$3:$D$99980,Produccion_PJ!$I$145,Resultados_Dic3!$E$3:$E$99980,Produccion_PJ!$H151,Resultados_Dic3!$A$3:$A$99980,Produccion_PJ!$F151)</f>
        <v>0</v>
      </c>
      <c r="N151" s="21">
        <f>+SUMIFS(Resultados_Dic3!L$3:L$99980,Resultados_Dic3!$F$3:$F$99980,Produccion_PJ!$I151,Resultados_Dic3!$D$3:$D$99980,Produccion_PJ!$I$145,Resultados_Dic3!$E$3:$E$99980,Produccion_PJ!$H151,Resultados_Dic3!$A$3:$A$99980,Produccion_PJ!$F151)</f>
        <v>0</v>
      </c>
      <c r="O151" s="21">
        <f>+SUMIFS(Resultados_Dic3!M$3:M$99980,Resultados_Dic3!$F$3:$F$99980,Produccion_PJ!$I151,Resultados_Dic3!$D$3:$D$99980,Produccion_PJ!$I$145,Resultados_Dic3!$E$3:$E$99980,Produccion_PJ!$H151,Resultados_Dic3!$A$3:$A$99980,Produccion_PJ!$F151)</f>
        <v>0</v>
      </c>
      <c r="P151" s="21">
        <f>+SUMIFS(Resultados_Dic3!N$3:N$99980,Resultados_Dic3!$F$3:$F$99980,Produccion_PJ!$I151,Resultados_Dic3!$D$3:$D$99980,Produccion_PJ!$I$145,Resultados_Dic3!$E$3:$E$99980,Produccion_PJ!$H151,Resultados_Dic3!$A$3:$A$99980,Produccion_PJ!$F151)</f>
        <v>0</v>
      </c>
      <c r="Q151" s="21">
        <f>+SUMIFS(Resultados_Dic3!O$3:O$99980,Resultados_Dic3!$F$3:$F$99980,Produccion_PJ!$I151,Resultados_Dic3!$D$3:$D$99980,Produccion_PJ!$I$145,Resultados_Dic3!$E$3:$E$99980,Produccion_PJ!$H151,Resultados_Dic3!$A$3:$A$99980,Produccion_PJ!$F151)</f>
        <v>0</v>
      </c>
      <c r="R151" s="21">
        <f>+SUMIFS(Resultados_Dic3!P$3:P$99980,Resultados_Dic3!$F$3:$F$99980,Produccion_PJ!$I151,Resultados_Dic3!$D$3:$D$99980,Produccion_PJ!$I$145,Resultados_Dic3!$E$3:$E$99980,Produccion_PJ!$H151,Resultados_Dic3!$A$3:$A$99980,Produccion_PJ!$F151)</f>
        <v>0</v>
      </c>
      <c r="S151" s="21">
        <f>+SUMIFS(Resultados_Dic3!Q$3:Q$99980,Resultados_Dic3!$F$3:$F$99980,Produccion_PJ!$I151,Resultados_Dic3!$D$3:$D$99980,Produccion_PJ!$I$145,Resultados_Dic3!$E$3:$E$99980,Produccion_PJ!$H151,Resultados_Dic3!$A$3:$A$99980,Produccion_PJ!$F151)</f>
        <v>0</v>
      </c>
      <c r="T151" s="21">
        <f>+SUMIFS(Resultados_Dic3!R$3:R$99980,Resultados_Dic3!$F$3:$F$99980,Produccion_PJ!$I151,Resultados_Dic3!$D$3:$D$99980,Produccion_PJ!$I$145,Resultados_Dic3!$E$3:$E$99980,Produccion_PJ!$H151,Resultados_Dic3!$A$3:$A$99980,Produccion_PJ!$F151)</f>
        <v>0</v>
      </c>
      <c r="U151" s="21">
        <f>+SUMIFS(Resultados_Dic3!S$3:S$99980,Resultados_Dic3!$F$3:$F$99980,Produccion_PJ!$I151,Resultados_Dic3!$D$3:$D$99980,Produccion_PJ!$I$145,Resultados_Dic3!$E$3:$E$99980,Produccion_PJ!$H151,Resultados_Dic3!$A$3:$A$99980,Produccion_PJ!$F151)</f>
        <v>0</v>
      </c>
      <c r="V151" s="21">
        <f>+SUMIFS(Resultados_Dic3!T$3:T$99980,Resultados_Dic3!$F$3:$F$99980,Produccion_PJ!$I151,Resultados_Dic3!$D$3:$D$99980,Produccion_PJ!$I$145,Resultados_Dic3!$E$3:$E$99980,Produccion_PJ!$H151,Resultados_Dic3!$A$3:$A$99980,Produccion_PJ!$F151)</f>
        <v>0</v>
      </c>
      <c r="W151" s="21">
        <f>+SUMIFS(Resultados_Dic3!U$3:U$99980,Resultados_Dic3!$F$3:$F$99980,Produccion_PJ!$I151,Resultados_Dic3!$D$3:$D$99980,Produccion_PJ!$I$145,Resultados_Dic3!$E$3:$E$99980,Produccion_PJ!$H151,Resultados_Dic3!$A$3:$A$99980,Produccion_PJ!$F151)</f>
        <v>0</v>
      </c>
      <c r="X151" s="21">
        <f>+SUMIFS(Resultados_Dic3!V$3:V$99980,Resultados_Dic3!$F$3:$F$99980,Produccion_PJ!$I151,Resultados_Dic3!$D$3:$D$99980,Produccion_PJ!$I$145,Resultados_Dic3!$E$3:$E$99980,Produccion_PJ!$H151,Resultados_Dic3!$A$3:$A$99980,Produccion_PJ!$F151)</f>
        <v>0</v>
      </c>
      <c r="Y151" s="21">
        <f>+SUMIFS(Resultados_Dic3!W$3:W$99980,Resultados_Dic3!$F$3:$F$99980,Produccion_PJ!$I151,Resultados_Dic3!$D$3:$D$99980,Produccion_PJ!$I$145,Resultados_Dic3!$E$3:$E$99980,Produccion_PJ!$H151,Resultados_Dic3!$A$3:$A$99980,Produccion_PJ!$F151)</f>
        <v>0</v>
      </c>
      <c r="Z151" s="21">
        <f>+SUMIFS(Resultados_Dic3!X$3:X$99980,Resultados_Dic3!$F$3:$F$99980,Produccion_PJ!$I151,Resultados_Dic3!$D$3:$D$99980,Produccion_PJ!$I$145,Resultados_Dic3!$E$3:$E$99980,Produccion_PJ!$H151,Resultados_Dic3!$A$3:$A$99980,Produccion_PJ!$F151)</f>
        <v>0</v>
      </c>
      <c r="AA151" s="21">
        <f>+SUMIFS(Resultados_Dic3!Y$3:Y$99980,Resultados_Dic3!$F$3:$F$99980,Produccion_PJ!$I151,Resultados_Dic3!$D$3:$D$99980,Produccion_PJ!$I$145,Resultados_Dic3!$E$3:$E$99980,Produccion_PJ!$H151,Resultados_Dic3!$A$3:$A$99980,Produccion_PJ!$F151)</f>
        <v>0</v>
      </c>
      <c r="AB151" s="21">
        <f>+SUMIFS(Resultados_Dic3!Z$3:Z$99980,Resultados_Dic3!$F$3:$F$99980,Produccion_PJ!$I151,Resultados_Dic3!$D$3:$D$99980,Produccion_PJ!$I$145,Resultados_Dic3!$E$3:$E$99980,Produccion_PJ!$H151,Resultados_Dic3!$A$3:$A$99980,Produccion_PJ!$F151)</f>
        <v>0</v>
      </c>
      <c r="AC151" s="21">
        <f>+SUMIFS(Resultados_Dic3!AA$3:AA$99980,Resultados_Dic3!$F$3:$F$99980,Produccion_PJ!$I151,Resultados_Dic3!$D$3:$D$99980,Produccion_PJ!$I$145,Resultados_Dic3!$E$3:$E$99980,Produccion_PJ!$H151,Resultados_Dic3!$A$3:$A$99980,Produccion_PJ!$F151)</f>
        <v>0</v>
      </c>
      <c r="AD151" s="21">
        <f>+SUMIFS(Resultados_Dic3!AB$3:AB$99980,Resultados_Dic3!$F$3:$F$99980,Produccion_PJ!$I151,Resultados_Dic3!$D$3:$D$99980,Produccion_PJ!$I$145,Resultados_Dic3!$E$3:$E$99980,Produccion_PJ!$H151,Resultados_Dic3!$A$3:$A$99980,Produccion_PJ!$F151)</f>
        <v>0</v>
      </c>
      <c r="AE151" s="21">
        <f>+SUMIFS(Resultados_Dic3!AC$3:AC$99980,Resultados_Dic3!$F$3:$F$99980,Produccion_PJ!$I151,Resultados_Dic3!$D$3:$D$99980,Produccion_PJ!$I$145,Resultados_Dic3!$E$3:$E$99980,Produccion_PJ!$H151,Resultados_Dic3!$A$3:$A$99980,Produccion_PJ!$F151)</f>
        <v>0</v>
      </c>
      <c r="AF151" s="21">
        <f>+SUMIFS(Resultados_Dic3!AD$3:AD$99980,Resultados_Dic3!$F$3:$F$99980,Produccion_PJ!$I151,Resultados_Dic3!$D$3:$D$99980,Produccion_PJ!$I$145,Resultados_Dic3!$E$3:$E$99980,Produccion_PJ!$H151,Resultados_Dic3!$A$3:$A$99980,Produccion_PJ!$F151)</f>
        <v>0</v>
      </c>
      <c r="AG151" s="21">
        <f>+SUMIFS(Resultados_Dic3!AE$3:AE$99980,Resultados_Dic3!$F$3:$F$99980,Produccion_PJ!$I151,Resultados_Dic3!$D$3:$D$99980,Produccion_PJ!$I$145,Resultados_Dic3!$E$3:$E$99980,Produccion_PJ!$H151,Resultados_Dic3!$A$3:$A$99980,Produccion_PJ!$F151)</f>
        <v>0</v>
      </c>
      <c r="AH151" s="21">
        <f>+SUMIFS(Resultados_Dic3!AF$3:AF$99980,Resultados_Dic3!$F$3:$F$99980,Produccion_PJ!$I151,Resultados_Dic3!$D$3:$D$99980,Produccion_PJ!$I$145,Resultados_Dic3!$E$3:$E$99980,Produccion_PJ!$H151,Resultados_Dic3!$A$3:$A$99980,Produccion_PJ!$F151)</f>
        <v>0</v>
      </c>
      <c r="AI151" s="21">
        <f>+SUMIFS(Resultados_Dic3!AG$3:AG$99980,Resultados_Dic3!$F$3:$F$99980,Produccion_PJ!$I151,Resultados_Dic3!$D$3:$D$99980,Produccion_PJ!$I$145,Resultados_Dic3!$E$3:$E$99980,Produccion_PJ!$H151,Resultados_Dic3!$A$3:$A$99980,Produccion_PJ!$F151)</f>
        <v>0</v>
      </c>
      <c r="AJ151" s="21">
        <f>+SUMIFS(Resultados_Dic3!AH$3:AH$99980,Resultados_Dic3!$F$3:$F$99980,Produccion_PJ!$I151,Resultados_Dic3!$D$3:$D$99980,Produccion_PJ!$I$145,Resultados_Dic3!$E$3:$E$99980,Produccion_PJ!$H151,Resultados_Dic3!$A$3:$A$99980,Produccion_PJ!$F151)</f>
        <v>0</v>
      </c>
      <c r="AK151" s="21">
        <f>+SUMIFS(Resultados_Dic3!AI$3:AI$99980,Resultados_Dic3!$F$3:$F$99980,Produccion_PJ!$I151,Resultados_Dic3!$D$3:$D$99980,Produccion_PJ!$I$145,Resultados_Dic3!$E$3:$E$99980,Produccion_PJ!$H151,Resultados_Dic3!$A$3:$A$99980,Produccion_PJ!$F151)</f>
        <v>0</v>
      </c>
      <c r="AL151" s="21">
        <f>+SUMIFS(Resultados_Dic3!AJ$3:AJ$99980,Resultados_Dic3!$F$3:$F$99980,Produccion_PJ!$I151,Resultados_Dic3!$D$3:$D$99980,Produccion_PJ!$I$145,Resultados_Dic3!$E$3:$E$99980,Produccion_PJ!$H151,Resultados_Dic3!$A$3:$A$99980,Produccion_PJ!$F151)</f>
        <v>0</v>
      </c>
      <c r="AM151" s="21">
        <f>+SUMIFS(Resultados_Dic3!AK$3:AK$99980,Resultados_Dic3!$F$3:$F$99980,Produccion_PJ!$I151,Resultados_Dic3!$D$3:$D$99980,Produccion_PJ!$I$145,Resultados_Dic3!$E$3:$E$99980,Produccion_PJ!$H151,Resultados_Dic3!$A$3:$A$99980,Produccion_PJ!$F151)</f>
        <v>0</v>
      </c>
      <c r="AN151" s="21">
        <f>+SUMIFS(Resultados_Dic3!AL$3:AL$99980,Resultados_Dic3!$F$3:$F$99980,Produccion_PJ!$I151,Resultados_Dic3!$D$3:$D$99980,Produccion_PJ!$I$145,Resultados_Dic3!$E$3:$E$99980,Produccion_PJ!$H151,Resultados_Dic3!$A$3:$A$99980,Produccion_PJ!$F151)</f>
        <v>0</v>
      </c>
      <c r="AO151" s="21">
        <f>+SUMIFS(Resultados_Dic3!AM$3:AM$99980,Resultados_Dic3!$F$3:$F$99980,Produccion_PJ!$I151,Resultados_Dic3!$D$3:$D$99980,Produccion_PJ!$I$145,Resultados_Dic3!$E$3:$E$99980,Produccion_PJ!$H151,Resultados_Dic3!$A$3:$A$99980,Produccion_PJ!$F151)</f>
        <v>0</v>
      </c>
    </row>
    <row r="152" spans="3:42" x14ac:dyDescent="0.25">
      <c r="C152" s="35"/>
      <c r="E152" s="15"/>
      <c r="F152" s="17" t="str">
        <f t="shared" si="17"/>
        <v>DIC5</v>
      </c>
      <c r="H152" s="24" t="s">
        <v>43</v>
      </c>
      <c r="I152" s="13" t="s">
        <v>370</v>
      </c>
      <c r="J152" s="21">
        <f>+SUMIFS(Resultados_Dic3!H$3:H$99980,Resultados_Dic3!$F$3:$F$99980,Produccion_PJ!$I152,Resultados_Dic3!$D$3:$D$99980,Produccion_PJ!$I$145,Resultados_Dic3!$E$3:$E$99980,Produccion_PJ!$H152,Resultados_Dic3!$A$3:$A$99980,Produccion_PJ!$F152)</f>
        <v>0</v>
      </c>
      <c r="K152" s="21">
        <f>+SUMIFS(Resultados_Dic3!I$3:I$99980,Resultados_Dic3!$F$3:$F$99980,Produccion_PJ!$I152,Resultados_Dic3!$D$3:$D$99980,Produccion_PJ!$I$145,Resultados_Dic3!$E$3:$E$99980,Produccion_PJ!$H152,Resultados_Dic3!$A$3:$A$99980,Produccion_PJ!$F152)</f>
        <v>0</v>
      </c>
      <c r="L152" s="21">
        <f>+SUMIFS(Resultados_Dic3!J$3:J$99980,Resultados_Dic3!$F$3:$F$99980,Produccion_PJ!$I152,Resultados_Dic3!$D$3:$D$99980,Produccion_PJ!$I$145,Resultados_Dic3!$E$3:$E$99980,Produccion_PJ!$H152,Resultados_Dic3!$A$3:$A$99980,Produccion_PJ!$F152)</f>
        <v>0</v>
      </c>
      <c r="M152" s="21">
        <f>+SUMIFS(Resultados_Dic3!K$3:K$99980,Resultados_Dic3!$F$3:$F$99980,Produccion_PJ!$I152,Resultados_Dic3!$D$3:$D$99980,Produccion_PJ!$I$145,Resultados_Dic3!$E$3:$E$99980,Produccion_PJ!$H152,Resultados_Dic3!$A$3:$A$99980,Produccion_PJ!$F152)</f>
        <v>0</v>
      </c>
      <c r="N152" s="21">
        <f>+SUMIFS(Resultados_Dic3!L$3:L$99980,Resultados_Dic3!$F$3:$F$99980,Produccion_PJ!$I152,Resultados_Dic3!$D$3:$D$99980,Produccion_PJ!$I$145,Resultados_Dic3!$E$3:$E$99980,Produccion_PJ!$H152,Resultados_Dic3!$A$3:$A$99980,Produccion_PJ!$F152)</f>
        <v>0</v>
      </c>
      <c r="O152" s="21">
        <f>+SUMIFS(Resultados_Dic3!M$3:M$99980,Resultados_Dic3!$F$3:$F$99980,Produccion_PJ!$I152,Resultados_Dic3!$D$3:$D$99980,Produccion_PJ!$I$145,Resultados_Dic3!$E$3:$E$99980,Produccion_PJ!$H152,Resultados_Dic3!$A$3:$A$99980,Produccion_PJ!$F152)</f>
        <v>0</v>
      </c>
      <c r="P152" s="21">
        <f>+SUMIFS(Resultados_Dic3!N$3:N$99980,Resultados_Dic3!$F$3:$F$99980,Produccion_PJ!$I152,Resultados_Dic3!$D$3:$D$99980,Produccion_PJ!$I$145,Resultados_Dic3!$E$3:$E$99980,Produccion_PJ!$H152,Resultados_Dic3!$A$3:$A$99980,Produccion_PJ!$F152)</f>
        <v>0</v>
      </c>
      <c r="Q152" s="21">
        <f>+SUMIFS(Resultados_Dic3!O$3:O$99980,Resultados_Dic3!$F$3:$F$99980,Produccion_PJ!$I152,Resultados_Dic3!$D$3:$D$99980,Produccion_PJ!$I$145,Resultados_Dic3!$E$3:$E$99980,Produccion_PJ!$H152,Resultados_Dic3!$A$3:$A$99980,Produccion_PJ!$F152)</f>
        <v>0</v>
      </c>
      <c r="R152" s="21">
        <f>+SUMIFS(Resultados_Dic3!P$3:P$99980,Resultados_Dic3!$F$3:$F$99980,Produccion_PJ!$I152,Resultados_Dic3!$D$3:$D$99980,Produccion_PJ!$I$145,Resultados_Dic3!$E$3:$E$99980,Produccion_PJ!$H152,Resultados_Dic3!$A$3:$A$99980,Produccion_PJ!$F152)</f>
        <v>0</v>
      </c>
      <c r="S152" s="21">
        <f>+SUMIFS(Resultados_Dic3!Q$3:Q$99980,Resultados_Dic3!$F$3:$F$99980,Produccion_PJ!$I152,Resultados_Dic3!$D$3:$D$99980,Produccion_PJ!$I$145,Resultados_Dic3!$E$3:$E$99980,Produccion_PJ!$H152,Resultados_Dic3!$A$3:$A$99980,Produccion_PJ!$F152)</f>
        <v>0</v>
      </c>
      <c r="T152" s="21">
        <f>+SUMIFS(Resultados_Dic3!R$3:R$99980,Resultados_Dic3!$F$3:$F$99980,Produccion_PJ!$I152,Resultados_Dic3!$D$3:$D$99980,Produccion_PJ!$I$145,Resultados_Dic3!$E$3:$E$99980,Produccion_PJ!$H152,Resultados_Dic3!$A$3:$A$99980,Produccion_PJ!$F152)</f>
        <v>0</v>
      </c>
      <c r="U152" s="21">
        <f>+SUMIFS(Resultados_Dic3!S$3:S$99980,Resultados_Dic3!$F$3:$F$99980,Produccion_PJ!$I152,Resultados_Dic3!$D$3:$D$99980,Produccion_PJ!$I$145,Resultados_Dic3!$E$3:$E$99980,Produccion_PJ!$H152,Resultados_Dic3!$A$3:$A$99980,Produccion_PJ!$F152)</f>
        <v>0</v>
      </c>
      <c r="V152" s="21">
        <f>+SUMIFS(Resultados_Dic3!T$3:T$99980,Resultados_Dic3!$F$3:$F$99980,Produccion_PJ!$I152,Resultados_Dic3!$D$3:$D$99980,Produccion_PJ!$I$145,Resultados_Dic3!$E$3:$E$99980,Produccion_PJ!$H152,Resultados_Dic3!$A$3:$A$99980,Produccion_PJ!$F152)</f>
        <v>0</v>
      </c>
      <c r="W152" s="21">
        <f>+SUMIFS(Resultados_Dic3!U$3:U$99980,Resultados_Dic3!$F$3:$F$99980,Produccion_PJ!$I152,Resultados_Dic3!$D$3:$D$99980,Produccion_PJ!$I$145,Resultados_Dic3!$E$3:$E$99980,Produccion_PJ!$H152,Resultados_Dic3!$A$3:$A$99980,Produccion_PJ!$F152)</f>
        <v>0</v>
      </c>
      <c r="X152" s="21">
        <f>+SUMIFS(Resultados_Dic3!V$3:V$99980,Resultados_Dic3!$F$3:$F$99980,Produccion_PJ!$I152,Resultados_Dic3!$D$3:$D$99980,Produccion_PJ!$I$145,Resultados_Dic3!$E$3:$E$99980,Produccion_PJ!$H152,Resultados_Dic3!$A$3:$A$99980,Produccion_PJ!$F152)</f>
        <v>0</v>
      </c>
      <c r="Y152" s="21">
        <f>+SUMIFS(Resultados_Dic3!W$3:W$99980,Resultados_Dic3!$F$3:$F$99980,Produccion_PJ!$I152,Resultados_Dic3!$D$3:$D$99980,Produccion_PJ!$I$145,Resultados_Dic3!$E$3:$E$99980,Produccion_PJ!$H152,Resultados_Dic3!$A$3:$A$99980,Produccion_PJ!$F152)</f>
        <v>0</v>
      </c>
      <c r="Z152" s="21">
        <f>+SUMIFS(Resultados_Dic3!X$3:X$99980,Resultados_Dic3!$F$3:$F$99980,Produccion_PJ!$I152,Resultados_Dic3!$D$3:$D$99980,Produccion_PJ!$I$145,Resultados_Dic3!$E$3:$E$99980,Produccion_PJ!$H152,Resultados_Dic3!$A$3:$A$99980,Produccion_PJ!$F152)</f>
        <v>0</v>
      </c>
      <c r="AA152" s="21">
        <f>+SUMIFS(Resultados_Dic3!Y$3:Y$99980,Resultados_Dic3!$F$3:$F$99980,Produccion_PJ!$I152,Resultados_Dic3!$D$3:$D$99980,Produccion_PJ!$I$145,Resultados_Dic3!$E$3:$E$99980,Produccion_PJ!$H152,Resultados_Dic3!$A$3:$A$99980,Produccion_PJ!$F152)</f>
        <v>0</v>
      </c>
      <c r="AB152" s="21">
        <f>+SUMIFS(Resultados_Dic3!Z$3:Z$99980,Resultados_Dic3!$F$3:$F$99980,Produccion_PJ!$I152,Resultados_Dic3!$D$3:$D$99980,Produccion_PJ!$I$145,Resultados_Dic3!$E$3:$E$99980,Produccion_PJ!$H152,Resultados_Dic3!$A$3:$A$99980,Produccion_PJ!$F152)</f>
        <v>0</v>
      </c>
      <c r="AC152" s="21">
        <f>+SUMIFS(Resultados_Dic3!AA$3:AA$99980,Resultados_Dic3!$F$3:$F$99980,Produccion_PJ!$I152,Resultados_Dic3!$D$3:$D$99980,Produccion_PJ!$I$145,Resultados_Dic3!$E$3:$E$99980,Produccion_PJ!$H152,Resultados_Dic3!$A$3:$A$99980,Produccion_PJ!$F152)</f>
        <v>0</v>
      </c>
      <c r="AD152" s="21">
        <f>+SUMIFS(Resultados_Dic3!AB$3:AB$99980,Resultados_Dic3!$F$3:$F$99980,Produccion_PJ!$I152,Resultados_Dic3!$D$3:$D$99980,Produccion_PJ!$I$145,Resultados_Dic3!$E$3:$E$99980,Produccion_PJ!$H152,Resultados_Dic3!$A$3:$A$99980,Produccion_PJ!$F152)</f>
        <v>0</v>
      </c>
      <c r="AE152" s="21">
        <f>+SUMIFS(Resultados_Dic3!AC$3:AC$99980,Resultados_Dic3!$F$3:$F$99980,Produccion_PJ!$I152,Resultados_Dic3!$D$3:$D$99980,Produccion_PJ!$I$145,Resultados_Dic3!$E$3:$E$99980,Produccion_PJ!$H152,Resultados_Dic3!$A$3:$A$99980,Produccion_PJ!$F152)</f>
        <v>0</v>
      </c>
      <c r="AF152" s="21">
        <f>+SUMIFS(Resultados_Dic3!AD$3:AD$99980,Resultados_Dic3!$F$3:$F$99980,Produccion_PJ!$I152,Resultados_Dic3!$D$3:$D$99980,Produccion_PJ!$I$145,Resultados_Dic3!$E$3:$E$99980,Produccion_PJ!$H152,Resultados_Dic3!$A$3:$A$99980,Produccion_PJ!$F152)</f>
        <v>0</v>
      </c>
      <c r="AG152" s="21">
        <f>+SUMIFS(Resultados_Dic3!AE$3:AE$99980,Resultados_Dic3!$F$3:$F$99980,Produccion_PJ!$I152,Resultados_Dic3!$D$3:$D$99980,Produccion_PJ!$I$145,Resultados_Dic3!$E$3:$E$99980,Produccion_PJ!$H152,Resultados_Dic3!$A$3:$A$99980,Produccion_PJ!$F152)</f>
        <v>0</v>
      </c>
      <c r="AH152" s="21">
        <f>+SUMIFS(Resultados_Dic3!AF$3:AF$99980,Resultados_Dic3!$F$3:$F$99980,Produccion_PJ!$I152,Resultados_Dic3!$D$3:$D$99980,Produccion_PJ!$I$145,Resultados_Dic3!$E$3:$E$99980,Produccion_PJ!$H152,Resultados_Dic3!$A$3:$A$99980,Produccion_PJ!$F152)</f>
        <v>0</v>
      </c>
      <c r="AI152" s="21">
        <f>+SUMIFS(Resultados_Dic3!AG$3:AG$99980,Resultados_Dic3!$F$3:$F$99980,Produccion_PJ!$I152,Resultados_Dic3!$D$3:$D$99980,Produccion_PJ!$I$145,Resultados_Dic3!$E$3:$E$99980,Produccion_PJ!$H152,Resultados_Dic3!$A$3:$A$99980,Produccion_PJ!$F152)</f>
        <v>0</v>
      </c>
      <c r="AJ152" s="21">
        <f>+SUMIFS(Resultados_Dic3!AH$3:AH$99980,Resultados_Dic3!$F$3:$F$99980,Produccion_PJ!$I152,Resultados_Dic3!$D$3:$D$99980,Produccion_PJ!$I$145,Resultados_Dic3!$E$3:$E$99980,Produccion_PJ!$H152,Resultados_Dic3!$A$3:$A$99980,Produccion_PJ!$F152)</f>
        <v>0</v>
      </c>
      <c r="AK152" s="21">
        <f>+SUMIFS(Resultados_Dic3!AI$3:AI$99980,Resultados_Dic3!$F$3:$F$99980,Produccion_PJ!$I152,Resultados_Dic3!$D$3:$D$99980,Produccion_PJ!$I$145,Resultados_Dic3!$E$3:$E$99980,Produccion_PJ!$H152,Resultados_Dic3!$A$3:$A$99980,Produccion_PJ!$F152)</f>
        <v>0</v>
      </c>
      <c r="AL152" s="21">
        <f>+SUMIFS(Resultados_Dic3!AJ$3:AJ$99980,Resultados_Dic3!$F$3:$F$99980,Produccion_PJ!$I152,Resultados_Dic3!$D$3:$D$99980,Produccion_PJ!$I$145,Resultados_Dic3!$E$3:$E$99980,Produccion_PJ!$H152,Resultados_Dic3!$A$3:$A$99980,Produccion_PJ!$F152)</f>
        <v>0</v>
      </c>
      <c r="AM152" s="21">
        <f>+SUMIFS(Resultados_Dic3!AK$3:AK$99980,Resultados_Dic3!$F$3:$F$99980,Produccion_PJ!$I152,Resultados_Dic3!$D$3:$D$99980,Produccion_PJ!$I$145,Resultados_Dic3!$E$3:$E$99980,Produccion_PJ!$H152,Resultados_Dic3!$A$3:$A$99980,Produccion_PJ!$F152)</f>
        <v>0</v>
      </c>
      <c r="AN152" s="21">
        <f>+SUMIFS(Resultados_Dic3!AL$3:AL$99980,Resultados_Dic3!$F$3:$F$99980,Produccion_PJ!$I152,Resultados_Dic3!$D$3:$D$99980,Produccion_PJ!$I$145,Resultados_Dic3!$E$3:$E$99980,Produccion_PJ!$H152,Resultados_Dic3!$A$3:$A$99980,Produccion_PJ!$F152)</f>
        <v>0</v>
      </c>
      <c r="AO152" s="21">
        <f>+SUMIFS(Resultados_Dic3!AM$3:AM$99980,Resultados_Dic3!$F$3:$F$99980,Produccion_PJ!$I152,Resultados_Dic3!$D$3:$D$99980,Produccion_PJ!$I$145,Resultados_Dic3!$E$3:$E$99980,Produccion_PJ!$H152,Resultados_Dic3!$A$3:$A$99980,Produccion_PJ!$F152)</f>
        <v>0</v>
      </c>
    </row>
    <row r="153" spans="3:42" x14ac:dyDescent="0.25">
      <c r="C153" s="35"/>
      <c r="E153" s="15"/>
      <c r="F153" s="17" t="str">
        <f t="shared" si="17"/>
        <v>DIC5</v>
      </c>
      <c r="H153" s="24" t="s">
        <v>43</v>
      </c>
      <c r="I153" s="13" t="s">
        <v>269</v>
      </c>
      <c r="J153" s="21">
        <f>+SUMIFS(Resultados_Dic3!H$3:H$99980,Resultados_Dic3!$F$3:$F$99980,Produccion_PJ!$I153,Resultados_Dic3!$D$3:$D$99980,Produccion_PJ!$I$145,Resultados_Dic3!$E$3:$E$99980,Produccion_PJ!$H153,Resultados_Dic3!$A$3:$A$99980,Produccion_PJ!$F153)</f>
        <v>0.2616498060113</v>
      </c>
      <c r="K153" s="21">
        <f>+SUMIFS(Resultados_Dic3!I$3:I$99980,Resultados_Dic3!$F$3:$F$99980,Produccion_PJ!$I153,Resultados_Dic3!$D$3:$D$99980,Produccion_PJ!$I$145,Resultados_Dic3!$E$3:$E$99980,Produccion_PJ!$H153,Resultados_Dic3!$A$3:$A$99980,Produccion_PJ!$F153)</f>
        <v>0.2616498060113</v>
      </c>
      <c r="L153" s="21">
        <f>+SUMIFS(Resultados_Dic3!J$3:J$99980,Resultados_Dic3!$F$3:$F$99980,Produccion_PJ!$I153,Resultados_Dic3!$D$3:$D$99980,Produccion_PJ!$I$145,Resultados_Dic3!$E$3:$E$99980,Produccion_PJ!$H153,Resultados_Dic3!$A$3:$A$99980,Produccion_PJ!$F153)</f>
        <v>0.2616498060113</v>
      </c>
      <c r="M153" s="21">
        <f>+SUMIFS(Resultados_Dic3!K$3:K$99980,Resultados_Dic3!$F$3:$F$99980,Produccion_PJ!$I153,Resultados_Dic3!$D$3:$D$99980,Produccion_PJ!$I$145,Resultados_Dic3!$E$3:$E$99980,Produccion_PJ!$H153,Resultados_Dic3!$A$3:$A$99980,Produccion_PJ!$F153)</f>
        <v>0.2616498060113</v>
      </c>
      <c r="N153" s="21">
        <f>+SUMIFS(Resultados_Dic3!L$3:L$99980,Resultados_Dic3!$F$3:$F$99980,Produccion_PJ!$I153,Resultados_Dic3!$D$3:$D$99980,Produccion_PJ!$I$145,Resultados_Dic3!$E$3:$E$99980,Produccion_PJ!$H153,Resultados_Dic3!$A$3:$A$99980,Produccion_PJ!$F153)</f>
        <v>0.2616498060113</v>
      </c>
      <c r="O153" s="21">
        <f>+SUMIFS(Resultados_Dic3!M$3:M$99980,Resultados_Dic3!$F$3:$F$99980,Produccion_PJ!$I153,Resultados_Dic3!$D$3:$D$99980,Produccion_PJ!$I$145,Resultados_Dic3!$E$3:$E$99980,Produccion_PJ!$H153,Resultados_Dic3!$A$3:$A$99980,Produccion_PJ!$F153)</f>
        <v>0.2616498060113</v>
      </c>
      <c r="P153" s="21">
        <f>+SUMIFS(Resultados_Dic3!N$3:N$99980,Resultados_Dic3!$F$3:$F$99980,Produccion_PJ!$I153,Resultados_Dic3!$D$3:$D$99980,Produccion_PJ!$I$145,Resultados_Dic3!$E$3:$E$99980,Produccion_PJ!$H153,Resultados_Dic3!$A$3:$A$99980,Produccion_PJ!$F153)</f>
        <v>0.236978843116226</v>
      </c>
      <c r="Q153" s="21">
        <f>+SUMIFS(Resultados_Dic3!O$3:O$99980,Resultados_Dic3!$F$3:$F$99980,Produccion_PJ!$I153,Resultados_Dic3!$D$3:$D$99980,Produccion_PJ!$I$145,Resultados_Dic3!$E$3:$E$99980,Produccion_PJ!$H153,Resultados_Dic3!$A$3:$A$99980,Produccion_PJ!$F153)</f>
        <v>0.21174401656946901</v>
      </c>
      <c r="R153" s="21">
        <f>+SUMIFS(Resultados_Dic3!P$3:P$99980,Resultados_Dic3!$F$3:$F$99980,Produccion_PJ!$I153,Resultados_Dic3!$D$3:$D$99980,Produccion_PJ!$I$145,Resultados_Dic3!$E$3:$E$99980,Produccion_PJ!$H153,Resultados_Dic3!$A$3:$A$99980,Produccion_PJ!$F153)</f>
        <v>0.18650919002271299</v>
      </c>
      <c r="S153" s="21">
        <f>+SUMIFS(Resultados_Dic3!Q$3:Q$99980,Resultados_Dic3!$F$3:$F$99980,Produccion_PJ!$I153,Resultados_Dic3!$D$3:$D$99980,Produccion_PJ!$I$145,Resultados_Dic3!$E$3:$E$99980,Produccion_PJ!$H153,Resultados_Dic3!$A$3:$A$99980,Produccion_PJ!$F153)</f>
        <v>0.16244377052360601</v>
      </c>
      <c r="T153" s="21">
        <f>+SUMIFS(Resultados_Dic3!R$3:R$99980,Resultados_Dic3!$F$3:$F$99980,Produccion_PJ!$I153,Resultados_Dic3!$D$3:$D$99980,Produccion_PJ!$I$145,Resultados_Dic3!$E$3:$E$99980,Produccion_PJ!$H153,Resultados_Dic3!$A$3:$A$99980,Produccion_PJ!$F153)</f>
        <v>0.138378351024499</v>
      </c>
      <c r="U153" s="21">
        <f>+SUMIFS(Resultados_Dic3!S$3:S$99980,Resultados_Dic3!$F$3:$F$99980,Produccion_PJ!$I153,Resultados_Dic3!$D$3:$D$99980,Produccion_PJ!$I$145,Resultados_Dic3!$E$3:$E$99980,Produccion_PJ!$H153,Resultados_Dic3!$A$3:$A$99980,Produccion_PJ!$F153)</f>
        <v>0.114312931525392</v>
      </c>
      <c r="V153" s="21">
        <f>+SUMIFS(Resultados_Dic3!T$3:T$99980,Resultados_Dic3!$F$3:$F$99980,Produccion_PJ!$I153,Resultados_Dic3!$D$3:$D$99980,Produccion_PJ!$I$145,Resultados_Dic3!$E$3:$E$99980,Produccion_PJ!$H153,Resultados_Dic3!$A$3:$A$99980,Produccion_PJ!$F153)</f>
        <v>0.101858322770013</v>
      </c>
      <c r="W153" s="21">
        <f>+SUMIFS(Resultados_Dic3!U$3:U$99980,Resultados_Dic3!$F$3:$F$99980,Produccion_PJ!$I153,Resultados_Dic3!$D$3:$D$99980,Produccion_PJ!$I$145,Resultados_Dic3!$E$3:$E$99980,Produccion_PJ!$H153,Resultados_Dic3!$A$3:$A$99980,Produccion_PJ!$F153)</f>
        <v>8.9403714014633803E-2</v>
      </c>
      <c r="X153" s="21">
        <f>+SUMIFS(Resultados_Dic3!V$3:V$99980,Resultados_Dic3!$F$3:$F$99980,Produccion_PJ!$I153,Resultados_Dic3!$D$3:$D$99980,Produccion_PJ!$I$145,Resultados_Dic3!$E$3:$E$99980,Produccion_PJ!$H153,Resultados_Dic3!$A$3:$A$99980,Produccion_PJ!$F153)</f>
        <v>4.8600263414239498E-3</v>
      </c>
      <c r="Y153" s="21">
        <f>+SUMIFS(Resultados_Dic3!W$3:W$99980,Resultados_Dic3!$F$3:$F$99980,Produccion_PJ!$I153,Resultados_Dic3!$D$3:$D$99980,Produccion_PJ!$I$145,Resultados_Dic3!$E$3:$E$99980,Produccion_PJ!$H153,Resultados_Dic3!$A$3:$A$99980,Produccion_PJ!$F153)</f>
        <v>0</v>
      </c>
      <c r="Z153" s="21">
        <f>+SUMIFS(Resultados_Dic3!X$3:X$99980,Resultados_Dic3!$F$3:$F$99980,Produccion_PJ!$I153,Resultados_Dic3!$D$3:$D$99980,Produccion_PJ!$I$145,Resultados_Dic3!$E$3:$E$99980,Produccion_PJ!$H153,Resultados_Dic3!$A$3:$A$99980,Produccion_PJ!$F153)</f>
        <v>0</v>
      </c>
      <c r="AA153" s="21">
        <f>+SUMIFS(Resultados_Dic3!Y$3:Y$99980,Resultados_Dic3!$F$3:$F$99980,Produccion_PJ!$I153,Resultados_Dic3!$D$3:$D$99980,Produccion_PJ!$I$145,Resultados_Dic3!$E$3:$E$99980,Produccion_PJ!$H153,Resultados_Dic3!$A$3:$A$99980,Produccion_PJ!$F153)</f>
        <v>0</v>
      </c>
      <c r="AB153" s="21">
        <f>+SUMIFS(Resultados_Dic3!Z$3:Z$99980,Resultados_Dic3!$F$3:$F$99980,Produccion_PJ!$I153,Resultados_Dic3!$D$3:$D$99980,Produccion_PJ!$I$145,Resultados_Dic3!$E$3:$E$99980,Produccion_PJ!$H153,Resultados_Dic3!$A$3:$A$99980,Produccion_PJ!$F153)</f>
        <v>0</v>
      </c>
      <c r="AC153" s="21">
        <f>+SUMIFS(Resultados_Dic3!AA$3:AA$99980,Resultados_Dic3!$F$3:$F$99980,Produccion_PJ!$I153,Resultados_Dic3!$D$3:$D$99980,Produccion_PJ!$I$145,Resultados_Dic3!$E$3:$E$99980,Produccion_PJ!$H153,Resultados_Dic3!$A$3:$A$99980,Produccion_PJ!$F153)</f>
        <v>0</v>
      </c>
      <c r="AD153" s="21">
        <f>+SUMIFS(Resultados_Dic3!AB$3:AB$99980,Resultados_Dic3!$F$3:$F$99980,Produccion_PJ!$I153,Resultados_Dic3!$D$3:$D$99980,Produccion_PJ!$I$145,Resultados_Dic3!$E$3:$E$99980,Produccion_PJ!$H153,Resultados_Dic3!$A$3:$A$99980,Produccion_PJ!$F153)</f>
        <v>0</v>
      </c>
      <c r="AE153" s="21">
        <f>+SUMIFS(Resultados_Dic3!AC$3:AC$99980,Resultados_Dic3!$F$3:$F$99980,Produccion_PJ!$I153,Resultados_Dic3!$D$3:$D$99980,Produccion_PJ!$I$145,Resultados_Dic3!$E$3:$E$99980,Produccion_PJ!$H153,Resultados_Dic3!$A$3:$A$99980,Produccion_PJ!$F153)</f>
        <v>0</v>
      </c>
      <c r="AF153" s="21">
        <f>+SUMIFS(Resultados_Dic3!AD$3:AD$99980,Resultados_Dic3!$F$3:$F$99980,Produccion_PJ!$I153,Resultados_Dic3!$D$3:$D$99980,Produccion_PJ!$I$145,Resultados_Dic3!$E$3:$E$99980,Produccion_PJ!$H153,Resultados_Dic3!$A$3:$A$99980,Produccion_PJ!$F153)</f>
        <v>0</v>
      </c>
      <c r="AG153" s="21">
        <f>+SUMIFS(Resultados_Dic3!AE$3:AE$99980,Resultados_Dic3!$F$3:$F$99980,Produccion_PJ!$I153,Resultados_Dic3!$D$3:$D$99980,Produccion_PJ!$I$145,Resultados_Dic3!$E$3:$E$99980,Produccion_PJ!$H153,Resultados_Dic3!$A$3:$A$99980,Produccion_PJ!$F153)</f>
        <v>0</v>
      </c>
      <c r="AH153" s="21">
        <f>+SUMIFS(Resultados_Dic3!AF$3:AF$99980,Resultados_Dic3!$F$3:$F$99980,Produccion_PJ!$I153,Resultados_Dic3!$D$3:$D$99980,Produccion_PJ!$I$145,Resultados_Dic3!$E$3:$E$99980,Produccion_PJ!$H153,Resultados_Dic3!$A$3:$A$99980,Produccion_PJ!$F153)</f>
        <v>0</v>
      </c>
      <c r="AI153" s="21">
        <f>+SUMIFS(Resultados_Dic3!AG$3:AG$99980,Resultados_Dic3!$F$3:$F$99980,Produccion_PJ!$I153,Resultados_Dic3!$D$3:$D$99980,Produccion_PJ!$I$145,Resultados_Dic3!$E$3:$E$99980,Produccion_PJ!$H153,Resultados_Dic3!$A$3:$A$99980,Produccion_PJ!$F153)</f>
        <v>0</v>
      </c>
      <c r="AJ153" s="21">
        <f>+SUMIFS(Resultados_Dic3!AH$3:AH$99980,Resultados_Dic3!$F$3:$F$99980,Produccion_PJ!$I153,Resultados_Dic3!$D$3:$D$99980,Produccion_PJ!$I$145,Resultados_Dic3!$E$3:$E$99980,Produccion_PJ!$H153,Resultados_Dic3!$A$3:$A$99980,Produccion_PJ!$F153)</f>
        <v>0</v>
      </c>
      <c r="AK153" s="21">
        <f>+SUMIFS(Resultados_Dic3!AI$3:AI$99980,Resultados_Dic3!$F$3:$F$99980,Produccion_PJ!$I153,Resultados_Dic3!$D$3:$D$99980,Produccion_PJ!$I$145,Resultados_Dic3!$E$3:$E$99980,Produccion_PJ!$H153,Resultados_Dic3!$A$3:$A$99980,Produccion_PJ!$F153)</f>
        <v>0</v>
      </c>
      <c r="AL153" s="21">
        <f>+SUMIFS(Resultados_Dic3!AJ$3:AJ$99980,Resultados_Dic3!$F$3:$F$99980,Produccion_PJ!$I153,Resultados_Dic3!$D$3:$D$99980,Produccion_PJ!$I$145,Resultados_Dic3!$E$3:$E$99980,Produccion_PJ!$H153,Resultados_Dic3!$A$3:$A$99980,Produccion_PJ!$F153)</f>
        <v>0</v>
      </c>
      <c r="AM153" s="21">
        <f>+SUMIFS(Resultados_Dic3!AK$3:AK$99980,Resultados_Dic3!$F$3:$F$99980,Produccion_PJ!$I153,Resultados_Dic3!$D$3:$D$99980,Produccion_PJ!$I$145,Resultados_Dic3!$E$3:$E$99980,Produccion_PJ!$H153,Resultados_Dic3!$A$3:$A$99980,Produccion_PJ!$F153)</f>
        <v>0</v>
      </c>
      <c r="AN153" s="21">
        <f>+SUMIFS(Resultados_Dic3!AL$3:AL$99980,Resultados_Dic3!$F$3:$F$99980,Produccion_PJ!$I153,Resultados_Dic3!$D$3:$D$99980,Produccion_PJ!$I$145,Resultados_Dic3!$E$3:$E$99980,Produccion_PJ!$H153,Resultados_Dic3!$A$3:$A$99980,Produccion_PJ!$F153)</f>
        <v>0</v>
      </c>
      <c r="AO153" s="21">
        <f>+SUMIFS(Resultados_Dic3!AM$3:AM$99980,Resultados_Dic3!$F$3:$F$99980,Produccion_PJ!$I153,Resultados_Dic3!$D$3:$D$99980,Produccion_PJ!$I$145,Resultados_Dic3!$E$3:$E$99980,Produccion_PJ!$H153,Resultados_Dic3!$A$3:$A$99980,Produccion_PJ!$F153)</f>
        <v>0</v>
      </c>
    </row>
    <row r="154" spans="3:42" x14ac:dyDescent="0.25">
      <c r="E154" s="15"/>
      <c r="F154" s="17" t="str">
        <f t="shared" si="17"/>
        <v>DIC5</v>
      </c>
      <c r="H154" s="24" t="s">
        <v>43</v>
      </c>
      <c r="I154" s="13" t="s">
        <v>371</v>
      </c>
      <c r="J154" s="21">
        <f>+SUMIFS(Resultados_Dic3!H$3:H$99980,Resultados_Dic3!$F$3:$F$99980,Produccion_PJ!$I154,Resultados_Dic3!$D$3:$D$99980,Produccion_PJ!$I$145,Resultados_Dic3!$E$3:$E$99980,Produccion_PJ!$H154,Resultados_Dic3!$A$3:$A$99980,Produccion_PJ!$F154)</f>
        <v>0</v>
      </c>
      <c r="K154" s="21">
        <f>+SUMIFS(Resultados_Dic3!I$3:I$99980,Resultados_Dic3!$F$3:$F$99980,Produccion_PJ!$I154,Resultados_Dic3!$D$3:$D$99980,Produccion_PJ!$I$145,Resultados_Dic3!$E$3:$E$99980,Produccion_PJ!$H154,Resultados_Dic3!$A$3:$A$99980,Produccion_PJ!$F154)</f>
        <v>0</v>
      </c>
      <c r="L154" s="21">
        <f>+SUMIFS(Resultados_Dic3!J$3:J$99980,Resultados_Dic3!$F$3:$F$99980,Produccion_PJ!$I154,Resultados_Dic3!$D$3:$D$99980,Produccion_PJ!$I$145,Resultados_Dic3!$E$3:$E$99980,Produccion_PJ!$H154,Resultados_Dic3!$A$3:$A$99980,Produccion_PJ!$F154)</f>
        <v>0</v>
      </c>
      <c r="M154" s="21">
        <f>+SUMIFS(Resultados_Dic3!K$3:K$99980,Resultados_Dic3!$F$3:$F$99980,Produccion_PJ!$I154,Resultados_Dic3!$D$3:$D$99980,Produccion_PJ!$I$145,Resultados_Dic3!$E$3:$E$99980,Produccion_PJ!$H154,Resultados_Dic3!$A$3:$A$99980,Produccion_PJ!$F154)</f>
        <v>0</v>
      </c>
      <c r="N154" s="21">
        <f>+SUMIFS(Resultados_Dic3!L$3:L$99980,Resultados_Dic3!$F$3:$F$99980,Produccion_PJ!$I154,Resultados_Dic3!$D$3:$D$99980,Produccion_PJ!$I$145,Resultados_Dic3!$E$3:$E$99980,Produccion_PJ!$H154,Resultados_Dic3!$A$3:$A$99980,Produccion_PJ!$F154)</f>
        <v>0</v>
      </c>
      <c r="O154" s="21">
        <f>+SUMIFS(Resultados_Dic3!M$3:M$99980,Resultados_Dic3!$F$3:$F$99980,Produccion_PJ!$I154,Resultados_Dic3!$D$3:$D$99980,Produccion_PJ!$I$145,Resultados_Dic3!$E$3:$E$99980,Produccion_PJ!$H154,Resultados_Dic3!$A$3:$A$99980,Produccion_PJ!$F154)</f>
        <v>0</v>
      </c>
      <c r="P154" s="21">
        <f>+SUMIFS(Resultados_Dic3!N$3:N$99980,Resultados_Dic3!$F$3:$F$99980,Produccion_PJ!$I154,Resultados_Dic3!$D$3:$D$99980,Produccion_PJ!$I$145,Resultados_Dic3!$E$3:$E$99980,Produccion_PJ!$H154,Resultados_Dic3!$A$3:$A$99980,Produccion_PJ!$F154)</f>
        <v>0</v>
      </c>
      <c r="Q154" s="21">
        <f>+SUMIFS(Resultados_Dic3!O$3:O$99980,Resultados_Dic3!$F$3:$F$99980,Produccion_PJ!$I154,Resultados_Dic3!$D$3:$D$99980,Produccion_PJ!$I$145,Resultados_Dic3!$E$3:$E$99980,Produccion_PJ!$H154,Resultados_Dic3!$A$3:$A$99980,Produccion_PJ!$F154)</f>
        <v>0</v>
      </c>
      <c r="R154" s="21">
        <f>+SUMIFS(Resultados_Dic3!P$3:P$99980,Resultados_Dic3!$F$3:$F$99980,Produccion_PJ!$I154,Resultados_Dic3!$D$3:$D$99980,Produccion_PJ!$I$145,Resultados_Dic3!$E$3:$E$99980,Produccion_PJ!$H154,Resultados_Dic3!$A$3:$A$99980,Produccion_PJ!$F154)</f>
        <v>0</v>
      </c>
      <c r="S154" s="21">
        <f>+SUMIFS(Resultados_Dic3!Q$3:Q$99980,Resultados_Dic3!$F$3:$F$99980,Produccion_PJ!$I154,Resultados_Dic3!$D$3:$D$99980,Produccion_PJ!$I$145,Resultados_Dic3!$E$3:$E$99980,Produccion_PJ!$H154,Resultados_Dic3!$A$3:$A$99980,Produccion_PJ!$F154)</f>
        <v>0</v>
      </c>
      <c r="T154" s="21">
        <f>+SUMIFS(Resultados_Dic3!R$3:R$99980,Resultados_Dic3!$F$3:$F$99980,Produccion_PJ!$I154,Resultados_Dic3!$D$3:$D$99980,Produccion_PJ!$I$145,Resultados_Dic3!$E$3:$E$99980,Produccion_PJ!$H154,Resultados_Dic3!$A$3:$A$99980,Produccion_PJ!$F154)</f>
        <v>0</v>
      </c>
      <c r="U154" s="21">
        <f>+SUMIFS(Resultados_Dic3!S$3:S$99980,Resultados_Dic3!$F$3:$F$99980,Produccion_PJ!$I154,Resultados_Dic3!$D$3:$D$99980,Produccion_PJ!$I$145,Resultados_Dic3!$E$3:$E$99980,Produccion_PJ!$H154,Resultados_Dic3!$A$3:$A$99980,Produccion_PJ!$F154)</f>
        <v>0</v>
      </c>
      <c r="V154" s="21">
        <f>+SUMIFS(Resultados_Dic3!T$3:T$99980,Resultados_Dic3!$F$3:$F$99980,Produccion_PJ!$I154,Resultados_Dic3!$D$3:$D$99980,Produccion_PJ!$I$145,Resultados_Dic3!$E$3:$E$99980,Produccion_PJ!$H154,Resultados_Dic3!$A$3:$A$99980,Produccion_PJ!$F154)</f>
        <v>0</v>
      </c>
      <c r="W154" s="21">
        <f>+SUMIFS(Resultados_Dic3!U$3:U$99980,Resultados_Dic3!$F$3:$F$99980,Produccion_PJ!$I154,Resultados_Dic3!$D$3:$D$99980,Produccion_PJ!$I$145,Resultados_Dic3!$E$3:$E$99980,Produccion_PJ!$H154,Resultados_Dic3!$A$3:$A$99980,Produccion_PJ!$F154)</f>
        <v>0</v>
      </c>
      <c r="X154" s="21">
        <f>+SUMIFS(Resultados_Dic3!V$3:V$99980,Resultados_Dic3!$F$3:$F$99980,Produccion_PJ!$I154,Resultados_Dic3!$D$3:$D$99980,Produccion_PJ!$I$145,Resultados_Dic3!$E$3:$E$99980,Produccion_PJ!$H154,Resultados_Dic3!$A$3:$A$99980,Produccion_PJ!$F154)</f>
        <v>0</v>
      </c>
      <c r="Y154" s="21">
        <f>+SUMIFS(Resultados_Dic3!W$3:W$99980,Resultados_Dic3!$F$3:$F$99980,Produccion_PJ!$I154,Resultados_Dic3!$D$3:$D$99980,Produccion_PJ!$I$145,Resultados_Dic3!$E$3:$E$99980,Produccion_PJ!$H154,Resultados_Dic3!$A$3:$A$99980,Produccion_PJ!$F154)</f>
        <v>0</v>
      </c>
      <c r="Z154" s="21">
        <f>+SUMIFS(Resultados_Dic3!X$3:X$99980,Resultados_Dic3!$F$3:$F$99980,Produccion_PJ!$I154,Resultados_Dic3!$D$3:$D$99980,Produccion_PJ!$I$145,Resultados_Dic3!$E$3:$E$99980,Produccion_PJ!$H154,Resultados_Dic3!$A$3:$A$99980,Produccion_PJ!$F154)</f>
        <v>0</v>
      </c>
      <c r="AA154" s="21">
        <f>+SUMIFS(Resultados_Dic3!Y$3:Y$99980,Resultados_Dic3!$F$3:$F$99980,Produccion_PJ!$I154,Resultados_Dic3!$D$3:$D$99980,Produccion_PJ!$I$145,Resultados_Dic3!$E$3:$E$99980,Produccion_PJ!$H154,Resultados_Dic3!$A$3:$A$99980,Produccion_PJ!$F154)</f>
        <v>0</v>
      </c>
      <c r="AB154" s="21">
        <f>+SUMIFS(Resultados_Dic3!Z$3:Z$99980,Resultados_Dic3!$F$3:$F$99980,Produccion_PJ!$I154,Resultados_Dic3!$D$3:$D$99980,Produccion_PJ!$I$145,Resultados_Dic3!$E$3:$E$99980,Produccion_PJ!$H154,Resultados_Dic3!$A$3:$A$99980,Produccion_PJ!$F154)</f>
        <v>0</v>
      </c>
      <c r="AC154" s="21">
        <f>+SUMIFS(Resultados_Dic3!AA$3:AA$99980,Resultados_Dic3!$F$3:$F$99980,Produccion_PJ!$I154,Resultados_Dic3!$D$3:$D$99980,Produccion_PJ!$I$145,Resultados_Dic3!$E$3:$E$99980,Produccion_PJ!$H154,Resultados_Dic3!$A$3:$A$99980,Produccion_PJ!$F154)</f>
        <v>0</v>
      </c>
      <c r="AD154" s="21">
        <f>+SUMIFS(Resultados_Dic3!AB$3:AB$99980,Resultados_Dic3!$F$3:$F$99980,Produccion_PJ!$I154,Resultados_Dic3!$D$3:$D$99980,Produccion_PJ!$I$145,Resultados_Dic3!$E$3:$E$99980,Produccion_PJ!$H154,Resultados_Dic3!$A$3:$A$99980,Produccion_PJ!$F154)</f>
        <v>0</v>
      </c>
      <c r="AE154" s="21">
        <f>+SUMIFS(Resultados_Dic3!AC$3:AC$99980,Resultados_Dic3!$F$3:$F$99980,Produccion_PJ!$I154,Resultados_Dic3!$D$3:$D$99980,Produccion_PJ!$I$145,Resultados_Dic3!$E$3:$E$99980,Produccion_PJ!$H154,Resultados_Dic3!$A$3:$A$99980,Produccion_PJ!$F154)</f>
        <v>0</v>
      </c>
      <c r="AF154" s="21">
        <f>+SUMIFS(Resultados_Dic3!AD$3:AD$99980,Resultados_Dic3!$F$3:$F$99980,Produccion_PJ!$I154,Resultados_Dic3!$D$3:$D$99980,Produccion_PJ!$I$145,Resultados_Dic3!$E$3:$E$99980,Produccion_PJ!$H154,Resultados_Dic3!$A$3:$A$99980,Produccion_PJ!$F154)</f>
        <v>0</v>
      </c>
      <c r="AG154" s="21">
        <f>+SUMIFS(Resultados_Dic3!AE$3:AE$99980,Resultados_Dic3!$F$3:$F$99980,Produccion_PJ!$I154,Resultados_Dic3!$D$3:$D$99980,Produccion_PJ!$I$145,Resultados_Dic3!$E$3:$E$99980,Produccion_PJ!$H154,Resultados_Dic3!$A$3:$A$99980,Produccion_PJ!$F154)</f>
        <v>0</v>
      </c>
      <c r="AH154" s="21">
        <f>+SUMIFS(Resultados_Dic3!AF$3:AF$99980,Resultados_Dic3!$F$3:$F$99980,Produccion_PJ!$I154,Resultados_Dic3!$D$3:$D$99980,Produccion_PJ!$I$145,Resultados_Dic3!$E$3:$E$99980,Produccion_PJ!$H154,Resultados_Dic3!$A$3:$A$99980,Produccion_PJ!$F154)</f>
        <v>0</v>
      </c>
      <c r="AI154" s="21">
        <f>+SUMIFS(Resultados_Dic3!AG$3:AG$99980,Resultados_Dic3!$F$3:$F$99980,Produccion_PJ!$I154,Resultados_Dic3!$D$3:$D$99980,Produccion_PJ!$I$145,Resultados_Dic3!$E$3:$E$99980,Produccion_PJ!$H154,Resultados_Dic3!$A$3:$A$99980,Produccion_PJ!$F154)</f>
        <v>0</v>
      </c>
      <c r="AJ154" s="21">
        <f>+SUMIFS(Resultados_Dic3!AH$3:AH$99980,Resultados_Dic3!$F$3:$F$99980,Produccion_PJ!$I154,Resultados_Dic3!$D$3:$D$99980,Produccion_PJ!$I$145,Resultados_Dic3!$E$3:$E$99980,Produccion_PJ!$H154,Resultados_Dic3!$A$3:$A$99980,Produccion_PJ!$F154)</f>
        <v>0</v>
      </c>
      <c r="AK154" s="21">
        <f>+SUMIFS(Resultados_Dic3!AI$3:AI$99980,Resultados_Dic3!$F$3:$F$99980,Produccion_PJ!$I154,Resultados_Dic3!$D$3:$D$99980,Produccion_PJ!$I$145,Resultados_Dic3!$E$3:$E$99980,Produccion_PJ!$H154,Resultados_Dic3!$A$3:$A$99980,Produccion_PJ!$F154)</f>
        <v>0</v>
      </c>
      <c r="AL154" s="21">
        <f>+SUMIFS(Resultados_Dic3!AJ$3:AJ$99980,Resultados_Dic3!$F$3:$F$99980,Produccion_PJ!$I154,Resultados_Dic3!$D$3:$D$99980,Produccion_PJ!$I$145,Resultados_Dic3!$E$3:$E$99980,Produccion_PJ!$H154,Resultados_Dic3!$A$3:$A$99980,Produccion_PJ!$F154)</f>
        <v>0</v>
      </c>
      <c r="AM154" s="21">
        <f>+SUMIFS(Resultados_Dic3!AK$3:AK$99980,Resultados_Dic3!$F$3:$F$99980,Produccion_PJ!$I154,Resultados_Dic3!$D$3:$D$99980,Produccion_PJ!$I$145,Resultados_Dic3!$E$3:$E$99980,Produccion_PJ!$H154,Resultados_Dic3!$A$3:$A$99980,Produccion_PJ!$F154)</f>
        <v>0</v>
      </c>
      <c r="AN154" s="21">
        <f>+SUMIFS(Resultados_Dic3!AL$3:AL$99980,Resultados_Dic3!$F$3:$F$99980,Produccion_PJ!$I154,Resultados_Dic3!$D$3:$D$99980,Produccion_PJ!$I$145,Resultados_Dic3!$E$3:$E$99980,Produccion_PJ!$H154,Resultados_Dic3!$A$3:$A$99980,Produccion_PJ!$F154)</f>
        <v>0</v>
      </c>
      <c r="AO154" s="21">
        <f>+SUMIFS(Resultados_Dic3!AM$3:AM$99980,Resultados_Dic3!$F$3:$F$99980,Produccion_PJ!$I154,Resultados_Dic3!$D$3:$D$99980,Produccion_PJ!$I$145,Resultados_Dic3!$E$3:$E$99980,Produccion_PJ!$H154,Resultados_Dic3!$A$3:$A$99980,Produccion_PJ!$F154)</f>
        <v>0</v>
      </c>
    </row>
    <row r="155" spans="3:42" x14ac:dyDescent="0.25">
      <c r="F155"/>
      <c r="G155"/>
    </row>
    <row r="156" spans="3:42" x14ac:dyDescent="0.25">
      <c r="F156"/>
      <c r="G156"/>
    </row>
    <row r="157" spans="3:42" x14ac:dyDescent="0.25">
      <c r="F157"/>
      <c r="G157"/>
    </row>
    <row r="158" spans="3:42" ht="18.75" x14ac:dyDescent="0.3">
      <c r="F158"/>
      <c r="G158"/>
      <c r="I158" s="34" t="s">
        <v>365</v>
      </c>
    </row>
    <row r="159" spans="3:42" x14ac:dyDescent="0.25">
      <c r="E159" s="15"/>
      <c r="F159" s="12"/>
      <c r="G159" s="12"/>
      <c r="H159" s="15"/>
      <c r="I159" s="41" t="s">
        <v>27</v>
      </c>
    </row>
    <row r="160" spans="3:42" x14ac:dyDescent="0.25">
      <c r="E160" s="44"/>
      <c r="F160" s="43"/>
      <c r="G160" s="43"/>
      <c r="H160" s="15"/>
      <c r="I160" s="16"/>
    </row>
    <row r="161" spans="3:42" x14ac:dyDescent="0.25">
      <c r="J161" s="40">
        <v>2019</v>
      </c>
      <c r="K161" s="40">
        <v>2020</v>
      </c>
      <c r="L161" s="40">
        <v>2021</v>
      </c>
      <c r="M161" s="40">
        <v>2022</v>
      </c>
      <c r="N161" s="40">
        <v>2023</v>
      </c>
      <c r="O161" s="40">
        <v>2024</v>
      </c>
      <c r="P161" s="40">
        <v>2025</v>
      </c>
      <c r="Q161" s="40">
        <v>2026</v>
      </c>
      <c r="R161" s="40">
        <v>2027</v>
      </c>
      <c r="S161" s="40">
        <v>2028</v>
      </c>
      <c r="T161" s="40">
        <v>2029</v>
      </c>
      <c r="U161" s="40">
        <v>2030</v>
      </c>
      <c r="V161" s="40">
        <v>2031</v>
      </c>
      <c r="W161" s="40">
        <v>2032</v>
      </c>
      <c r="X161" s="40">
        <v>2033</v>
      </c>
      <c r="Y161" s="40">
        <v>2034</v>
      </c>
      <c r="Z161" s="40">
        <v>2035</v>
      </c>
      <c r="AA161" s="40">
        <v>2036</v>
      </c>
      <c r="AB161" s="40">
        <v>2037</v>
      </c>
      <c r="AC161" s="40">
        <v>2038</v>
      </c>
      <c r="AD161" s="40">
        <v>2039</v>
      </c>
      <c r="AE161" s="40">
        <v>2040</v>
      </c>
      <c r="AF161" s="40">
        <v>2041</v>
      </c>
      <c r="AG161" s="40">
        <v>2042</v>
      </c>
      <c r="AH161" s="40">
        <v>2043</v>
      </c>
      <c r="AI161" s="40">
        <v>2044</v>
      </c>
      <c r="AJ161" s="40">
        <v>2045</v>
      </c>
      <c r="AK161" s="40">
        <v>2046</v>
      </c>
      <c r="AL161" s="40">
        <v>2047</v>
      </c>
      <c r="AM161" s="40">
        <v>2048</v>
      </c>
      <c r="AN161" s="40">
        <v>2049</v>
      </c>
      <c r="AO161" s="40">
        <v>2050</v>
      </c>
      <c r="AP161" s="21"/>
    </row>
    <row r="162" spans="3:42" x14ac:dyDescent="0.25">
      <c r="C162" s="35"/>
      <c r="E162" s="15"/>
      <c r="F162" s="17" t="str">
        <f>+$F$1</f>
        <v>DIC5</v>
      </c>
      <c r="H162" s="24" t="s">
        <v>119</v>
      </c>
      <c r="I162" s="41" t="s">
        <v>272</v>
      </c>
      <c r="J162" s="21">
        <f>+J175+J188</f>
        <v>66.509280603283997</v>
      </c>
      <c r="K162" s="21">
        <f t="shared" ref="K162:AN162" si="18">+K175+K188</f>
        <v>53.744950925528997</v>
      </c>
      <c r="L162" s="21">
        <f t="shared" si="18"/>
        <v>30.127596978802</v>
      </c>
      <c r="M162" s="21">
        <f t="shared" si="18"/>
        <v>49.140800849842698</v>
      </c>
      <c r="N162" s="21">
        <f t="shared" si="18"/>
        <v>46.838725811999602</v>
      </c>
      <c r="O162" s="21">
        <f t="shared" si="18"/>
        <v>11.951759650316999</v>
      </c>
      <c r="P162" s="21">
        <f t="shared" si="18"/>
        <v>0</v>
      </c>
      <c r="Q162" s="21">
        <f t="shared" si="18"/>
        <v>0</v>
      </c>
      <c r="R162" s="21">
        <f t="shared" si="18"/>
        <v>0</v>
      </c>
      <c r="S162" s="21">
        <f t="shared" si="18"/>
        <v>0</v>
      </c>
      <c r="T162" s="21">
        <f t="shared" si="18"/>
        <v>0</v>
      </c>
      <c r="U162" s="21">
        <f t="shared" si="18"/>
        <v>0</v>
      </c>
      <c r="V162" s="21">
        <f t="shared" si="18"/>
        <v>0</v>
      </c>
      <c r="W162" s="21">
        <f t="shared" si="18"/>
        <v>0</v>
      </c>
      <c r="X162" s="21">
        <f t="shared" si="18"/>
        <v>0</v>
      </c>
      <c r="Y162" s="21">
        <f t="shared" si="18"/>
        <v>0</v>
      </c>
      <c r="Z162" s="21">
        <f t="shared" si="18"/>
        <v>0</v>
      </c>
      <c r="AA162" s="21">
        <f t="shared" si="18"/>
        <v>0</v>
      </c>
      <c r="AB162" s="21">
        <f t="shared" si="18"/>
        <v>0</v>
      </c>
      <c r="AC162" s="21">
        <f t="shared" si="18"/>
        <v>0</v>
      </c>
      <c r="AD162" s="21">
        <f t="shared" si="18"/>
        <v>0</v>
      </c>
      <c r="AE162" s="21">
        <f t="shared" si="18"/>
        <v>0</v>
      </c>
      <c r="AF162" s="21">
        <f t="shared" si="18"/>
        <v>0</v>
      </c>
      <c r="AG162" s="21">
        <f t="shared" si="18"/>
        <v>0</v>
      </c>
      <c r="AH162" s="21">
        <f t="shared" si="18"/>
        <v>0</v>
      </c>
      <c r="AI162" s="21">
        <f t="shared" si="18"/>
        <v>0</v>
      </c>
      <c r="AJ162" s="21">
        <f t="shared" si="18"/>
        <v>0</v>
      </c>
      <c r="AK162" s="21">
        <f t="shared" si="18"/>
        <v>0</v>
      </c>
      <c r="AL162" s="21">
        <f t="shared" si="18"/>
        <v>0</v>
      </c>
      <c r="AM162" s="21">
        <f t="shared" si="18"/>
        <v>0</v>
      </c>
      <c r="AN162" s="21">
        <f t="shared" si="18"/>
        <v>0</v>
      </c>
      <c r="AO162" s="21">
        <f>+AO175+AO188</f>
        <v>0</v>
      </c>
    </row>
    <row r="163" spans="3:42" x14ac:dyDescent="0.25">
      <c r="C163" s="35"/>
      <c r="E163" s="15"/>
      <c r="F163" s="17" t="str">
        <f t="shared" ref="F163:F168" si="19">+$F$1</f>
        <v>DIC5</v>
      </c>
      <c r="H163" s="24" t="s">
        <v>120</v>
      </c>
      <c r="I163" s="41" t="s">
        <v>273</v>
      </c>
      <c r="J163" s="21">
        <f t="shared" ref="J163:AO168" si="20">+J176+J189</f>
        <v>219.42349284342981</v>
      </c>
      <c r="K163" s="21">
        <f t="shared" si="20"/>
        <v>214.76174723173079</v>
      </c>
      <c r="L163" s="21">
        <f t="shared" si="20"/>
        <v>199.48766875486479</v>
      </c>
      <c r="M163" s="21">
        <f t="shared" si="20"/>
        <v>184.21359027799832</v>
      </c>
      <c r="N163" s="21">
        <f t="shared" si="20"/>
        <v>92.189890773569445</v>
      </c>
      <c r="O163" s="21">
        <f t="shared" si="20"/>
        <v>85.323487662677806</v>
      </c>
      <c r="P163" s="21">
        <f t="shared" si="20"/>
        <v>85.323487662677806</v>
      </c>
      <c r="Q163" s="21">
        <f t="shared" si="20"/>
        <v>85.323487662677806</v>
      </c>
      <c r="R163" s="21">
        <f t="shared" si="20"/>
        <v>0</v>
      </c>
      <c r="S163" s="21">
        <f t="shared" si="20"/>
        <v>0</v>
      </c>
      <c r="T163" s="21">
        <f t="shared" si="20"/>
        <v>0</v>
      </c>
      <c r="U163" s="21">
        <f t="shared" si="20"/>
        <v>0</v>
      </c>
      <c r="V163" s="21">
        <f t="shared" si="20"/>
        <v>0</v>
      </c>
      <c r="W163" s="21">
        <f t="shared" si="20"/>
        <v>0</v>
      </c>
      <c r="X163" s="21">
        <f t="shared" si="20"/>
        <v>0</v>
      </c>
      <c r="Y163" s="21">
        <f t="shared" si="20"/>
        <v>0</v>
      </c>
      <c r="Z163" s="21">
        <f t="shared" si="20"/>
        <v>0</v>
      </c>
      <c r="AA163" s="21">
        <f t="shared" si="20"/>
        <v>0</v>
      </c>
      <c r="AB163" s="21">
        <f t="shared" si="20"/>
        <v>0</v>
      </c>
      <c r="AC163" s="21">
        <f t="shared" si="20"/>
        <v>0</v>
      </c>
      <c r="AD163" s="21">
        <f t="shared" si="20"/>
        <v>0</v>
      </c>
      <c r="AE163" s="21">
        <f t="shared" si="20"/>
        <v>0</v>
      </c>
      <c r="AF163" s="21">
        <f t="shared" si="20"/>
        <v>0</v>
      </c>
      <c r="AG163" s="21">
        <f t="shared" si="20"/>
        <v>0</v>
      </c>
      <c r="AH163" s="21">
        <f t="shared" si="20"/>
        <v>0</v>
      </c>
      <c r="AI163" s="21">
        <f t="shared" si="20"/>
        <v>0</v>
      </c>
      <c r="AJ163" s="21">
        <f t="shared" si="20"/>
        <v>0</v>
      </c>
      <c r="AK163" s="21">
        <f t="shared" si="20"/>
        <v>0</v>
      </c>
      <c r="AL163" s="21">
        <f t="shared" si="20"/>
        <v>0</v>
      </c>
      <c r="AM163" s="21">
        <f t="shared" si="20"/>
        <v>0</v>
      </c>
      <c r="AN163" s="21">
        <f t="shared" si="20"/>
        <v>0</v>
      </c>
      <c r="AO163" s="21">
        <f t="shared" si="20"/>
        <v>0</v>
      </c>
    </row>
    <row r="164" spans="3:42" x14ac:dyDescent="0.25">
      <c r="C164" s="35"/>
      <c r="E164" s="15"/>
      <c r="F164" s="17" t="str">
        <f t="shared" si="19"/>
        <v>DIC5</v>
      </c>
      <c r="H164" s="24" t="s">
        <v>121</v>
      </c>
      <c r="I164" s="41" t="s">
        <v>274</v>
      </c>
      <c r="J164" s="21">
        <f t="shared" si="20"/>
        <v>0.41812268961593002</v>
      </c>
      <c r="K164" s="21">
        <f t="shared" si="20"/>
        <v>0.395774087258491</v>
      </c>
      <c r="L164" s="21">
        <f t="shared" si="20"/>
        <v>0.37653669975188098</v>
      </c>
      <c r="M164" s="21">
        <f t="shared" si="20"/>
        <v>0.35729931224527001</v>
      </c>
      <c r="N164" s="21">
        <f t="shared" si="20"/>
        <v>0.33806192473865998</v>
      </c>
      <c r="O164" s="21">
        <f t="shared" si="20"/>
        <v>0.31126909896805099</v>
      </c>
      <c r="P164" s="21">
        <f t="shared" si="20"/>
        <v>0.28447627319744201</v>
      </c>
      <c r="Q164" s="21">
        <f t="shared" si="20"/>
        <v>0.26322980632373499</v>
      </c>
      <c r="R164" s="21">
        <f t="shared" si="20"/>
        <v>0.24198333945002901</v>
      </c>
      <c r="S164" s="21">
        <f t="shared" si="20"/>
        <v>0.22073687257632199</v>
      </c>
      <c r="T164" s="21">
        <f t="shared" si="20"/>
        <v>0.14127652980024299</v>
      </c>
      <c r="U164" s="21">
        <f t="shared" si="20"/>
        <v>0.14127652980024299</v>
      </c>
      <c r="V164" s="21">
        <f t="shared" si="20"/>
        <v>0.14127652980024299</v>
      </c>
      <c r="W164" s="21">
        <f t="shared" si="20"/>
        <v>0.10004009828259</v>
      </c>
      <c r="X164" s="21">
        <f t="shared" si="20"/>
        <v>0</v>
      </c>
      <c r="Y164" s="21">
        <f t="shared" si="20"/>
        <v>0</v>
      </c>
      <c r="Z164" s="21">
        <f t="shared" si="20"/>
        <v>0</v>
      </c>
      <c r="AA164" s="21">
        <f t="shared" si="20"/>
        <v>0</v>
      </c>
      <c r="AB164" s="21">
        <f t="shared" si="20"/>
        <v>0</v>
      </c>
      <c r="AC164" s="21">
        <f t="shared" si="20"/>
        <v>0</v>
      </c>
      <c r="AD164" s="21">
        <f t="shared" si="20"/>
        <v>0</v>
      </c>
      <c r="AE164" s="21">
        <f t="shared" si="20"/>
        <v>0</v>
      </c>
      <c r="AF164" s="21">
        <f t="shared" si="20"/>
        <v>0</v>
      </c>
      <c r="AG164" s="21">
        <f t="shared" si="20"/>
        <v>0</v>
      </c>
      <c r="AH164" s="21">
        <f t="shared" si="20"/>
        <v>0</v>
      </c>
      <c r="AI164" s="21">
        <f t="shared" si="20"/>
        <v>0</v>
      </c>
      <c r="AJ164" s="21">
        <f t="shared" si="20"/>
        <v>0</v>
      </c>
      <c r="AK164" s="21">
        <f t="shared" si="20"/>
        <v>0</v>
      </c>
      <c r="AL164" s="21">
        <f t="shared" si="20"/>
        <v>0</v>
      </c>
      <c r="AM164" s="21">
        <f t="shared" si="20"/>
        <v>0</v>
      </c>
      <c r="AN164" s="21">
        <f t="shared" si="20"/>
        <v>0</v>
      </c>
      <c r="AO164" s="21">
        <f t="shared" si="20"/>
        <v>0</v>
      </c>
    </row>
    <row r="165" spans="3:42" x14ac:dyDescent="0.25">
      <c r="C165" s="35"/>
      <c r="E165" s="15"/>
      <c r="F165" s="17" t="str">
        <f t="shared" si="19"/>
        <v>DIC5</v>
      </c>
      <c r="H165" s="24" t="s">
        <v>122</v>
      </c>
      <c r="I165" s="41" t="s">
        <v>275</v>
      </c>
      <c r="J165" s="21">
        <f t="shared" si="20"/>
        <v>0</v>
      </c>
      <c r="K165" s="21">
        <f t="shared" si="20"/>
        <v>0</v>
      </c>
      <c r="L165" s="21">
        <f t="shared" si="20"/>
        <v>0</v>
      </c>
      <c r="M165" s="21">
        <f t="shared" si="20"/>
        <v>0</v>
      </c>
      <c r="N165" s="21">
        <f t="shared" si="20"/>
        <v>0</v>
      </c>
      <c r="O165" s="21">
        <f t="shared" si="20"/>
        <v>0</v>
      </c>
      <c r="P165" s="21">
        <f t="shared" si="20"/>
        <v>0</v>
      </c>
      <c r="Q165" s="21">
        <f t="shared" si="20"/>
        <v>0</v>
      </c>
      <c r="R165" s="21">
        <f t="shared" si="20"/>
        <v>0</v>
      </c>
      <c r="S165" s="21">
        <f t="shared" si="20"/>
        <v>0</v>
      </c>
      <c r="T165" s="21">
        <f t="shared" si="20"/>
        <v>0</v>
      </c>
      <c r="U165" s="21">
        <f t="shared" si="20"/>
        <v>0</v>
      </c>
      <c r="V165" s="21">
        <f t="shared" si="20"/>
        <v>0</v>
      </c>
      <c r="W165" s="21">
        <f t="shared" si="20"/>
        <v>0</v>
      </c>
      <c r="X165" s="21">
        <f t="shared" si="20"/>
        <v>0</v>
      </c>
      <c r="Y165" s="21">
        <f t="shared" si="20"/>
        <v>0</v>
      </c>
      <c r="Z165" s="21">
        <f t="shared" si="20"/>
        <v>0</v>
      </c>
      <c r="AA165" s="21">
        <f t="shared" si="20"/>
        <v>0</v>
      </c>
      <c r="AB165" s="21">
        <f t="shared" si="20"/>
        <v>0</v>
      </c>
      <c r="AC165" s="21">
        <f t="shared" si="20"/>
        <v>0</v>
      </c>
      <c r="AD165" s="21">
        <f t="shared" si="20"/>
        <v>0</v>
      </c>
      <c r="AE165" s="21">
        <f t="shared" si="20"/>
        <v>0</v>
      </c>
      <c r="AF165" s="21">
        <f t="shared" si="20"/>
        <v>0</v>
      </c>
      <c r="AG165" s="21">
        <f t="shared" si="20"/>
        <v>0</v>
      </c>
      <c r="AH165" s="21">
        <f t="shared" si="20"/>
        <v>0</v>
      </c>
      <c r="AI165" s="21">
        <f t="shared" si="20"/>
        <v>0</v>
      </c>
      <c r="AJ165" s="21">
        <f t="shared" si="20"/>
        <v>0</v>
      </c>
      <c r="AK165" s="21">
        <f t="shared" si="20"/>
        <v>0</v>
      </c>
      <c r="AL165" s="21">
        <f t="shared" si="20"/>
        <v>0</v>
      </c>
      <c r="AM165" s="21">
        <f t="shared" si="20"/>
        <v>0</v>
      </c>
      <c r="AN165" s="21">
        <f t="shared" si="20"/>
        <v>0</v>
      </c>
      <c r="AO165" s="21">
        <f t="shared" si="20"/>
        <v>0</v>
      </c>
    </row>
    <row r="166" spans="3:42" x14ac:dyDescent="0.25">
      <c r="C166" s="35"/>
      <c r="E166" s="15"/>
      <c r="F166" s="17" t="str">
        <f t="shared" si="19"/>
        <v>DIC5</v>
      </c>
      <c r="H166" s="24" t="s">
        <v>123</v>
      </c>
      <c r="I166" s="41" t="s">
        <v>276</v>
      </c>
      <c r="J166" s="21">
        <f t="shared" si="20"/>
        <v>2.2141956705433099</v>
      </c>
      <c r="K166" s="21">
        <f t="shared" si="20"/>
        <v>1.93151850142564</v>
      </c>
      <c r="L166" s="21">
        <f t="shared" si="20"/>
        <v>1.6334702466498701</v>
      </c>
      <c r="M166" s="21">
        <f t="shared" si="20"/>
        <v>1.3354219918740999</v>
      </c>
      <c r="N166" s="21">
        <f t="shared" si="20"/>
        <v>1.03737373709833</v>
      </c>
      <c r="O166" s="21">
        <f t="shared" si="20"/>
        <v>0.71791090196648499</v>
      </c>
      <c r="P166" s="21">
        <f t="shared" si="20"/>
        <v>0.39844806683464501</v>
      </c>
      <c r="Q166" s="21">
        <f t="shared" si="20"/>
        <v>0.17779686488728899</v>
      </c>
      <c r="R166" s="21">
        <f t="shared" si="20"/>
        <v>0</v>
      </c>
      <c r="S166" s="21">
        <f t="shared" si="20"/>
        <v>0</v>
      </c>
      <c r="T166" s="21">
        <f t="shared" si="20"/>
        <v>0</v>
      </c>
      <c r="U166" s="21">
        <f t="shared" si="20"/>
        <v>0</v>
      </c>
      <c r="V166" s="21">
        <f t="shared" si="20"/>
        <v>0</v>
      </c>
      <c r="W166" s="21">
        <f t="shared" si="20"/>
        <v>0</v>
      </c>
      <c r="X166" s="21">
        <f t="shared" si="20"/>
        <v>0</v>
      </c>
      <c r="Y166" s="21">
        <f t="shared" si="20"/>
        <v>0</v>
      </c>
      <c r="Z166" s="21">
        <f t="shared" si="20"/>
        <v>0</v>
      </c>
      <c r="AA166" s="21">
        <f t="shared" si="20"/>
        <v>0</v>
      </c>
      <c r="AB166" s="21">
        <f t="shared" si="20"/>
        <v>0</v>
      </c>
      <c r="AC166" s="21">
        <f t="shared" si="20"/>
        <v>0</v>
      </c>
      <c r="AD166" s="21">
        <f t="shared" si="20"/>
        <v>0</v>
      </c>
      <c r="AE166" s="21">
        <f t="shared" si="20"/>
        <v>0</v>
      </c>
      <c r="AF166" s="21">
        <f t="shared" si="20"/>
        <v>0</v>
      </c>
      <c r="AG166" s="21">
        <f t="shared" si="20"/>
        <v>0</v>
      </c>
      <c r="AH166" s="21">
        <f t="shared" si="20"/>
        <v>0</v>
      </c>
      <c r="AI166" s="21">
        <f t="shared" si="20"/>
        <v>0</v>
      </c>
      <c r="AJ166" s="21">
        <f t="shared" si="20"/>
        <v>0</v>
      </c>
      <c r="AK166" s="21">
        <f t="shared" si="20"/>
        <v>0</v>
      </c>
      <c r="AL166" s="21">
        <f t="shared" si="20"/>
        <v>0</v>
      </c>
      <c r="AM166" s="21">
        <f t="shared" si="20"/>
        <v>0</v>
      </c>
      <c r="AN166" s="21">
        <f t="shared" si="20"/>
        <v>0</v>
      </c>
      <c r="AO166" s="21">
        <f t="shared" si="20"/>
        <v>0</v>
      </c>
    </row>
    <row r="167" spans="3:42" x14ac:dyDescent="0.25">
      <c r="C167" s="35"/>
      <c r="E167" s="15"/>
      <c r="F167" s="17" t="str">
        <f t="shared" si="19"/>
        <v>DIC5</v>
      </c>
      <c r="H167" s="24" t="s">
        <v>124</v>
      </c>
      <c r="I167" s="41" t="s">
        <v>277</v>
      </c>
      <c r="J167" s="21">
        <f t="shared" si="20"/>
        <v>0.33444362273962702</v>
      </c>
      <c r="K167" s="21">
        <f t="shared" si="20"/>
        <v>0.25044239005545399</v>
      </c>
      <c r="L167" s="21">
        <f t="shared" si="20"/>
        <v>0.19740570051860601</v>
      </c>
      <c r="M167" s="21">
        <f t="shared" si="20"/>
        <v>0.144369010981758</v>
      </c>
      <c r="N167" s="21">
        <f t="shared" si="20"/>
        <v>9.1332321444909895E-2</v>
      </c>
      <c r="O167" s="21">
        <f t="shared" si="20"/>
        <v>1.4314293378714E-2</v>
      </c>
      <c r="P167" s="21">
        <f t="shared" si="20"/>
        <v>0</v>
      </c>
      <c r="Q167" s="21">
        <f t="shared" si="20"/>
        <v>0</v>
      </c>
      <c r="R167" s="21">
        <f t="shared" si="20"/>
        <v>0</v>
      </c>
      <c r="S167" s="21">
        <f t="shared" si="20"/>
        <v>0</v>
      </c>
      <c r="T167" s="21">
        <f t="shared" si="20"/>
        <v>0</v>
      </c>
      <c r="U167" s="21">
        <f t="shared" si="20"/>
        <v>0</v>
      </c>
      <c r="V167" s="21">
        <f t="shared" si="20"/>
        <v>0</v>
      </c>
      <c r="W167" s="21">
        <f t="shared" si="20"/>
        <v>0</v>
      </c>
      <c r="X167" s="21">
        <f t="shared" si="20"/>
        <v>0</v>
      </c>
      <c r="Y167" s="21">
        <f t="shared" si="20"/>
        <v>0</v>
      </c>
      <c r="Z167" s="21">
        <f t="shared" si="20"/>
        <v>0</v>
      </c>
      <c r="AA167" s="21">
        <f t="shared" si="20"/>
        <v>0</v>
      </c>
      <c r="AB167" s="21">
        <f t="shared" si="20"/>
        <v>0</v>
      </c>
      <c r="AC167" s="21">
        <f t="shared" si="20"/>
        <v>0</v>
      </c>
      <c r="AD167" s="21">
        <f t="shared" si="20"/>
        <v>0</v>
      </c>
      <c r="AE167" s="21">
        <f t="shared" si="20"/>
        <v>0</v>
      </c>
      <c r="AF167" s="21">
        <f t="shared" si="20"/>
        <v>0</v>
      </c>
      <c r="AG167" s="21">
        <f t="shared" si="20"/>
        <v>0</v>
      </c>
      <c r="AH167" s="21">
        <f t="shared" si="20"/>
        <v>0</v>
      </c>
      <c r="AI167" s="21">
        <f t="shared" si="20"/>
        <v>0</v>
      </c>
      <c r="AJ167" s="21">
        <f t="shared" si="20"/>
        <v>0</v>
      </c>
      <c r="AK167" s="21">
        <f t="shared" si="20"/>
        <v>0</v>
      </c>
      <c r="AL167" s="21">
        <f t="shared" si="20"/>
        <v>0</v>
      </c>
      <c r="AM167" s="21">
        <f t="shared" si="20"/>
        <v>0</v>
      </c>
      <c r="AN167" s="21">
        <f t="shared" si="20"/>
        <v>0</v>
      </c>
      <c r="AO167" s="21">
        <f t="shared" si="20"/>
        <v>0</v>
      </c>
    </row>
    <row r="168" spans="3:42" x14ac:dyDescent="0.25">
      <c r="E168" s="15"/>
      <c r="F168" s="17" t="str">
        <f t="shared" si="19"/>
        <v>DIC5</v>
      </c>
      <c r="H168" s="24" t="s">
        <v>125</v>
      </c>
      <c r="I168" s="41" t="s">
        <v>278</v>
      </c>
      <c r="J168" s="21">
        <f t="shared" si="20"/>
        <v>13.70669325898182</v>
      </c>
      <c r="K168" s="21">
        <f t="shared" si="20"/>
        <v>13.457234740951721</v>
      </c>
      <c r="L168" s="21">
        <f t="shared" si="20"/>
        <v>13.46563808464572</v>
      </c>
      <c r="M168" s="21">
        <f t="shared" si="20"/>
        <v>13.474041428339721</v>
      </c>
      <c r="N168" s="21">
        <f t="shared" si="20"/>
        <v>13.482444772033821</v>
      </c>
      <c r="O168" s="21">
        <f t="shared" si="20"/>
        <v>12.45462377849082</v>
      </c>
      <c r="P168" s="21">
        <f t="shared" si="20"/>
        <v>11.426802784947821</v>
      </c>
      <c r="Q168" s="21">
        <f t="shared" si="20"/>
        <v>10.58102760110604</v>
      </c>
      <c r="R168" s="21">
        <f t="shared" si="20"/>
        <v>9.7352524172642507</v>
      </c>
      <c r="S168" s="21">
        <f t="shared" si="20"/>
        <v>9.0341958017364608</v>
      </c>
      <c r="T168" s="21">
        <f t="shared" si="20"/>
        <v>8.3331391862086797</v>
      </c>
      <c r="U168" s="21">
        <f t="shared" si="20"/>
        <v>7.6320825706808897</v>
      </c>
      <c r="V168" s="21">
        <f t="shared" si="20"/>
        <v>7.1402744526802202</v>
      </c>
      <c r="W168" s="21">
        <f t="shared" si="20"/>
        <v>6.6484663346795507</v>
      </c>
      <c r="X168" s="21">
        <f t="shared" si="20"/>
        <v>3.2114079393870498</v>
      </c>
      <c r="Y168" s="21">
        <f t="shared" si="20"/>
        <v>0</v>
      </c>
      <c r="Z168" s="21">
        <f t="shared" si="20"/>
        <v>0</v>
      </c>
      <c r="AA168" s="21">
        <f t="shared" si="20"/>
        <v>0</v>
      </c>
      <c r="AB168" s="21">
        <f t="shared" si="20"/>
        <v>0</v>
      </c>
      <c r="AC168" s="21">
        <f t="shared" si="20"/>
        <v>0</v>
      </c>
      <c r="AD168" s="21">
        <f t="shared" si="20"/>
        <v>0</v>
      </c>
      <c r="AE168" s="21">
        <f t="shared" si="20"/>
        <v>0</v>
      </c>
      <c r="AF168" s="21">
        <f t="shared" si="20"/>
        <v>0</v>
      </c>
      <c r="AG168" s="21">
        <f t="shared" si="20"/>
        <v>0</v>
      </c>
      <c r="AH168" s="21">
        <f t="shared" si="20"/>
        <v>0</v>
      </c>
      <c r="AI168" s="21">
        <f t="shared" si="20"/>
        <v>0</v>
      </c>
      <c r="AJ168" s="21">
        <f t="shared" si="20"/>
        <v>0</v>
      </c>
      <c r="AK168" s="21">
        <f t="shared" si="20"/>
        <v>0</v>
      </c>
      <c r="AL168" s="21">
        <f t="shared" si="20"/>
        <v>0</v>
      </c>
      <c r="AM168" s="21">
        <f t="shared" si="20"/>
        <v>0</v>
      </c>
      <c r="AN168" s="21">
        <f t="shared" si="20"/>
        <v>0</v>
      </c>
      <c r="AO168" s="21">
        <f t="shared" si="20"/>
        <v>0</v>
      </c>
    </row>
    <row r="169" spans="3:42" x14ac:dyDescent="0.25">
      <c r="F169"/>
      <c r="G169"/>
    </row>
    <row r="170" spans="3:42" x14ac:dyDescent="0.25">
      <c r="F170"/>
      <c r="G170"/>
    </row>
    <row r="171" spans="3:42" ht="18.75" x14ac:dyDescent="0.3">
      <c r="F171"/>
      <c r="G171"/>
      <c r="I171" s="34" t="s">
        <v>366</v>
      </c>
    </row>
    <row r="172" spans="3:42" x14ac:dyDescent="0.25">
      <c r="E172" s="15"/>
      <c r="F172" s="12"/>
      <c r="G172" s="12"/>
      <c r="H172" s="15"/>
      <c r="I172" s="50" t="s">
        <v>377</v>
      </c>
    </row>
    <row r="173" spans="3:42" x14ac:dyDescent="0.25">
      <c r="E173" s="44"/>
      <c r="F173" s="43"/>
      <c r="G173" s="43"/>
      <c r="H173" s="15"/>
      <c r="I173" s="16"/>
    </row>
    <row r="174" spans="3:42" x14ac:dyDescent="0.25">
      <c r="J174" s="49">
        <v>2019</v>
      </c>
      <c r="K174" s="49">
        <v>2020</v>
      </c>
      <c r="L174" s="49">
        <v>2021</v>
      </c>
      <c r="M174" s="49">
        <v>2022</v>
      </c>
      <c r="N174" s="49">
        <v>2023</v>
      </c>
      <c r="O174" s="49">
        <v>2024</v>
      </c>
      <c r="P174" s="49">
        <v>2025</v>
      </c>
      <c r="Q174" s="49">
        <v>2026</v>
      </c>
      <c r="R174" s="49">
        <v>2027</v>
      </c>
      <c r="S174" s="49">
        <v>2028</v>
      </c>
      <c r="T174" s="49">
        <v>2029</v>
      </c>
      <c r="U174" s="49">
        <v>2030</v>
      </c>
      <c r="V174" s="49">
        <v>2031</v>
      </c>
      <c r="W174" s="49">
        <v>2032</v>
      </c>
      <c r="X174" s="49">
        <v>2033</v>
      </c>
      <c r="Y174" s="49">
        <v>2034</v>
      </c>
      <c r="Z174" s="49">
        <v>2035</v>
      </c>
      <c r="AA174" s="49">
        <v>2036</v>
      </c>
      <c r="AB174" s="49">
        <v>2037</v>
      </c>
      <c r="AC174" s="49">
        <v>2038</v>
      </c>
      <c r="AD174" s="49">
        <v>2039</v>
      </c>
      <c r="AE174" s="49">
        <v>2040</v>
      </c>
      <c r="AF174" s="49">
        <v>2041</v>
      </c>
      <c r="AG174" s="49">
        <v>2042</v>
      </c>
      <c r="AH174" s="49">
        <v>2043</v>
      </c>
      <c r="AI174" s="49">
        <v>2044</v>
      </c>
      <c r="AJ174" s="49">
        <v>2045</v>
      </c>
      <c r="AK174" s="49">
        <v>2046</v>
      </c>
      <c r="AL174" s="49">
        <v>2047</v>
      </c>
      <c r="AM174" s="49">
        <v>2048</v>
      </c>
      <c r="AN174" s="49">
        <v>2049</v>
      </c>
      <c r="AO174" s="49">
        <v>2050</v>
      </c>
      <c r="AP174" s="21"/>
    </row>
    <row r="175" spans="3:42" x14ac:dyDescent="0.25">
      <c r="C175" s="35"/>
      <c r="E175" s="15"/>
      <c r="F175" s="17" t="str">
        <f>+$F$1</f>
        <v>DIC5</v>
      </c>
      <c r="G175" s="24" t="s">
        <v>126</v>
      </c>
      <c r="H175" s="24" t="s">
        <v>119</v>
      </c>
      <c r="I175" s="50" t="s">
        <v>373</v>
      </c>
      <c r="J175" s="21">
        <f>+SUMIFS(Resultados_Dic3!H$3:H$99980,Resultados_Dic3!$F$3:$F$99980,Produccion_PJ!$I175,Resultados_Dic3!$D$3:$D$99980,Produccion_PJ!$I$172,Resultados_Dic3!$E$3:$E$99980,Produccion_PJ!$H175,Resultados_Dic3!$A$3:$A$99980,Produccion_PJ!$F175)+SUMIFS(Resultados_Dic3!H$3:H$99980,Resultados_Dic3!$F$3:$F$99980,Produccion_PJ!$I175,Resultados_Dic3!$D$3:$D$99980,Produccion_PJ!$I$172,Resultados_Dic3!$E$3:$E$99980,$G175,Resultados_Dic3!$A$3:$A$99980,Produccion_PJ!$F175)</f>
        <v>66.509280603283997</v>
      </c>
      <c r="K175" s="21">
        <f>+SUMIFS(Resultados_Dic3!I$3:I$99980,Resultados_Dic3!$F$3:$F$99980,Produccion_PJ!$I175,Resultados_Dic3!$D$3:$D$99980,Produccion_PJ!$I$172,Resultados_Dic3!$E$3:$E$99980,Produccion_PJ!$H175,Resultados_Dic3!$A$3:$A$99980,Produccion_PJ!$F175)+SUMIFS(Resultados_Dic3!I$3:I$99980,Resultados_Dic3!$F$3:$F$99980,Produccion_PJ!$I175,Resultados_Dic3!$D$3:$D$99980,Produccion_PJ!$I$172,Resultados_Dic3!$E$3:$E$99980,$G175,Resultados_Dic3!$A$3:$A$99980,Produccion_PJ!$F175)</f>
        <v>53.744950925528997</v>
      </c>
      <c r="L175" s="21">
        <f>+SUMIFS(Resultados_Dic3!J$3:J$99980,Resultados_Dic3!$F$3:$F$99980,Produccion_PJ!$I175,Resultados_Dic3!$D$3:$D$99980,Produccion_PJ!$I$172,Resultados_Dic3!$E$3:$E$99980,Produccion_PJ!$H175,Resultados_Dic3!$A$3:$A$99980,Produccion_PJ!$F175)+SUMIFS(Resultados_Dic3!J$3:J$99980,Resultados_Dic3!$F$3:$F$99980,Produccion_PJ!$I175,Resultados_Dic3!$D$3:$D$99980,Produccion_PJ!$I$172,Resultados_Dic3!$E$3:$E$99980,$G175,Resultados_Dic3!$A$3:$A$99980,Produccion_PJ!$F175)</f>
        <v>30.127596978802</v>
      </c>
      <c r="M175" s="21">
        <f>+SUMIFS(Resultados_Dic3!K$3:K$99980,Resultados_Dic3!$F$3:$F$99980,Produccion_PJ!$I175,Resultados_Dic3!$D$3:$D$99980,Produccion_PJ!$I$172,Resultados_Dic3!$E$3:$E$99980,Produccion_PJ!$H175,Resultados_Dic3!$A$3:$A$99980,Produccion_PJ!$F175)+SUMIFS(Resultados_Dic3!K$3:K$99980,Resultados_Dic3!$F$3:$F$99980,Produccion_PJ!$I175,Resultados_Dic3!$D$3:$D$99980,Produccion_PJ!$I$172,Resultados_Dic3!$E$3:$E$99980,$G175,Resultados_Dic3!$A$3:$A$99980,Produccion_PJ!$F175)</f>
        <v>49.140800849842698</v>
      </c>
      <c r="N175" s="21">
        <f>+SUMIFS(Resultados_Dic3!L$3:L$99980,Resultados_Dic3!$F$3:$F$99980,Produccion_PJ!$I175,Resultados_Dic3!$D$3:$D$99980,Produccion_PJ!$I$172,Resultados_Dic3!$E$3:$E$99980,Produccion_PJ!$H175,Resultados_Dic3!$A$3:$A$99980,Produccion_PJ!$F175)+SUMIFS(Resultados_Dic3!L$3:L$99980,Resultados_Dic3!$F$3:$F$99980,Produccion_PJ!$I175,Resultados_Dic3!$D$3:$D$99980,Produccion_PJ!$I$172,Resultados_Dic3!$E$3:$E$99980,$G175,Resultados_Dic3!$A$3:$A$99980,Produccion_PJ!$F175)</f>
        <v>46.838725811999602</v>
      </c>
      <c r="O175" s="21">
        <f>+SUMIFS(Resultados_Dic3!M$3:M$99980,Resultados_Dic3!$F$3:$F$99980,Produccion_PJ!$I175,Resultados_Dic3!$D$3:$D$99980,Produccion_PJ!$I$172,Resultados_Dic3!$E$3:$E$99980,Produccion_PJ!$H175,Resultados_Dic3!$A$3:$A$99980,Produccion_PJ!$F175)+SUMIFS(Resultados_Dic3!M$3:M$99980,Resultados_Dic3!$F$3:$F$99980,Produccion_PJ!$I175,Resultados_Dic3!$D$3:$D$99980,Produccion_PJ!$I$172,Resultados_Dic3!$E$3:$E$99980,$G175,Resultados_Dic3!$A$3:$A$99980,Produccion_PJ!$F175)</f>
        <v>11.951759650316999</v>
      </c>
      <c r="P175" s="21">
        <f>+SUMIFS(Resultados_Dic3!N$3:N$99980,Resultados_Dic3!$F$3:$F$99980,Produccion_PJ!$I175,Resultados_Dic3!$D$3:$D$99980,Produccion_PJ!$I$172,Resultados_Dic3!$E$3:$E$99980,Produccion_PJ!$H175,Resultados_Dic3!$A$3:$A$99980,Produccion_PJ!$F175)+SUMIFS(Resultados_Dic3!N$3:N$99980,Resultados_Dic3!$F$3:$F$99980,Produccion_PJ!$I175,Resultados_Dic3!$D$3:$D$99980,Produccion_PJ!$I$172,Resultados_Dic3!$E$3:$E$99980,$G175,Resultados_Dic3!$A$3:$A$99980,Produccion_PJ!$F175)</f>
        <v>0</v>
      </c>
      <c r="Q175" s="21">
        <f>+SUMIFS(Resultados_Dic3!O$3:O$99980,Resultados_Dic3!$F$3:$F$99980,Produccion_PJ!$I175,Resultados_Dic3!$D$3:$D$99980,Produccion_PJ!$I$172,Resultados_Dic3!$E$3:$E$99980,Produccion_PJ!$H175,Resultados_Dic3!$A$3:$A$99980,Produccion_PJ!$F175)+SUMIFS(Resultados_Dic3!O$3:O$99980,Resultados_Dic3!$F$3:$F$99980,Produccion_PJ!$I175,Resultados_Dic3!$D$3:$D$99980,Produccion_PJ!$I$172,Resultados_Dic3!$E$3:$E$99980,$G175,Resultados_Dic3!$A$3:$A$99980,Produccion_PJ!$F175)</f>
        <v>0</v>
      </c>
      <c r="R175" s="21">
        <f>+SUMIFS(Resultados_Dic3!P$3:P$99980,Resultados_Dic3!$F$3:$F$99980,Produccion_PJ!$I175,Resultados_Dic3!$D$3:$D$99980,Produccion_PJ!$I$172,Resultados_Dic3!$E$3:$E$99980,Produccion_PJ!$H175,Resultados_Dic3!$A$3:$A$99980,Produccion_PJ!$F175)+SUMIFS(Resultados_Dic3!P$3:P$99980,Resultados_Dic3!$F$3:$F$99980,Produccion_PJ!$I175,Resultados_Dic3!$D$3:$D$99980,Produccion_PJ!$I$172,Resultados_Dic3!$E$3:$E$99980,$G175,Resultados_Dic3!$A$3:$A$99980,Produccion_PJ!$F175)</f>
        <v>0</v>
      </c>
      <c r="S175" s="21">
        <f>+SUMIFS(Resultados_Dic3!Q$3:Q$99980,Resultados_Dic3!$F$3:$F$99980,Produccion_PJ!$I175,Resultados_Dic3!$D$3:$D$99980,Produccion_PJ!$I$172,Resultados_Dic3!$E$3:$E$99980,Produccion_PJ!$H175,Resultados_Dic3!$A$3:$A$99980,Produccion_PJ!$F175)+SUMIFS(Resultados_Dic3!Q$3:Q$99980,Resultados_Dic3!$F$3:$F$99980,Produccion_PJ!$I175,Resultados_Dic3!$D$3:$D$99980,Produccion_PJ!$I$172,Resultados_Dic3!$E$3:$E$99980,$G175,Resultados_Dic3!$A$3:$A$99980,Produccion_PJ!$F175)</f>
        <v>0</v>
      </c>
      <c r="T175" s="21">
        <f>+SUMIFS(Resultados_Dic3!R$3:R$99980,Resultados_Dic3!$F$3:$F$99980,Produccion_PJ!$I175,Resultados_Dic3!$D$3:$D$99980,Produccion_PJ!$I$172,Resultados_Dic3!$E$3:$E$99980,Produccion_PJ!$H175,Resultados_Dic3!$A$3:$A$99980,Produccion_PJ!$F175)+SUMIFS(Resultados_Dic3!R$3:R$99980,Resultados_Dic3!$F$3:$F$99980,Produccion_PJ!$I175,Resultados_Dic3!$D$3:$D$99980,Produccion_PJ!$I$172,Resultados_Dic3!$E$3:$E$99980,$G175,Resultados_Dic3!$A$3:$A$99980,Produccion_PJ!$F175)</f>
        <v>0</v>
      </c>
      <c r="U175" s="21">
        <f>+SUMIFS(Resultados_Dic3!S$3:S$99980,Resultados_Dic3!$F$3:$F$99980,Produccion_PJ!$I175,Resultados_Dic3!$D$3:$D$99980,Produccion_PJ!$I$172,Resultados_Dic3!$E$3:$E$99980,Produccion_PJ!$H175,Resultados_Dic3!$A$3:$A$99980,Produccion_PJ!$F175)+SUMIFS(Resultados_Dic3!S$3:S$99980,Resultados_Dic3!$F$3:$F$99980,Produccion_PJ!$I175,Resultados_Dic3!$D$3:$D$99980,Produccion_PJ!$I$172,Resultados_Dic3!$E$3:$E$99980,$G175,Resultados_Dic3!$A$3:$A$99980,Produccion_PJ!$F175)</f>
        <v>0</v>
      </c>
      <c r="V175" s="21">
        <f>+SUMIFS(Resultados_Dic3!T$3:T$99980,Resultados_Dic3!$F$3:$F$99980,Produccion_PJ!$I175,Resultados_Dic3!$D$3:$D$99980,Produccion_PJ!$I$172,Resultados_Dic3!$E$3:$E$99980,Produccion_PJ!$H175,Resultados_Dic3!$A$3:$A$99980,Produccion_PJ!$F175)+SUMIFS(Resultados_Dic3!T$3:T$99980,Resultados_Dic3!$F$3:$F$99980,Produccion_PJ!$I175,Resultados_Dic3!$D$3:$D$99980,Produccion_PJ!$I$172,Resultados_Dic3!$E$3:$E$99980,$G175,Resultados_Dic3!$A$3:$A$99980,Produccion_PJ!$F175)</f>
        <v>0</v>
      </c>
      <c r="W175" s="21">
        <f>+SUMIFS(Resultados_Dic3!U$3:U$99980,Resultados_Dic3!$F$3:$F$99980,Produccion_PJ!$I175,Resultados_Dic3!$D$3:$D$99980,Produccion_PJ!$I$172,Resultados_Dic3!$E$3:$E$99980,Produccion_PJ!$H175,Resultados_Dic3!$A$3:$A$99980,Produccion_PJ!$F175)+SUMIFS(Resultados_Dic3!U$3:U$99980,Resultados_Dic3!$F$3:$F$99980,Produccion_PJ!$I175,Resultados_Dic3!$D$3:$D$99980,Produccion_PJ!$I$172,Resultados_Dic3!$E$3:$E$99980,$G175,Resultados_Dic3!$A$3:$A$99980,Produccion_PJ!$F175)</f>
        <v>0</v>
      </c>
      <c r="X175" s="21">
        <f>+SUMIFS(Resultados_Dic3!V$3:V$99980,Resultados_Dic3!$F$3:$F$99980,Produccion_PJ!$I175,Resultados_Dic3!$D$3:$D$99980,Produccion_PJ!$I$172,Resultados_Dic3!$E$3:$E$99980,Produccion_PJ!$H175,Resultados_Dic3!$A$3:$A$99980,Produccion_PJ!$F175)+SUMIFS(Resultados_Dic3!V$3:V$99980,Resultados_Dic3!$F$3:$F$99980,Produccion_PJ!$I175,Resultados_Dic3!$D$3:$D$99980,Produccion_PJ!$I$172,Resultados_Dic3!$E$3:$E$99980,$G175,Resultados_Dic3!$A$3:$A$99980,Produccion_PJ!$F175)</f>
        <v>0</v>
      </c>
      <c r="Y175" s="21">
        <f>+SUMIFS(Resultados_Dic3!W$3:W$99980,Resultados_Dic3!$F$3:$F$99980,Produccion_PJ!$I175,Resultados_Dic3!$D$3:$D$99980,Produccion_PJ!$I$172,Resultados_Dic3!$E$3:$E$99980,Produccion_PJ!$H175,Resultados_Dic3!$A$3:$A$99980,Produccion_PJ!$F175)+SUMIFS(Resultados_Dic3!W$3:W$99980,Resultados_Dic3!$F$3:$F$99980,Produccion_PJ!$I175,Resultados_Dic3!$D$3:$D$99980,Produccion_PJ!$I$172,Resultados_Dic3!$E$3:$E$99980,$G175,Resultados_Dic3!$A$3:$A$99980,Produccion_PJ!$F175)</f>
        <v>0</v>
      </c>
      <c r="Z175" s="21">
        <f>+SUMIFS(Resultados_Dic3!X$3:X$99980,Resultados_Dic3!$F$3:$F$99980,Produccion_PJ!$I175,Resultados_Dic3!$D$3:$D$99980,Produccion_PJ!$I$172,Resultados_Dic3!$E$3:$E$99980,Produccion_PJ!$H175,Resultados_Dic3!$A$3:$A$99980,Produccion_PJ!$F175)+SUMIFS(Resultados_Dic3!X$3:X$99980,Resultados_Dic3!$F$3:$F$99980,Produccion_PJ!$I175,Resultados_Dic3!$D$3:$D$99980,Produccion_PJ!$I$172,Resultados_Dic3!$E$3:$E$99980,$G175,Resultados_Dic3!$A$3:$A$99980,Produccion_PJ!$F175)</f>
        <v>0</v>
      </c>
      <c r="AA175" s="21">
        <f>+SUMIFS(Resultados_Dic3!Y$3:Y$99980,Resultados_Dic3!$F$3:$F$99980,Produccion_PJ!$I175,Resultados_Dic3!$D$3:$D$99980,Produccion_PJ!$I$172,Resultados_Dic3!$E$3:$E$99980,Produccion_PJ!$H175,Resultados_Dic3!$A$3:$A$99980,Produccion_PJ!$F175)+SUMIFS(Resultados_Dic3!Y$3:Y$99980,Resultados_Dic3!$F$3:$F$99980,Produccion_PJ!$I175,Resultados_Dic3!$D$3:$D$99980,Produccion_PJ!$I$172,Resultados_Dic3!$E$3:$E$99980,$G175,Resultados_Dic3!$A$3:$A$99980,Produccion_PJ!$F175)</f>
        <v>0</v>
      </c>
      <c r="AB175" s="21">
        <f>+SUMIFS(Resultados_Dic3!Z$3:Z$99980,Resultados_Dic3!$F$3:$F$99980,Produccion_PJ!$I175,Resultados_Dic3!$D$3:$D$99980,Produccion_PJ!$I$172,Resultados_Dic3!$E$3:$E$99980,Produccion_PJ!$H175,Resultados_Dic3!$A$3:$A$99980,Produccion_PJ!$F175)+SUMIFS(Resultados_Dic3!Z$3:Z$99980,Resultados_Dic3!$F$3:$F$99980,Produccion_PJ!$I175,Resultados_Dic3!$D$3:$D$99980,Produccion_PJ!$I$172,Resultados_Dic3!$E$3:$E$99980,$G175,Resultados_Dic3!$A$3:$A$99980,Produccion_PJ!$F175)</f>
        <v>0</v>
      </c>
      <c r="AC175" s="21">
        <f>+SUMIFS(Resultados_Dic3!AA$3:AA$99980,Resultados_Dic3!$F$3:$F$99980,Produccion_PJ!$I175,Resultados_Dic3!$D$3:$D$99980,Produccion_PJ!$I$172,Resultados_Dic3!$E$3:$E$99980,Produccion_PJ!$H175,Resultados_Dic3!$A$3:$A$99980,Produccion_PJ!$F175)+SUMIFS(Resultados_Dic3!AA$3:AA$99980,Resultados_Dic3!$F$3:$F$99980,Produccion_PJ!$I175,Resultados_Dic3!$D$3:$D$99980,Produccion_PJ!$I$172,Resultados_Dic3!$E$3:$E$99980,$G175,Resultados_Dic3!$A$3:$A$99980,Produccion_PJ!$F175)</f>
        <v>0</v>
      </c>
      <c r="AD175" s="21">
        <f>+SUMIFS(Resultados_Dic3!AB$3:AB$99980,Resultados_Dic3!$F$3:$F$99980,Produccion_PJ!$I175,Resultados_Dic3!$D$3:$D$99980,Produccion_PJ!$I$172,Resultados_Dic3!$E$3:$E$99980,Produccion_PJ!$H175,Resultados_Dic3!$A$3:$A$99980,Produccion_PJ!$F175)+SUMIFS(Resultados_Dic3!AB$3:AB$99980,Resultados_Dic3!$F$3:$F$99980,Produccion_PJ!$I175,Resultados_Dic3!$D$3:$D$99980,Produccion_PJ!$I$172,Resultados_Dic3!$E$3:$E$99980,$G175,Resultados_Dic3!$A$3:$A$99980,Produccion_PJ!$F175)</f>
        <v>0</v>
      </c>
      <c r="AE175" s="21">
        <f>+SUMIFS(Resultados_Dic3!AC$3:AC$99980,Resultados_Dic3!$F$3:$F$99980,Produccion_PJ!$I175,Resultados_Dic3!$D$3:$D$99980,Produccion_PJ!$I$172,Resultados_Dic3!$E$3:$E$99980,Produccion_PJ!$H175,Resultados_Dic3!$A$3:$A$99980,Produccion_PJ!$F175)+SUMIFS(Resultados_Dic3!AC$3:AC$99980,Resultados_Dic3!$F$3:$F$99980,Produccion_PJ!$I175,Resultados_Dic3!$D$3:$D$99980,Produccion_PJ!$I$172,Resultados_Dic3!$E$3:$E$99980,$G175,Resultados_Dic3!$A$3:$A$99980,Produccion_PJ!$F175)</f>
        <v>0</v>
      </c>
      <c r="AF175" s="21">
        <f>+SUMIFS(Resultados_Dic3!AD$3:AD$99980,Resultados_Dic3!$F$3:$F$99980,Produccion_PJ!$I175,Resultados_Dic3!$D$3:$D$99980,Produccion_PJ!$I$172,Resultados_Dic3!$E$3:$E$99980,Produccion_PJ!$H175,Resultados_Dic3!$A$3:$A$99980,Produccion_PJ!$F175)+SUMIFS(Resultados_Dic3!AD$3:AD$99980,Resultados_Dic3!$F$3:$F$99980,Produccion_PJ!$I175,Resultados_Dic3!$D$3:$D$99980,Produccion_PJ!$I$172,Resultados_Dic3!$E$3:$E$99980,$G175,Resultados_Dic3!$A$3:$A$99980,Produccion_PJ!$F175)</f>
        <v>0</v>
      </c>
      <c r="AG175" s="21">
        <f>+SUMIFS(Resultados_Dic3!AE$3:AE$99980,Resultados_Dic3!$F$3:$F$99980,Produccion_PJ!$I175,Resultados_Dic3!$D$3:$D$99980,Produccion_PJ!$I$172,Resultados_Dic3!$E$3:$E$99980,Produccion_PJ!$H175,Resultados_Dic3!$A$3:$A$99980,Produccion_PJ!$F175)+SUMIFS(Resultados_Dic3!AE$3:AE$99980,Resultados_Dic3!$F$3:$F$99980,Produccion_PJ!$I175,Resultados_Dic3!$D$3:$D$99980,Produccion_PJ!$I$172,Resultados_Dic3!$E$3:$E$99980,$G175,Resultados_Dic3!$A$3:$A$99980,Produccion_PJ!$F175)</f>
        <v>0</v>
      </c>
      <c r="AH175" s="21">
        <f>+SUMIFS(Resultados_Dic3!AF$3:AF$99980,Resultados_Dic3!$F$3:$F$99980,Produccion_PJ!$I175,Resultados_Dic3!$D$3:$D$99980,Produccion_PJ!$I$172,Resultados_Dic3!$E$3:$E$99980,Produccion_PJ!$H175,Resultados_Dic3!$A$3:$A$99980,Produccion_PJ!$F175)+SUMIFS(Resultados_Dic3!AF$3:AF$99980,Resultados_Dic3!$F$3:$F$99980,Produccion_PJ!$I175,Resultados_Dic3!$D$3:$D$99980,Produccion_PJ!$I$172,Resultados_Dic3!$E$3:$E$99980,$G175,Resultados_Dic3!$A$3:$A$99980,Produccion_PJ!$F175)</f>
        <v>0</v>
      </c>
      <c r="AI175" s="21">
        <f>+SUMIFS(Resultados_Dic3!AG$3:AG$99980,Resultados_Dic3!$F$3:$F$99980,Produccion_PJ!$I175,Resultados_Dic3!$D$3:$D$99980,Produccion_PJ!$I$172,Resultados_Dic3!$E$3:$E$99980,Produccion_PJ!$H175,Resultados_Dic3!$A$3:$A$99980,Produccion_PJ!$F175)+SUMIFS(Resultados_Dic3!AG$3:AG$99980,Resultados_Dic3!$F$3:$F$99980,Produccion_PJ!$I175,Resultados_Dic3!$D$3:$D$99980,Produccion_PJ!$I$172,Resultados_Dic3!$E$3:$E$99980,$G175,Resultados_Dic3!$A$3:$A$99980,Produccion_PJ!$F175)</f>
        <v>0</v>
      </c>
      <c r="AJ175" s="21">
        <f>+SUMIFS(Resultados_Dic3!AH$3:AH$99980,Resultados_Dic3!$F$3:$F$99980,Produccion_PJ!$I175,Resultados_Dic3!$D$3:$D$99980,Produccion_PJ!$I$172,Resultados_Dic3!$E$3:$E$99980,Produccion_PJ!$H175,Resultados_Dic3!$A$3:$A$99980,Produccion_PJ!$F175)+SUMIFS(Resultados_Dic3!AH$3:AH$99980,Resultados_Dic3!$F$3:$F$99980,Produccion_PJ!$I175,Resultados_Dic3!$D$3:$D$99980,Produccion_PJ!$I$172,Resultados_Dic3!$E$3:$E$99980,$G175,Resultados_Dic3!$A$3:$A$99980,Produccion_PJ!$F175)</f>
        <v>0</v>
      </c>
      <c r="AK175" s="21">
        <f>+SUMIFS(Resultados_Dic3!AI$3:AI$99980,Resultados_Dic3!$F$3:$F$99980,Produccion_PJ!$I175,Resultados_Dic3!$D$3:$D$99980,Produccion_PJ!$I$172,Resultados_Dic3!$E$3:$E$99980,Produccion_PJ!$H175,Resultados_Dic3!$A$3:$A$99980,Produccion_PJ!$F175)+SUMIFS(Resultados_Dic3!AI$3:AI$99980,Resultados_Dic3!$F$3:$F$99980,Produccion_PJ!$I175,Resultados_Dic3!$D$3:$D$99980,Produccion_PJ!$I$172,Resultados_Dic3!$E$3:$E$99980,$G175,Resultados_Dic3!$A$3:$A$99980,Produccion_PJ!$F175)</f>
        <v>0</v>
      </c>
      <c r="AL175" s="21">
        <f>+SUMIFS(Resultados_Dic3!AJ$3:AJ$99980,Resultados_Dic3!$F$3:$F$99980,Produccion_PJ!$I175,Resultados_Dic3!$D$3:$D$99980,Produccion_PJ!$I$172,Resultados_Dic3!$E$3:$E$99980,Produccion_PJ!$H175,Resultados_Dic3!$A$3:$A$99980,Produccion_PJ!$F175)+SUMIFS(Resultados_Dic3!AJ$3:AJ$99980,Resultados_Dic3!$F$3:$F$99980,Produccion_PJ!$I175,Resultados_Dic3!$D$3:$D$99980,Produccion_PJ!$I$172,Resultados_Dic3!$E$3:$E$99980,$G175,Resultados_Dic3!$A$3:$A$99980,Produccion_PJ!$F175)</f>
        <v>0</v>
      </c>
      <c r="AM175" s="21">
        <f>+SUMIFS(Resultados_Dic3!AK$3:AK$99980,Resultados_Dic3!$F$3:$F$99980,Produccion_PJ!$I175,Resultados_Dic3!$D$3:$D$99980,Produccion_PJ!$I$172,Resultados_Dic3!$E$3:$E$99980,Produccion_PJ!$H175,Resultados_Dic3!$A$3:$A$99980,Produccion_PJ!$F175)+SUMIFS(Resultados_Dic3!AK$3:AK$99980,Resultados_Dic3!$F$3:$F$99980,Produccion_PJ!$I175,Resultados_Dic3!$D$3:$D$99980,Produccion_PJ!$I$172,Resultados_Dic3!$E$3:$E$99980,$G175,Resultados_Dic3!$A$3:$A$99980,Produccion_PJ!$F175)</f>
        <v>0</v>
      </c>
      <c r="AN175" s="21">
        <f>+SUMIFS(Resultados_Dic3!AL$3:AL$99980,Resultados_Dic3!$F$3:$F$99980,Produccion_PJ!$I175,Resultados_Dic3!$D$3:$D$99980,Produccion_PJ!$I$172,Resultados_Dic3!$E$3:$E$99980,Produccion_PJ!$H175,Resultados_Dic3!$A$3:$A$99980,Produccion_PJ!$F175)+SUMIFS(Resultados_Dic3!AL$3:AL$99980,Resultados_Dic3!$F$3:$F$99980,Produccion_PJ!$I175,Resultados_Dic3!$D$3:$D$99980,Produccion_PJ!$I$172,Resultados_Dic3!$E$3:$E$99980,$G175,Resultados_Dic3!$A$3:$A$99980,Produccion_PJ!$F175)</f>
        <v>0</v>
      </c>
      <c r="AO175" s="21">
        <f>+SUMIFS(Resultados_Dic3!AM$3:AM$99980,Resultados_Dic3!$F$3:$F$99980,Produccion_PJ!$I175,Resultados_Dic3!$D$3:$D$99980,Produccion_PJ!$I$172,Resultados_Dic3!$E$3:$E$99980,Produccion_PJ!$H175,Resultados_Dic3!$A$3:$A$99980,Produccion_PJ!$F175)+SUMIFS(Resultados_Dic3!AM$3:AM$99980,Resultados_Dic3!$F$3:$F$99980,Produccion_PJ!$I175,Resultados_Dic3!$D$3:$D$99980,Produccion_PJ!$I$172,Resultados_Dic3!$E$3:$E$99980,$G175,Resultados_Dic3!$A$3:$A$99980,Produccion_PJ!$F175)</f>
        <v>0</v>
      </c>
    </row>
    <row r="176" spans="3:42" x14ac:dyDescent="0.25">
      <c r="C176" s="35"/>
      <c r="E176" s="15"/>
      <c r="F176" s="17" t="str">
        <f t="shared" ref="F176:F181" si="21">+$F$1</f>
        <v>DIC5</v>
      </c>
      <c r="G176" s="24" t="s">
        <v>127</v>
      </c>
      <c r="H176" s="24" t="s">
        <v>120</v>
      </c>
      <c r="I176" s="50" t="s">
        <v>221</v>
      </c>
      <c r="J176" s="21">
        <f>+SUMIFS(Resultados_Dic3!H$3:H$99980,Resultados_Dic3!$F$3:$F$99980,Produccion_PJ!$I176,Resultados_Dic3!$D$3:$D$99980,Produccion_PJ!$I$172,Resultados_Dic3!$E$3:$E$99980,Produccion_PJ!$H176,Resultados_Dic3!$A$3:$A$99980,Produccion_PJ!$F176)+SUMIFS(Resultados_Dic3!H$3:H$99980,Resultados_Dic3!$F$3:$F$99980,Produccion_PJ!$I176,Resultados_Dic3!$D$3:$D$99980,Produccion_PJ!$I$172,Resultados_Dic3!$E$3:$E$99980,$G176,Resultados_Dic3!$A$3:$A$99980,Produccion_PJ!$F176)</f>
        <v>219.42349284342981</v>
      </c>
      <c r="K176" s="21">
        <f>+SUMIFS(Resultados_Dic3!I$3:I$99980,Resultados_Dic3!$F$3:$F$99980,Produccion_PJ!$I176,Resultados_Dic3!$D$3:$D$99980,Produccion_PJ!$I$172,Resultados_Dic3!$E$3:$E$99980,Produccion_PJ!$H176,Resultados_Dic3!$A$3:$A$99980,Produccion_PJ!$F176)+SUMIFS(Resultados_Dic3!I$3:I$99980,Resultados_Dic3!$F$3:$F$99980,Produccion_PJ!$I176,Resultados_Dic3!$D$3:$D$99980,Produccion_PJ!$I$172,Resultados_Dic3!$E$3:$E$99980,$G176,Resultados_Dic3!$A$3:$A$99980,Produccion_PJ!$F176)</f>
        <v>214.76174723173079</v>
      </c>
      <c r="L176" s="21">
        <f>+SUMIFS(Resultados_Dic3!J$3:J$99980,Resultados_Dic3!$F$3:$F$99980,Produccion_PJ!$I176,Resultados_Dic3!$D$3:$D$99980,Produccion_PJ!$I$172,Resultados_Dic3!$E$3:$E$99980,Produccion_PJ!$H176,Resultados_Dic3!$A$3:$A$99980,Produccion_PJ!$F176)+SUMIFS(Resultados_Dic3!J$3:J$99980,Resultados_Dic3!$F$3:$F$99980,Produccion_PJ!$I176,Resultados_Dic3!$D$3:$D$99980,Produccion_PJ!$I$172,Resultados_Dic3!$E$3:$E$99980,$G176,Resultados_Dic3!$A$3:$A$99980,Produccion_PJ!$F176)</f>
        <v>199.48766875486479</v>
      </c>
      <c r="M176" s="21">
        <f>+SUMIFS(Resultados_Dic3!K$3:K$99980,Resultados_Dic3!$F$3:$F$99980,Produccion_PJ!$I176,Resultados_Dic3!$D$3:$D$99980,Produccion_PJ!$I$172,Resultados_Dic3!$E$3:$E$99980,Produccion_PJ!$H176,Resultados_Dic3!$A$3:$A$99980,Produccion_PJ!$F176)+SUMIFS(Resultados_Dic3!K$3:K$99980,Resultados_Dic3!$F$3:$F$99980,Produccion_PJ!$I176,Resultados_Dic3!$D$3:$D$99980,Produccion_PJ!$I$172,Resultados_Dic3!$E$3:$E$99980,$G176,Resultados_Dic3!$A$3:$A$99980,Produccion_PJ!$F176)</f>
        <v>184.21359027799832</v>
      </c>
      <c r="N176" s="21">
        <f>+SUMIFS(Resultados_Dic3!L$3:L$99980,Resultados_Dic3!$F$3:$F$99980,Produccion_PJ!$I176,Resultados_Dic3!$D$3:$D$99980,Produccion_PJ!$I$172,Resultados_Dic3!$E$3:$E$99980,Produccion_PJ!$H176,Resultados_Dic3!$A$3:$A$99980,Produccion_PJ!$F176)+SUMIFS(Resultados_Dic3!L$3:L$99980,Resultados_Dic3!$F$3:$F$99980,Produccion_PJ!$I176,Resultados_Dic3!$D$3:$D$99980,Produccion_PJ!$I$172,Resultados_Dic3!$E$3:$E$99980,$G176,Resultados_Dic3!$A$3:$A$99980,Produccion_PJ!$F176)</f>
        <v>92.189890773569445</v>
      </c>
      <c r="O176" s="21">
        <f>+SUMIFS(Resultados_Dic3!M$3:M$99980,Resultados_Dic3!$F$3:$F$99980,Produccion_PJ!$I176,Resultados_Dic3!$D$3:$D$99980,Produccion_PJ!$I$172,Resultados_Dic3!$E$3:$E$99980,Produccion_PJ!$H176,Resultados_Dic3!$A$3:$A$99980,Produccion_PJ!$F176)+SUMIFS(Resultados_Dic3!M$3:M$99980,Resultados_Dic3!$F$3:$F$99980,Produccion_PJ!$I176,Resultados_Dic3!$D$3:$D$99980,Produccion_PJ!$I$172,Resultados_Dic3!$E$3:$E$99980,$G176,Resultados_Dic3!$A$3:$A$99980,Produccion_PJ!$F176)</f>
        <v>85.323487662677806</v>
      </c>
      <c r="P176" s="21">
        <f>+SUMIFS(Resultados_Dic3!N$3:N$99980,Resultados_Dic3!$F$3:$F$99980,Produccion_PJ!$I176,Resultados_Dic3!$D$3:$D$99980,Produccion_PJ!$I$172,Resultados_Dic3!$E$3:$E$99980,Produccion_PJ!$H176,Resultados_Dic3!$A$3:$A$99980,Produccion_PJ!$F176)+SUMIFS(Resultados_Dic3!N$3:N$99980,Resultados_Dic3!$F$3:$F$99980,Produccion_PJ!$I176,Resultados_Dic3!$D$3:$D$99980,Produccion_PJ!$I$172,Resultados_Dic3!$E$3:$E$99980,$G176,Resultados_Dic3!$A$3:$A$99980,Produccion_PJ!$F176)</f>
        <v>85.323487662677806</v>
      </c>
      <c r="Q176" s="21">
        <f>+SUMIFS(Resultados_Dic3!O$3:O$99980,Resultados_Dic3!$F$3:$F$99980,Produccion_PJ!$I176,Resultados_Dic3!$D$3:$D$99980,Produccion_PJ!$I$172,Resultados_Dic3!$E$3:$E$99980,Produccion_PJ!$H176,Resultados_Dic3!$A$3:$A$99980,Produccion_PJ!$F176)+SUMIFS(Resultados_Dic3!O$3:O$99980,Resultados_Dic3!$F$3:$F$99980,Produccion_PJ!$I176,Resultados_Dic3!$D$3:$D$99980,Produccion_PJ!$I$172,Resultados_Dic3!$E$3:$E$99980,$G176,Resultados_Dic3!$A$3:$A$99980,Produccion_PJ!$F176)</f>
        <v>85.323487662677806</v>
      </c>
      <c r="R176" s="21">
        <f>+SUMIFS(Resultados_Dic3!P$3:P$99980,Resultados_Dic3!$F$3:$F$99980,Produccion_PJ!$I176,Resultados_Dic3!$D$3:$D$99980,Produccion_PJ!$I$172,Resultados_Dic3!$E$3:$E$99980,Produccion_PJ!$H176,Resultados_Dic3!$A$3:$A$99980,Produccion_PJ!$F176)+SUMIFS(Resultados_Dic3!P$3:P$99980,Resultados_Dic3!$F$3:$F$99980,Produccion_PJ!$I176,Resultados_Dic3!$D$3:$D$99980,Produccion_PJ!$I$172,Resultados_Dic3!$E$3:$E$99980,$G176,Resultados_Dic3!$A$3:$A$99980,Produccion_PJ!$F176)</f>
        <v>0</v>
      </c>
      <c r="S176" s="21">
        <f>+SUMIFS(Resultados_Dic3!Q$3:Q$99980,Resultados_Dic3!$F$3:$F$99980,Produccion_PJ!$I176,Resultados_Dic3!$D$3:$D$99980,Produccion_PJ!$I$172,Resultados_Dic3!$E$3:$E$99980,Produccion_PJ!$H176,Resultados_Dic3!$A$3:$A$99980,Produccion_PJ!$F176)+SUMIFS(Resultados_Dic3!Q$3:Q$99980,Resultados_Dic3!$F$3:$F$99980,Produccion_PJ!$I176,Resultados_Dic3!$D$3:$D$99980,Produccion_PJ!$I$172,Resultados_Dic3!$E$3:$E$99980,$G176,Resultados_Dic3!$A$3:$A$99980,Produccion_PJ!$F176)</f>
        <v>0</v>
      </c>
      <c r="T176" s="21">
        <f>+SUMIFS(Resultados_Dic3!R$3:R$99980,Resultados_Dic3!$F$3:$F$99980,Produccion_PJ!$I176,Resultados_Dic3!$D$3:$D$99980,Produccion_PJ!$I$172,Resultados_Dic3!$E$3:$E$99980,Produccion_PJ!$H176,Resultados_Dic3!$A$3:$A$99980,Produccion_PJ!$F176)+SUMIFS(Resultados_Dic3!R$3:R$99980,Resultados_Dic3!$F$3:$F$99980,Produccion_PJ!$I176,Resultados_Dic3!$D$3:$D$99980,Produccion_PJ!$I$172,Resultados_Dic3!$E$3:$E$99980,$G176,Resultados_Dic3!$A$3:$A$99980,Produccion_PJ!$F176)</f>
        <v>0</v>
      </c>
      <c r="U176" s="21">
        <f>+SUMIFS(Resultados_Dic3!S$3:S$99980,Resultados_Dic3!$F$3:$F$99980,Produccion_PJ!$I176,Resultados_Dic3!$D$3:$D$99980,Produccion_PJ!$I$172,Resultados_Dic3!$E$3:$E$99980,Produccion_PJ!$H176,Resultados_Dic3!$A$3:$A$99980,Produccion_PJ!$F176)+SUMIFS(Resultados_Dic3!S$3:S$99980,Resultados_Dic3!$F$3:$F$99980,Produccion_PJ!$I176,Resultados_Dic3!$D$3:$D$99980,Produccion_PJ!$I$172,Resultados_Dic3!$E$3:$E$99980,$G176,Resultados_Dic3!$A$3:$A$99980,Produccion_PJ!$F176)</f>
        <v>0</v>
      </c>
      <c r="V176" s="21">
        <f>+SUMIFS(Resultados_Dic3!T$3:T$99980,Resultados_Dic3!$F$3:$F$99980,Produccion_PJ!$I176,Resultados_Dic3!$D$3:$D$99980,Produccion_PJ!$I$172,Resultados_Dic3!$E$3:$E$99980,Produccion_PJ!$H176,Resultados_Dic3!$A$3:$A$99980,Produccion_PJ!$F176)+SUMIFS(Resultados_Dic3!T$3:T$99980,Resultados_Dic3!$F$3:$F$99980,Produccion_PJ!$I176,Resultados_Dic3!$D$3:$D$99980,Produccion_PJ!$I$172,Resultados_Dic3!$E$3:$E$99980,$G176,Resultados_Dic3!$A$3:$A$99980,Produccion_PJ!$F176)</f>
        <v>0</v>
      </c>
      <c r="W176" s="21">
        <f>+SUMIFS(Resultados_Dic3!U$3:U$99980,Resultados_Dic3!$F$3:$F$99980,Produccion_PJ!$I176,Resultados_Dic3!$D$3:$D$99980,Produccion_PJ!$I$172,Resultados_Dic3!$E$3:$E$99980,Produccion_PJ!$H176,Resultados_Dic3!$A$3:$A$99980,Produccion_PJ!$F176)+SUMIFS(Resultados_Dic3!U$3:U$99980,Resultados_Dic3!$F$3:$F$99980,Produccion_PJ!$I176,Resultados_Dic3!$D$3:$D$99980,Produccion_PJ!$I$172,Resultados_Dic3!$E$3:$E$99980,$G176,Resultados_Dic3!$A$3:$A$99980,Produccion_PJ!$F176)</f>
        <v>0</v>
      </c>
      <c r="X176" s="21">
        <f>+SUMIFS(Resultados_Dic3!V$3:V$99980,Resultados_Dic3!$F$3:$F$99980,Produccion_PJ!$I176,Resultados_Dic3!$D$3:$D$99980,Produccion_PJ!$I$172,Resultados_Dic3!$E$3:$E$99980,Produccion_PJ!$H176,Resultados_Dic3!$A$3:$A$99980,Produccion_PJ!$F176)+SUMIFS(Resultados_Dic3!V$3:V$99980,Resultados_Dic3!$F$3:$F$99980,Produccion_PJ!$I176,Resultados_Dic3!$D$3:$D$99980,Produccion_PJ!$I$172,Resultados_Dic3!$E$3:$E$99980,$G176,Resultados_Dic3!$A$3:$A$99980,Produccion_PJ!$F176)</f>
        <v>0</v>
      </c>
      <c r="Y176" s="21">
        <f>+SUMIFS(Resultados_Dic3!W$3:W$99980,Resultados_Dic3!$F$3:$F$99980,Produccion_PJ!$I176,Resultados_Dic3!$D$3:$D$99980,Produccion_PJ!$I$172,Resultados_Dic3!$E$3:$E$99980,Produccion_PJ!$H176,Resultados_Dic3!$A$3:$A$99980,Produccion_PJ!$F176)+SUMIFS(Resultados_Dic3!W$3:W$99980,Resultados_Dic3!$F$3:$F$99980,Produccion_PJ!$I176,Resultados_Dic3!$D$3:$D$99980,Produccion_PJ!$I$172,Resultados_Dic3!$E$3:$E$99980,$G176,Resultados_Dic3!$A$3:$A$99980,Produccion_PJ!$F176)</f>
        <v>0</v>
      </c>
      <c r="Z176" s="21">
        <f>+SUMIFS(Resultados_Dic3!X$3:X$99980,Resultados_Dic3!$F$3:$F$99980,Produccion_PJ!$I176,Resultados_Dic3!$D$3:$D$99980,Produccion_PJ!$I$172,Resultados_Dic3!$E$3:$E$99980,Produccion_PJ!$H176,Resultados_Dic3!$A$3:$A$99980,Produccion_PJ!$F176)+SUMIFS(Resultados_Dic3!X$3:X$99980,Resultados_Dic3!$F$3:$F$99980,Produccion_PJ!$I176,Resultados_Dic3!$D$3:$D$99980,Produccion_PJ!$I$172,Resultados_Dic3!$E$3:$E$99980,$G176,Resultados_Dic3!$A$3:$A$99980,Produccion_PJ!$F176)</f>
        <v>0</v>
      </c>
      <c r="AA176" s="21">
        <f>+SUMIFS(Resultados_Dic3!Y$3:Y$99980,Resultados_Dic3!$F$3:$F$99980,Produccion_PJ!$I176,Resultados_Dic3!$D$3:$D$99980,Produccion_PJ!$I$172,Resultados_Dic3!$E$3:$E$99980,Produccion_PJ!$H176,Resultados_Dic3!$A$3:$A$99980,Produccion_PJ!$F176)+SUMIFS(Resultados_Dic3!Y$3:Y$99980,Resultados_Dic3!$F$3:$F$99980,Produccion_PJ!$I176,Resultados_Dic3!$D$3:$D$99980,Produccion_PJ!$I$172,Resultados_Dic3!$E$3:$E$99980,$G176,Resultados_Dic3!$A$3:$A$99980,Produccion_PJ!$F176)</f>
        <v>0</v>
      </c>
      <c r="AB176" s="21">
        <f>+SUMIFS(Resultados_Dic3!Z$3:Z$99980,Resultados_Dic3!$F$3:$F$99980,Produccion_PJ!$I176,Resultados_Dic3!$D$3:$D$99980,Produccion_PJ!$I$172,Resultados_Dic3!$E$3:$E$99980,Produccion_PJ!$H176,Resultados_Dic3!$A$3:$A$99980,Produccion_PJ!$F176)+SUMIFS(Resultados_Dic3!Z$3:Z$99980,Resultados_Dic3!$F$3:$F$99980,Produccion_PJ!$I176,Resultados_Dic3!$D$3:$D$99980,Produccion_PJ!$I$172,Resultados_Dic3!$E$3:$E$99980,$G176,Resultados_Dic3!$A$3:$A$99980,Produccion_PJ!$F176)</f>
        <v>0</v>
      </c>
      <c r="AC176" s="21">
        <f>+SUMIFS(Resultados_Dic3!AA$3:AA$99980,Resultados_Dic3!$F$3:$F$99980,Produccion_PJ!$I176,Resultados_Dic3!$D$3:$D$99980,Produccion_PJ!$I$172,Resultados_Dic3!$E$3:$E$99980,Produccion_PJ!$H176,Resultados_Dic3!$A$3:$A$99980,Produccion_PJ!$F176)+SUMIFS(Resultados_Dic3!AA$3:AA$99980,Resultados_Dic3!$F$3:$F$99980,Produccion_PJ!$I176,Resultados_Dic3!$D$3:$D$99980,Produccion_PJ!$I$172,Resultados_Dic3!$E$3:$E$99980,$G176,Resultados_Dic3!$A$3:$A$99980,Produccion_PJ!$F176)</f>
        <v>0</v>
      </c>
      <c r="AD176" s="21">
        <f>+SUMIFS(Resultados_Dic3!AB$3:AB$99980,Resultados_Dic3!$F$3:$F$99980,Produccion_PJ!$I176,Resultados_Dic3!$D$3:$D$99980,Produccion_PJ!$I$172,Resultados_Dic3!$E$3:$E$99980,Produccion_PJ!$H176,Resultados_Dic3!$A$3:$A$99980,Produccion_PJ!$F176)+SUMIFS(Resultados_Dic3!AB$3:AB$99980,Resultados_Dic3!$F$3:$F$99980,Produccion_PJ!$I176,Resultados_Dic3!$D$3:$D$99980,Produccion_PJ!$I$172,Resultados_Dic3!$E$3:$E$99980,$G176,Resultados_Dic3!$A$3:$A$99980,Produccion_PJ!$F176)</f>
        <v>0</v>
      </c>
      <c r="AE176" s="21">
        <f>+SUMIFS(Resultados_Dic3!AC$3:AC$99980,Resultados_Dic3!$F$3:$F$99980,Produccion_PJ!$I176,Resultados_Dic3!$D$3:$D$99980,Produccion_PJ!$I$172,Resultados_Dic3!$E$3:$E$99980,Produccion_PJ!$H176,Resultados_Dic3!$A$3:$A$99980,Produccion_PJ!$F176)+SUMIFS(Resultados_Dic3!AC$3:AC$99980,Resultados_Dic3!$F$3:$F$99980,Produccion_PJ!$I176,Resultados_Dic3!$D$3:$D$99980,Produccion_PJ!$I$172,Resultados_Dic3!$E$3:$E$99980,$G176,Resultados_Dic3!$A$3:$A$99980,Produccion_PJ!$F176)</f>
        <v>0</v>
      </c>
      <c r="AF176" s="21">
        <f>+SUMIFS(Resultados_Dic3!AD$3:AD$99980,Resultados_Dic3!$F$3:$F$99980,Produccion_PJ!$I176,Resultados_Dic3!$D$3:$D$99980,Produccion_PJ!$I$172,Resultados_Dic3!$E$3:$E$99980,Produccion_PJ!$H176,Resultados_Dic3!$A$3:$A$99980,Produccion_PJ!$F176)+SUMIFS(Resultados_Dic3!AD$3:AD$99980,Resultados_Dic3!$F$3:$F$99980,Produccion_PJ!$I176,Resultados_Dic3!$D$3:$D$99980,Produccion_PJ!$I$172,Resultados_Dic3!$E$3:$E$99980,$G176,Resultados_Dic3!$A$3:$A$99980,Produccion_PJ!$F176)</f>
        <v>0</v>
      </c>
      <c r="AG176" s="21">
        <f>+SUMIFS(Resultados_Dic3!AE$3:AE$99980,Resultados_Dic3!$F$3:$F$99980,Produccion_PJ!$I176,Resultados_Dic3!$D$3:$D$99980,Produccion_PJ!$I$172,Resultados_Dic3!$E$3:$E$99980,Produccion_PJ!$H176,Resultados_Dic3!$A$3:$A$99980,Produccion_PJ!$F176)+SUMIFS(Resultados_Dic3!AE$3:AE$99980,Resultados_Dic3!$F$3:$F$99980,Produccion_PJ!$I176,Resultados_Dic3!$D$3:$D$99980,Produccion_PJ!$I$172,Resultados_Dic3!$E$3:$E$99980,$G176,Resultados_Dic3!$A$3:$A$99980,Produccion_PJ!$F176)</f>
        <v>0</v>
      </c>
      <c r="AH176" s="21">
        <f>+SUMIFS(Resultados_Dic3!AF$3:AF$99980,Resultados_Dic3!$F$3:$F$99980,Produccion_PJ!$I176,Resultados_Dic3!$D$3:$D$99980,Produccion_PJ!$I$172,Resultados_Dic3!$E$3:$E$99980,Produccion_PJ!$H176,Resultados_Dic3!$A$3:$A$99980,Produccion_PJ!$F176)+SUMIFS(Resultados_Dic3!AF$3:AF$99980,Resultados_Dic3!$F$3:$F$99980,Produccion_PJ!$I176,Resultados_Dic3!$D$3:$D$99980,Produccion_PJ!$I$172,Resultados_Dic3!$E$3:$E$99980,$G176,Resultados_Dic3!$A$3:$A$99980,Produccion_PJ!$F176)</f>
        <v>0</v>
      </c>
      <c r="AI176" s="21">
        <f>+SUMIFS(Resultados_Dic3!AG$3:AG$99980,Resultados_Dic3!$F$3:$F$99980,Produccion_PJ!$I176,Resultados_Dic3!$D$3:$D$99980,Produccion_PJ!$I$172,Resultados_Dic3!$E$3:$E$99980,Produccion_PJ!$H176,Resultados_Dic3!$A$3:$A$99980,Produccion_PJ!$F176)+SUMIFS(Resultados_Dic3!AG$3:AG$99980,Resultados_Dic3!$F$3:$F$99980,Produccion_PJ!$I176,Resultados_Dic3!$D$3:$D$99980,Produccion_PJ!$I$172,Resultados_Dic3!$E$3:$E$99980,$G176,Resultados_Dic3!$A$3:$A$99980,Produccion_PJ!$F176)</f>
        <v>0</v>
      </c>
      <c r="AJ176" s="21">
        <f>+SUMIFS(Resultados_Dic3!AH$3:AH$99980,Resultados_Dic3!$F$3:$F$99980,Produccion_PJ!$I176,Resultados_Dic3!$D$3:$D$99980,Produccion_PJ!$I$172,Resultados_Dic3!$E$3:$E$99980,Produccion_PJ!$H176,Resultados_Dic3!$A$3:$A$99980,Produccion_PJ!$F176)+SUMIFS(Resultados_Dic3!AH$3:AH$99980,Resultados_Dic3!$F$3:$F$99980,Produccion_PJ!$I176,Resultados_Dic3!$D$3:$D$99980,Produccion_PJ!$I$172,Resultados_Dic3!$E$3:$E$99980,$G176,Resultados_Dic3!$A$3:$A$99980,Produccion_PJ!$F176)</f>
        <v>0</v>
      </c>
      <c r="AK176" s="21">
        <f>+SUMIFS(Resultados_Dic3!AI$3:AI$99980,Resultados_Dic3!$F$3:$F$99980,Produccion_PJ!$I176,Resultados_Dic3!$D$3:$D$99980,Produccion_PJ!$I$172,Resultados_Dic3!$E$3:$E$99980,Produccion_PJ!$H176,Resultados_Dic3!$A$3:$A$99980,Produccion_PJ!$F176)+SUMIFS(Resultados_Dic3!AI$3:AI$99980,Resultados_Dic3!$F$3:$F$99980,Produccion_PJ!$I176,Resultados_Dic3!$D$3:$D$99980,Produccion_PJ!$I$172,Resultados_Dic3!$E$3:$E$99980,$G176,Resultados_Dic3!$A$3:$A$99980,Produccion_PJ!$F176)</f>
        <v>0</v>
      </c>
      <c r="AL176" s="21">
        <f>+SUMIFS(Resultados_Dic3!AJ$3:AJ$99980,Resultados_Dic3!$F$3:$F$99980,Produccion_PJ!$I176,Resultados_Dic3!$D$3:$D$99980,Produccion_PJ!$I$172,Resultados_Dic3!$E$3:$E$99980,Produccion_PJ!$H176,Resultados_Dic3!$A$3:$A$99980,Produccion_PJ!$F176)+SUMIFS(Resultados_Dic3!AJ$3:AJ$99980,Resultados_Dic3!$F$3:$F$99980,Produccion_PJ!$I176,Resultados_Dic3!$D$3:$D$99980,Produccion_PJ!$I$172,Resultados_Dic3!$E$3:$E$99980,$G176,Resultados_Dic3!$A$3:$A$99980,Produccion_PJ!$F176)</f>
        <v>0</v>
      </c>
      <c r="AM176" s="21">
        <f>+SUMIFS(Resultados_Dic3!AK$3:AK$99980,Resultados_Dic3!$F$3:$F$99980,Produccion_PJ!$I176,Resultados_Dic3!$D$3:$D$99980,Produccion_PJ!$I$172,Resultados_Dic3!$E$3:$E$99980,Produccion_PJ!$H176,Resultados_Dic3!$A$3:$A$99980,Produccion_PJ!$F176)+SUMIFS(Resultados_Dic3!AK$3:AK$99980,Resultados_Dic3!$F$3:$F$99980,Produccion_PJ!$I176,Resultados_Dic3!$D$3:$D$99980,Produccion_PJ!$I$172,Resultados_Dic3!$E$3:$E$99980,$G176,Resultados_Dic3!$A$3:$A$99980,Produccion_PJ!$F176)</f>
        <v>0</v>
      </c>
      <c r="AN176" s="21">
        <f>+SUMIFS(Resultados_Dic3!AL$3:AL$99980,Resultados_Dic3!$F$3:$F$99980,Produccion_PJ!$I176,Resultados_Dic3!$D$3:$D$99980,Produccion_PJ!$I$172,Resultados_Dic3!$E$3:$E$99980,Produccion_PJ!$H176,Resultados_Dic3!$A$3:$A$99980,Produccion_PJ!$F176)+SUMIFS(Resultados_Dic3!AL$3:AL$99980,Resultados_Dic3!$F$3:$F$99980,Produccion_PJ!$I176,Resultados_Dic3!$D$3:$D$99980,Produccion_PJ!$I$172,Resultados_Dic3!$E$3:$E$99980,$G176,Resultados_Dic3!$A$3:$A$99980,Produccion_PJ!$F176)</f>
        <v>0</v>
      </c>
      <c r="AO176" s="21">
        <f>+SUMIFS(Resultados_Dic3!AM$3:AM$99980,Resultados_Dic3!$F$3:$F$99980,Produccion_PJ!$I176,Resultados_Dic3!$D$3:$D$99980,Produccion_PJ!$I$172,Resultados_Dic3!$E$3:$E$99980,Produccion_PJ!$H176,Resultados_Dic3!$A$3:$A$99980,Produccion_PJ!$F176)+SUMIFS(Resultados_Dic3!AM$3:AM$99980,Resultados_Dic3!$F$3:$F$99980,Produccion_PJ!$I176,Resultados_Dic3!$D$3:$D$99980,Produccion_PJ!$I$172,Resultados_Dic3!$E$3:$E$99980,$G176,Resultados_Dic3!$A$3:$A$99980,Produccion_PJ!$F176)</f>
        <v>0</v>
      </c>
    </row>
    <row r="177" spans="3:42" x14ac:dyDescent="0.25">
      <c r="C177" s="35"/>
      <c r="E177" s="15"/>
      <c r="F177" s="17" t="str">
        <f t="shared" si="21"/>
        <v>DIC5</v>
      </c>
      <c r="G177" s="24" t="s">
        <v>128</v>
      </c>
      <c r="H177" s="24" t="s">
        <v>121</v>
      </c>
      <c r="I177" s="50" t="s">
        <v>222</v>
      </c>
      <c r="J177" s="21">
        <f>+SUMIFS(Resultados_Dic3!H$3:H$99980,Resultados_Dic3!$F$3:$F$99980,Produccion_PJ!$I177,Resultados_Dic3!$D$3:$D$99980,Produccion_PJ!$I$172,Resultados_Dic3!$E$3:$E$99980,Produccion_PJ!$H177,Resultados_Dic3!$A$3:$A$99980,Produccion_PJ!$F177)+SUMIFS(Resultados_Dic3!H$3:H$99980,Resultados_Dic3!$F$3:$F$99980,Produccion_PJ!$I177,Resultados_Dic3!$D$3:$D$99980,Produccion_PJ!$I$172,Resultados_Dic3!$E$3:$E$99980,$G177,Resultados_Dic3!$A$3:$A$99980,Produccion_PJ!$F177)</f>
        <v>0.41812268961593002</v>
      </c>
      <c r="K177" s="21">
        <f>+SUMIFS(Resultados_Dic3!I$3:I$99980,Resultados_Dic3!$F$3:$F$99980,Produccion_PJ!$I177,Resultados_Dic3!$D$3:$D$99980,Produccion_PJ!$I$172,Resultados_Dic3!$E$3:$E$99980,Produccion_PJ!$H177,Resultados_Dic3!$A$3:$A$99980,Produccion_PJ!$F177)+SUMIFS(Resultados_Dic3!I$3:I$99980,Resultados_Dic3!$F$3:$F$99980,Produccion_PJ!$I177,Resultados_Dic3!$D$3:$D$99980,Produccion_PJ!$I$172,Resultados_Dic3!$E$3:$E$99980,$G177,Resultados_Dic3!$A$3:$A$99980,Produccion_PJ!$F177)</f>
        <v>0.395774087258491</v>
      </c>
      <c r="L177" s="21">
        <f>+SUMIFS(Resultados_Dic3!J$3:J$99980,Resultados_Dic3!$F$3:$F$99980,Produccion_PJ!$I177,Resultados_Dic3!$D$3:$D$99980,Produccion_PJ!$I$172,Resultados_Dic3!$E$3:$E$99980,Produccion_PJ!$H177,Resultados_Dic3!$A$3:$A$99980,Produccion_PJ!$F177)+SUMIFS(Resultados_Dic3!J$3:J$99980,Resultados_Dic3!$F$3:$F$99980,Produccion_PJ!$I177,Resultados_Dic3!$D$3:$D$99980,Produccion_PJ!$I$172,Resultados_Dic3!$E$3:$E$99980,$G177,Resultados_Dic3!$A$3:$A$99980,Produccion_PJ!$F177)</f>
        <v>0.37653669975188098</v>
      </c>
      <c r="M177" s="21">
        <f>+SUMIFS(Resultados_Dic3!K$3:K$99980,Resultados_Dic3!$F$3:$F$99980,Produccion_PJ!$I177,Resultados_Dic3!$D$3:$D$99980,Produccion_PJ!$I$172,Resultados_Dic3!$E$3:$E$99980,Produccion_PJ!$H177,Resultados_Dic3!$A$3:$A$99980,Produccion_PJ!$F177)+SUMIFS(Resultados_Dic3!K$3:K$99980,Resultados_Dic3!$F$3:$F$99980,Produccion_PJ!$I177,Resultados_Dic3!$D$3:$D$99980,Produccion_PJ!$I$172,Resultados_Dic3!$E$3:$E$99980,$G177,Resultados_Dic3!$A$3:$A$99980,Produccion_PJ!$F177)</f>
        <v>0.35729931224527001</v>
      </c>
      <c r="N177" s="21">
        <f>+SUMIFS(Resultados_Dic3!L$3:L$99980,Resultados_Dic3!$F$3:$F$99980,Produccion_PJ!$I177,Resultados_Dic3!$D$3:$D$99980,Produccion_PJ!$I$172,Resultados_Dic3!$E$3:$E$99980,Produccion_PJ!$H177,Resultados_Dic3!$A$3:$A$99980,Produccion_PJ!$F177)+SUMIFS(Resultados_Dic3!L$3:L$99980,Resultados_Dic3!$F$3:$F$99980,Produccion_PJ!$I177,Resultados_Dic3!$D$3:$D$99980,Produccion_PJ!$I$172,Resultados_Dic3!$E$3:$E$99980,$G177,Resultados_Dic3!$A$3:$A$99980,Produccion_PJ!$F177)</f>
        <v>0.33806192473865998</v>
      </c>
      <c r="O177" s="21">
        <f>+SUMIFS(Resultados_Dic3!M$3:M$99980,Resultados_Dic3!$F$3:$F$99980,Produccion_PJ!$I177,Resultados_Dic3!$D$3:$D$99980,Produccion_PJ!$I$172,Resultados_Dic3!$E$3:$E$99980,Produccion_PJ!$H177,Resultados_Dic3!$A$3:$A$99980,Produccion_PJ!$F177)+SUMIFS(Resultados_Dic3!M$3:M$99980,Resultados_Dic3!$F$3:$F$99980,Produccion_PJ!$I177,Resultados_Dic3!$D$3:$D$99980,Produccion_PJ!$I$172,Resultados_Dic3!$E$3:$E$99980,$G177,Resultados_Dic3!$A$3:$A$99980,Produccion_PJ!$F177)</f>
        <v>0.31126909896805099</v>
      </c>
      <c r="P177" s="21">
        <f>+SUMIFS(Resultados_Dic3!N$3:N$99980,Resultados_Dic3!$F$3:$F$99980,Produccion_PJ!$I177,Resultados_Dic3!$D$3:$D$99980,Produccion_PJ!$I$172,Resultados_Dic3!$E$3:$E$99980,Produccion_PJ!$H177,Resultados_Dic3!$A$3:$A$99980,Produccion_PJ!$F177)+SUMIFS(Resultados_Dic3!N$3:N$99980,Resultados_Dic3!$F$3:$F$99980,Produccion_PJ!$I177,Resultados_Dic3!$D$3:$D$99980,Produccion_PJ!$I$172,Resultados_Dic3!$E$3:$E$99980,$G177,Resultados_Dic3!$A$3:$A$99980,Produccion_PJ!$F177)</f>
        <v>0.28447627319744201</v>
      </c>
      <c r="Q177" s="21">
        <f>+SUMIFS(Resultados_Dic3!O$3:O$99980,Resultados_Dic3!$F$3:$F$99980,Produccion_PJ!$I177,Resultados_Dic3!$D$3:$D$99980,Produccion_PJ!$I$172,Resultados_Dic3!$E$3:$E$99980,Produccion_PJ!$H177,Resultados_Dic3!$A$3:$A$99980,Produccion_PJ!$F177)+SUMIFS(Resultados_Dic3!O$3:O$99980,Resultados_Dic3!$F$3:$F$99980,Produccion_PJ!$I177,Resultados_Dic3!$D$3:$D$99980,Produccion_PJ!$I$172,Resultados_Dic3!$E$3:$E$99980,$G177,Resultados_Dic3!$A$3:$A$99980,Produccion_PJ!$F177)</f>
        <v>0.26322980632373499</v>
      </c>
      <c r="R177" s="21">
        <f>+SUMIFS(Resultados_Dic3!P$3:P$99980,Resultados_Dic3!$F$3:$F$99980,Produccion_PJ!$I177,Resultados_Dic3!$D$3:$D$99980,Produccion_PJ!$I$172,Resultados_Dic3!$E$3:$E$99980,Produccion_PJ!$H177,Resultados_Dic3!$A$3:$A$99980,Produccion_PJ!$F177)+SUMIFS(Resultados_Dic3!P$3:P$99980,Resultados_Dic3!$F$3:$F$99980,Produccion_PJ!$I177,Resultados_Dic3!$D$3:$D$99980,Produccion_PJ!$I$172,Resultados_Dic3!$E$3:$E$99980,$G177,Resultados_Dic3!$A$3:$A$99980,Produccion_PJ!$F177)</f>
        <v>0.24198333945002901</v>
      </c>
      <c r="S177" s="21">
        <f>+SUMIFS(Resultados_Dic3!Q$3:Q$99980,Resultados_Dic3!$F$3:$F$99980,Produccion_PJ!$I177,Resultados_Dic3!$D$3:$D$99980,Produccion_PJ!$I$172,Resultados_Dic3!$E$3:$E$99980,Produccion_PJ!$H177,Resultados_Dic3!$A$3:$A$99980,Produccion_PJ!$F177)+SUMIFS(Resultados_Dic3!Q$3:Q$99980,Resultados_Dic3!$F$3:$F$99980,Produccion_PJ!$I177,Resultados_Dic3!$D$3:$D$99980,Produccion_PJ!$I$172,Resultados_Dic3!$E$3:$E$99980,$G177,Resultados_Dic3!$A$3:$A$99980,Produccion_PJ!$F177)</f>
        <v>0.22073687257632199</v>
      </c>
      <c r="T177" s="21">
        <f>+SUMIFS(Resultados_Dic3!R$3:R$99980,Resultados_Dic3!$F$3:$F$99980,Produccion_PJ!$I177,Resultados_Dic3!$D$3:$D$99980,Produccion_PJ!$I$172,Resultados_Dic3!$E$3:$E$99980,Produccion_PJ!$H177,Resultados_Dic3!$A$3:$A$99980,Produccion_PJ!$F177)+SUMIFS(Resultados_Dic3!R$3:R$99980,Resultados_Dic3!$F$3:$F$99980,Produccion_PJ!$I177,Resultados_Dic3!$D$3:$D$99980,Produccion_PJ!$I$172,Resultados_Dic3!$E$3:$E$99980,$G177,Resultados_Dic3!$A$3:$A$99980,Produccion_PJ!$F177)</f>
        <v>0.14127652980024299</v>
      </c>
      <c r="U177" s="21">
        <f>+SUMIFS(Resultados_Dic3!S$3:S$99980,Resultados_Dic3!$F$3:$F$99980,Produccion_PJ!$I177,Resultados_Dic3!$D$3:$D$99980,Produccion_PJ!$I$172,Resultados_Dic3!$E$3:$E$99980,Produccion_PJ!$H177,Resultados_Dic3!$A$3:$A$99980,Produccion_PJ!$F177)+SUMIFS(Resultados_Dic3!S$3:S$99980,Resultados_Dic3!$F$3:$F$99980,Produccion_PJ!$I177,Resultados_Dic3!$D$3:$D$99980,Produccion_PJ!$I$172,Resultados_Dic3!$E$3:$E$99980,$G177,Resultados_Dic3!$A$3:$A$99980,Produccion_PJ!$F177)</f>
        <v>0.14127652980024299</v>
      </c>
      <c r="V177" s="21">
        <f>+SUMIFS(Resultados_Dic3!T$3:T$99980,Resultados_Dic3!$F$3:$F$99980,Produccion_PJ!$I177,Resultados_Dic3!$D$3:$D$99980,Produccion_PJ!$I$172,Resultados_Dic3!$E$3:$E$99980,Produccion_PJ!$H177,Resultados_Dic3!$A$3:$A$99980,Produccion_PJ!$F177)+SUMIFS(Resultados_Dic3!T$3:T$99980,Resultados_Dic3!$F$3:$F$99980,Produccion_PJ!$I177,Resultados_Dic3!$D$3:$D$99980,Produccion_PJ!$I$172,Resultados_Dic3!$E$3:$E$99980,$G177,Resultados_Dic3!$A$3:$A$99980,Produccion_PJ!$F177)</f>
        <v>0.14127652980024299</v>
      </c>
      <c r="W177" s="21">
        <f>+SUMIFS(Resultados_Dic3!U$3:U$99980,Resultados_Dic3!$F$3:$F$99980,Produccion_PJ!$I177,Resultados_Dic3!$D$3:$D$99980,Produccion_PJ!$I$172,Resultados_Dic3!$E$3:$E$99980,Produccion_PJ!$H177,Resultados_Dic3!$A$3:$A$99980,Produccion_PJ!$F177)+SUMIFS(Resultados_Dic3!U$3:U$99980,Resultados_Dic3!$F$3:$F$99980,Produccion_PJ!$I177,Resultados_Dic3!$D$3:$D$99980,Produccion_PJ!$I$172,Resultados_Dic3!$E$3:$E$99980,$G177,Resultados_Dic3!$A$3:$A$99980,Produccion_PJ!$F177)</f>
        <v>0.10004009828259</v>
      </c>
      <c r="X177" s="21">
        <f>+SUMIFS(Resultados_Dic3!V$3:V$99980,Resultados_Dic3!$F$3:$F$99980,Produccion_PJ!$I177,Resultados_Dic3!$D$3:$D$99980,Produccion_PJ!$I$172,Resultados_Dic3!$E$3:$E$99980,Produccion_PJ!$H177,Resultados_Dic3!$A$3:$A$99980,Produccion_PJ!$F177)+SUMIFS(Resultados_Dic3!V$3:V$99980,Resultados_Dic3!$F$3:$F$99980,Produccion_PJ!$I177,Resultados_Dic3!$D$3:$D$99980,Produccion_PJ!$I$172,Resultados_Dic3!$E$3:$E$99980,$G177,Resultados_Dic3!$A$3:$A$99980,Produccion_PJ!$F177)</f>
        <v>0</v>
      </c>
      <c r="Y177" s="21">
        <f>+SUMIFS(Resultados_Dic3!W$3:W$99980,Resultados_Dic3!$F$3:$F$99980,Produccion_PJ!$I177,Resultados_Dic3!$D$3:$D$99980,Produccion_PJ!$I$172,Resultados_Dic3!$E$3:$E$99980,Produccion_PJ!$H177,Resultados_Dic3!$A$3:$A$99980,Produccion_PJ!$F177)+SUMIFS(Resultados_Dic3!W$3:W$99980,Resultados_Dic3!$F$3:$F$99980,Produccion_PJ!$I177,Resultados_Dic3!$D$3:$D$99980,Produccion_PJ!$I$172,Resultados_Dic3!$E$3:$E$99980,$G177,Resultados_Dic3!$A$3:$A$99980,Produccion_PJ!$F177)</f>
        <v>0</v>
      </c>
      <c r="Z177" s="21">
        <f>+SUMIFS(Resultados_Dic3!X$3:X$99980,Resultados_Dic3!$F$3:$F$99980,Produccion_PJ!$I177,Resultados_Dic3!$D$3:$D$99980,Produccion_PJ!$I$172,Resultados_Dic3!$E$3:$E$99980,Produccion_PJ!$H177,Resultados_Dic3!$A$3:$A$99980,Produccion_PJ!$F177)+SUMIFS(Resultados_Dic3!X$3:X$99980,Resultados_Dic3!$F$3:$F$99980,Produccion_PJ!$I177,Resultados_Dic3!$D$3:$D$99980,Produccion_PJ!$I$172,Resultados_Dic3!$E$3:$E$99980,$G177,Resultados_Dic3!$A$3:$A$99980,Produccion_PJ!$F177)</f>
        <v>0</v>
      </c>
      <c r="AA177" s="21">
        <f>+SUMIFS(Resultados_Dic3!Y$3:Y$99980,Resultados_Dic3!$F$3:$F$99980,Produccion_PJ!$I177,Resultados_Dic3!$D$3:$D$99980,Produccion_PJ!$I$172,Resultados_Dic3!$E$3:$E$99980,Produccion_PJ!$H177,Resultados_Dic3!$A$3:$A$99980,Produccion_PJ!$F177)+SUMIFS(Resultados_Dic3!Y$3:Y$99980,Resultados_Dic3!$F$3:$F$99980,Produccion_PJ!$I177,Resultados_Dic3!$D$3:$D$99980,Produccion_PJ!$I$172,Resultados_Dic3!$E$3:$E$99980,$G177,Resultados_Dic3!$A$3:$A$99980,Produccion_PJ!$F177)</f>
        <v>0</v>
      </c>
      <c r="AB177" s="21">
        <f>+SUMIFS(Resultados_Dic3!Z$3:Z$99980,Resultados_Dic3!$F$3:$F$99980,Produccion_PJ!$I177,Resultados_Dic3!$D$3:$D$99980,Produccion_PJ!$I$172,Resultados_Dic3!$E$3:$E$99980,Produccion_PJ!$H177,Resultados_Dic3!$A$3:$A$99980,Produccion_PJ!$F177)+SUMIFS(Resultados_Dic3!Z$3:Z$99980,Resultados_Dic3!$F$3:$F$99980,Produccion_PJ!$I177,Resultados_Dic3!$D$3:$D$99980,Produccion_PJ!$I$172,Resultados_Dic3!$E$3:$E$99980,$G177,Resultados_Dic3!$A$3:$A$99980,Produccion_PJ!$F177)</f>
        <v>0</v>
      </c>
      <c r="AC177" s="21">
        <f>+SUMIFS(Resultados_Dic3!AA$3:AA$99980,Resultados_Dic3!$F$3:$F$99980,Produccion_PJ!$I177,Resultados_Dic3!$D$3:$D$99980,Produccion_PJ!$I$172,Resultados_Dic3!$E$3:$E$99980,Produccion_PJ!$H177,Resultados_Dic3!$A$3:$A$99980,Produccion_PJ!$F177)+SUMIFS(Resultados_Dic3!AA$3:AA$99980,Resultados_Dic3!$F$3:$F$99980,Produccion_PJ!$I177,Resultados_Dic3!$D$3:$D$99980,Produccion_PJ!$I$172,Resultados_Dic3!$E$3:$E$99980,$G177,Resultados_Dic3!$A$3:$A$99980,Produccion_PJ!$F177)</f>
        <v>0</v>
      </c>
      <c r="AD177" s="21">
        <f>+SUMIFS(Resultados_Dic3!AB$3:AB$99980,Resultados_Dic3!$F$3:$F$99980,Produccion_PJ!$I177,Resultados_Dic3!$D$3:$D$99980,Produccion_PJ!$I$172,Resultados_Dic3!$E$3:$E$99980,Produccion_PJ!$H177,Resultados_Dic3!$A$3:$A$99980,Produccion_PJ!$F177)+SUMIFS(Resultados_Dic3!AB$3:AB$99980,Resultados_Dic3!$F$3:$F$99980,Produccion_PJ!$I177,Resultados_Dic3!$D$3:$D$99980,Produccion_PJ!$I$172,Resultados_Dic3!$E$3:$E$99980,$G177,Resultados_Dic3!$A$3:$A$99980,Produccion_PJ!$F177)</f>
        <v>0</v>
      </c>
      <c r="AE177" s="21">
        <f>+SUMIFS(Resultados_Dic3!AC$3:AC$99980,Resultados_Dic3!$F$3:$F$99980,Produccion_PJ!$I177,Resultados_Dic3!$D$3:$D$99980,Produccion_PJ!$I$172,Resultados_Dic3!$E$3:$E$99980,Produccion_PJ!$H177,Resultados_Dic3!$A$3:$A$99980,Produccion_PJ!$F177)+SUMIFS(Resultados_Dic3!AC$3:AC$99980,Resultados_Dic3!$F$3:$F$99980,Produccion_PJ!$I177,Resultados_Dic3!$D$3:$D$99980,Produccion_PJ!$I$172,Resultados_Dic3!$E$3:$E$99980,$G177,Resultados_Dic3!$A$3:$A$99980,Produccion_PJ!$F177)</f>
        <v>0</v>
      </c>
      <c r="AF177" s="21">
        <f>+SUMIFS(Resultados_Dic3!AD$3:AD$99980,Resultados_Dic3!$F$3:$F$99980,Produccion_PJ!$I177,Resultados_Dic3!$D$3:$D$99980,Produccion_PJ!$I$172,Resultados_Dic3!$E$3:$E$99980,Produccion_PJ!$H177,Resultados_Dic3!$A$3:$A$99980,Produccion_PJ!$F177)+SUMIFS(Resultados_Dic3!AD$3:AD$99980,Resultados_Dic3!$F$3:$F$99980,Produccion_PJ!$I177,Resultados_Dic3!$D$3:$D$99980,Produccion_PJ!$I$172,Resultados_Dic3!$E$3:$E$99980,$G177,Resultados_Dic3!$A$3:$A$99980,Produccion_PJ!$F177)</f>
        <v>0</v>
      </c>
      <c r="AG177" s="21">
        <f>+SUMIFS(Resultados_Dic3!AE$3:AE$99980,Resultados_Dic3!$F$3:$F$99980,Produccion_PJ!$I177,Resultados_Dic3!$D$3:$D$99980,Produccion_PJ!$I$172,Resultados_Dic3!$E$3:$E$99980,Produccion_PJ!$H177,Resultados_Dic3!$A$3:$A$99980,Produccion_PJ!$F177)+SUMIFS(Resultados_Dic3!AE$3:AE$99980,Resultados_Dic3!$F$3:$F$99980,Produccion_PJ!$I177,Resultados_Dic3!$D$3:$D$99980,Produccion_PJ!$I$172,Resultados_Dic3!$E$3:$E$99980,$G177,Resultados_Dic3!$A$3:$A$99980,Produccion_PJ!$F177)</f>
        <v>0</v>
      </c>
      <c r="AH177" s="21">
        <f>+SUMIFS(Resultados_Dic3!AF$3:AF$99980,Resultados_Dic3!$F$3:$F$99980,Produccion_PJ!$I177,Resultados_Dic3!$D$3:$D$99980,Produccion_PJ!$I$172,Resultados_Dic3!$E$3:$E$99980,Produccion_PJ!$H177,Resultados_Dic3!$A$3:$A$99980,Produccion_PJ!$F177)+SUMIFS(Resultados_Dic3!AF$3:AF$99980,Resultados_Dic3!$F$3:$F$99980,Produccion_PJ!$I177,Resultados_Dic3!$D$3:$D$99980,Produccion_PJ!$I$172,Resultados_Dic3!$E$3:$E$99980,$G177,Resultados_Dic3!$A$3:$A$99980,Produccion_PJ!$F177)</f>
        <v>0</v>
      </c>
      <c r="AI177" s="21">
        <f>+SUMIFS(Resultados_Dic3!AG$3:AG$99980,Resultados_Dic3!$F$3:$F$99980,Produccion_PJ!$I177,Resultados_Dic3!$D$3:$D$99980,Produccion_PJ!$I$172,Resultados_Dic3!$E$3:$E$99980,Produccion_PJ!$H177,Resultados_Dic3!$A$3:$A$99980,Produccion_PJ!$F177)+SUMIFS(Resultados_Dic3!AG$3:AG$99980,Resultados_Dic3!$F$3:$F$99980,Produccion_PJ!$I177,Resultados_Dic3!$D$3:$D$99980,Produccion_PJ!$I$172,Resultados_Dic3!$E$3:$E$99980,$G177,Resultados_Dic3!$A$3:$A$99980,Produccion_PJ!$F177)</f>
        <v>0</v>
      </c>
      <c r="AJ177" s="21">
        <f>+SUMIFS(Resultados_Dic3!AH$3:AH$99980,Resultados_Dic3!$F$3:$F$99980,Produccion_PJ!$I177,Resultados_Dic3!$D$3:$D$99980,Produccion_PJ!$I$172,Resultados_Dic3!$E$3:$E$99980,Produccion_PJ!$H177,Resultados_Dic3!$A$3:$A$99980,Produccion_PJ!$F177)+SUMIFS(Resultados_Dic3!AH$3:AH$99980,Resultados_Dic3!$F$3:$F$99980,Produccion_PJ!$I177,Resultados_Dic3!$D$3:$D$99980,Produccion_PJ!$I$172,Resultados_Dic3!$E$3:$E$99980,$G177,Resultados_Dic3!$A$3:$A$99980,Produccion_PJ!$F177)</f>
        <v>0</v>
      </c>
      <c r="AK177" s="21">
        <f>+SUMIFS(Resultados_Dic3!AI$3:AI$99980,Resultados_Dic3!$F$3:$F$99980,Produccion_PJ!$I177,Resultados_Dic3!$D$3:$D$99980,Produccion_PJ!$I$172,Resultados_Dic3!$E$3:$E$99980,Produccion_PJ!$H177,Resultados_Dic3!$A$3:$A$99980,Produccion_PJ!$F177)+SUMIFS(Resultados_Dic3!AI$3:AI$99980,Resultados_Dic3!$F$3:$F$99980,Produccion_PJ!$I177,Resultados_Dic3!$D$3:$D$99980,Produccion_PJ!$I$172,Resultados_Dic3!$E$3:$E$99980,$G177,Resultados_Dic3!$A$3:$A$99980,Produccion_PJ!$F177)</f>
        <v>0</v>
      </c>
      <c r="AL177" s="21">
        <f>+SUMIFS(Resultados_Dic3!AJ$3:AJ$99980,Resultados_Dic3!$F$3:$F$99980,Produccion_PJ!$I177,Resultados_Dic3!$D$3:$D$99980,Produccion_PJ!$I$172,Resultados_Dic3!$E$3:$E$99980,Produccion_PJ!$H177,Resultados_Dic3!$A$3:$A$99980,Produccion_PJ!$F177)+SUMIFS(Resultados_Dic3!AJ$3:AJ$99980,Resultados_Dic3!$F$3:$F$99980,Produccion_PJ!$I177,Resultados_Dic3!$D$3:$D$99980,Produccion_PJ!$I$172,Resultados_Dic3!$E$3:$E$99980,$G177,Resultados_Dic3!$A$3:$A$99980,Produccion_PJ!$F177)</f>
        <v>0</v>
      </c>
      <c r="AM177" s="21">
        <f>+SUMIFS(Resultados_Dic3!AK$3:AK$99980,Resultados_Dic3!$F$3:$F$99980,Produccion_PJ!$I177,Resultados_Dic3!$D$3:$D$99980,Produccion_PJ!$I$172,Resultados_Dic3!$E$3:$E$99980,Produccion_PJ!$H177,Resultados_Dic3!$A$3:$A$99980,Produccion_PJ!$F177)+SUMIFS(Resultados_Dic3!AK$3:AK$99980,Resultados_Dic3!$F$3:$F$99980,Produccion_PJ!$I177,Resultados_Dic3!$D$3:$D$99980,Produccion_PJ!$I$172,Resultados_Dic3!$E$3:$E$99980,$G177,Resultados_Dic3!$A$3:$A$99980,Produccion_PJ!$F177)</f>
        <v>0</v>
      </c>
      <c r="AN177" s="21">
        <f>+SUMIFS(Resultados_Dic3!AL$3:AL$99980,Resultados_Dic3!$F$3:$F$99980,Produccion_PJ!$I177,Resultados_Dic3!$D$3:$D$99980,Produccion_PJ!$I$172,Resultados_Dic3!$E$3:$E$99980,Produccion_PJ!$H177,Resultados_Dic3!$A$3:$A$99980,Produccion_PJ!$F177)+SUMIFS(Resultados_Dic3!AL$3:AL$99980,Resultados_Dic3!$F$3:$F$99980,Produccion_PJ!$I177,Resultados_Dic3!$D$3:$D$99980,Produccion_PJ!$I$172,Resultados_Dic3!$E$3:$E$99980,$G177,Resultados_Dic3!$A$3:$A$99980,Produccion_PJ!$F177)</f>
        <v>0</v>
      </c>
      <c r="AO177" s="21">
        <f>+SUMIFS(Resultados_Dic3!AM$3:AM$99980,Resultados_Dic3!$F$3:$F$99980,Produccion_PJ!$I177,Resultados_Dic3!$D$3:$D$99980,Produccion_PJ!$I$172,Resultados_Dic3!$E$3:$E$99980,Produccion_PJ!$H177,Resultados_Dic3!$A$3:$A$99980,Produccion_PJ!$F177)+SUMIFS(Resultados_Dic3!AM$3:AM$99980,Resultados_Dic3!$F$3:$F$99980,Produccion_PJ!$I177,Resultados_Dic3!$D$3:$D$99980,Produccion_PJ!$I$172,Resultados_Dic3!$E$3:$E$99980,$G177,Resultados_Dic3!$A$3:$A$99980,Produccion_PJ!$F177)</f>
        <v>0</v>
      </c>
    </row>
    <row r="178" spans="3:42" x14ac:dyDescent="0.25">
      <c r="C178" s="35"/>
      <c r="E178" s="15"/>
      <c r="F178" s="17" t="str">
        <f t="shared" si="21"/>
        <v>DIC5</v>
      </c>
      <c r="G178" s="24" t="s">
        <v>129</v>
      </c>
      <c r="H178" s="24" t="s">
        <v>122</v>
      </c>
      <c r="I178" s="50" t="s">
        <v>374</v>
      </c>
      <c r="J178" s="21">
        <f>+SUMIFS(Resultados_Dic3!H$3:H$99980,Resultados_Dic3!$F$3:$F$99980,Produccion_PJ!$I178,Resultados_Dic3!$D$3:$D$99980,Produccion_PJ!$I$172,Resultados_Dic3!$E$3:$E$99980,Produccion_PJ!$H178,Resultados_Dic3!$A$3:$A$99980,Produccion_PJ!$F178)+SUMIFS(Resultados_Dic3!H$3:H$99980,Resultados_Dic3!$F$3:$F$99980,Produccion_PJ!$I178,Resultados_Dic3!$D$3:$D$99980,Produccion_PJ!$I$172,Resultados_Dic3!$E$3:$E$99980,$G178,Resultados_Dic3!$A$3:$A$99980,Produccion_PJ!$F178)</f>
        <v>0</v>
      </c>
      <c r="K178" s="21">
        <f>+SUMIFS(Resultados_Dic3!I$3:I$99980,Resultados_Dic3!$F$3:$F$99980,Produccion_PJ!$I178,Resultados_Dic3!$D$3:$D$99980,Produccion_PJ!$I$172,Resultados_Dic3!$E$3:$E$99980,Produccion_PJ!$H178,Resultados_Dic3!$A$3:$A$99980,Produccion_PJ!$F178)+SUMIFS(Resultados_Dic3!I$3:I$99980,Resultados_Dic3!$F$3:$F$99980,Produccion_PJ!$I178,Resultados_Dic3!$D$3:$D$99980,Produccion_PJ!$I$172,Resultados_Dic3!$E$3:$E$99980,$G178,Resultados_Dic3!$A$3:$A$99980,Produccion_PJ!$F178)</f>
        <v>0</v>
      </c>
      <c r="L178" s="21">
        <f>+SUMIFS(Resultados_Dic3!J$3:J$99980,Resultados_Dic3!$F$3:$F$99980,Produccion_PJ!$I178,Resultados_Dic3!$D$3:$D$99980,Produccion_PJ!$I$172,Resultados_Dic3!$E$3:$E$99980,Produccion_PJ!$H178,Resultados_Dic3!$A$3:$A$99980,Produccion_PJ!$F178)+SUMIFS(Resultados_Dic3!J$3:J$99980,Resultados_Dic3!$F$3:$F$99980,Produccion_PJ!$I178,Resultados_Dic3!$D$3:$D$99980,Produccion_PJ!$I$172,Resultados_Dic3!$E$3:$E$99980,$G178,Resultados_Dic3!$A$3:$A$99980,Produccion_PJ!$F178)</f>
        <v>0</v>
      </c>
      <c r="M178" s="21">
        <f>+SUMIFS(Resultados_Dic3!K$3:K$99980,Resultados_Dic3!$F$3:$F$99980,Produccion_PJ!$I178,Resultados_Dic3!$D$3:$D$99980,Produccion_PJ!$I$172,Resultados_Dic3!$E$3:$E$99980,Produccion_PJ!$H178,Resultados_Dic3!$A$3:$A$99980,Produccion_PJ!$F178)+SUMIFS(Resultados_Dic3!K$3:K$99980,Resultados_Dic3!$F$3:$F$99980,Produccion_PJ!$I178,Resultados_Dic3!$D$3:$D$99980,Produccion_PJ!$I$172,Resultados_Dic3!$E$3:$E$99980,$G178,Resultados_Dic3!$A$3:$A$99980,Produccion_PJ!$F178)</f>
        <v>0</v>
      </c>
      <c r="N178" s="21">
        <f>+SUMIFS(Resultados_Dic3!L$3:L$99980,Resultados_Dic3!$F$3:$F$99980,Produccion_PJ!$I178,Resultados_Dic3!$D$3:$D$99980,Produccion_PJ!$I$172,Resultados_Dic3!$E$3:$E$99980,Produccion_PJ!$H178,Resultados_Dic3!$A$3:$A$99980,Produccion_PJ!$F178)+SUMIFS(Resultados_Dic3!L$3:L$99980,Resultados_Dic3!$F$3:$F$99980,Produccion_PJ!$I178,Resultados_Dic3!$D$3:$D$99980,Produccion_PJ!$I$172,Resultados_Dic3!$E$3:$E$99980,$G178,Resultados_Dic3!$A$3:$A$99980,Produccion_PJ!$F178)</f>
        <v>0</v>
      </c>
      <c r="O178" s="21">
        <f>+SUMIFS(Resultados_Dic3!M$3:M$99980,Resultados_Dic3!$F$3:$F$99980,Produccion_PJ!$I178,Resultados_Dic3!$D$3:$D$99980,Produccion_PJ!$I$172,Resultados_Dic3!$E$3:$E$99980,Produccion_PJ!$H178,Resultados_Dic3!$A$3:$A$99980,Produccion_PJ!$F178)+SUMIFS(Resultados_Dic3!M$3:M$99980,Resultados_Dic3!$F$3:$F$99980,Produccion_PJ!$I178,Resultados_Dic3!$D$3:$D$99980,Produccion_PJ!$I$172,Resultados_Dic3!$E$3:$E$99980,$G178,Resultados_Dic3!$A$3:$A$99980,Produccion_PJ!$F178)</f>
        <v>0</v>
      </c>
      <c r="P178" s="21">
        <f>+SUMIFS(Resultados_Dic3!N$3:N$99980,Resultados_Dic3!$F$3:$F$99980,Produccion_PJ!$I178,Resultados_Dic3!$D$3:$D$99980,Produccion_PJ!$I$172,Resultados_Dic3!$E$3:$E$99980,Produccion_PJ!$H178,Resultados_Dic3!$A$3:$A$99980,Produccion_PJ!$F178)+SUMIFS(Resultados_Dic3!N$3:N$99980,Resultados_Dic3!$F$3:$F$99980,Produccion_PJ!$I178,Resultados_Dic3!$D$3:$D$99980,Produccion_PJ!$I$172,Resultados_Dic3!$E$3:$E$99980,$G178,Resultados_Dic3!$A$3:$A$99980,Produccion_PJ!$F178)</f>
        <v>0</v>
      </c>
      <c r="Q178" s="21">
        <f>+SUMIFS(Resultados_Dic3!O$3:O$99980,Resultados_Dic3!$F$3:$F$99980,Produccion_PJ!$I178,Resultados_Dic3!$D$3:$D$99980,Produccion_PJ!$I$172,Resultados_Dic3!$E$3:$E$99980,Produccion_PJ!$H178,Resultados_Dic3!$A$3:$A$99980,Produccion_PJ!$F178)+SUMIFS(Resultados_Dic3!O$3:O$99980,Resultados_Dic3!$F$3:$F$99980,Produccion_PJ!$I178,Resultados_Dic3!$D$3:$D$99980,Produccion_PJ!$I$172,Resultados_Dic3!$E$3:$E$99980,$G178,Resultados_Dic3!$A$3:$A$99980,Produccion_PJ!$F178)</f>
        <v>0</v>
      </c>
      <c r="R178" s="21">
        <f>+SUMIFS(Resultados_Dic3!P$3:P$99980,Resultados_Dic3!$F$3:$F$99980,Produccion_PJ!$I178,Resultados_Dic3!$D$3:$D$99980,Produccion_PJ!$I$172,Resultados_Dic3!$E$3:$E$99980,Produccion_PJ!$H178,Resultados_Dic3!$A$3:$A$99980,Produccion_PJ!$F178)+SUMIFS(Resultados_Dic3!P$3:P$99980,Resultados_Dic3!$F$3:$F$99980,Produccion_PJ!$I178,Resultados_Dic3!$D$3:$D$99980,Produccion_PJ!$I$172,Resultados_Dic3!$E$3:$E$99980,$G178,Resultados_Dic3!$A$3:$A$99980,Produccion_PJ!$F178)</f>
        <v>0</v>
      </c>
      <c r="S178" s="21">
        <f>+SUMIFS(Resultados_Dic3!Q$3:Q$99980,Resultados_Dic3!$F$3:$F$99980,Produccion_PJ!$I178,Resultados_Dic3!$D$3:$D$99980,Produccion_PJ!$I$172,Resultados_Dic3!$E$3:$E$99980,Produccion_PJ!$H178,Resultados_Dic3!$A$3:$A$99980,Produccion_PJ!$F178)+SUMIFS(Resultados_Dic3!Q$3:Q$99980,Resultados_Dic3!$F$3:$F$99980,Produccion_PJ!$I178,Resultados_Dic3!$D$3:$D$99980,Produccion_PJ!$I$172,Resultados_Dic3!$E$3:$E$99980,$G178,Resultados_Dic3!$A$3:$A$99980,Produccion_PJ!$F178)</f>
        <v>0</v>
      </c>
      <c r="T178" s="21">
        <f>+SUMIFS(Resultados_Dic3!R$3:R$99980,Resultados_Dic3!$F$3:$F$99980,Produccion_PJ!$I178,Resultados_Dic3!$D$3:$D$99980,Produccion_PJ!$I$172,Resultados_Dic3!$E$3:$E$99980,Produccion_PJ!$H178,Resultados_Dic3!$A$3:$A$99980,Produccion_PJ!$F178)+SUMIFS(Resultados_Dic3!R$3:R$99980,Resultados_Dic3!$F$3:$F$99980,Produccion_PJ!$I178,Resultados_Dic3!$D$3:$D$99980,Produccion_PJ!$I$172,Resultados_Dic3!$E$3:$E$99980,$G178,Resultados_Dic3!$A$3:$A$99980,Produccion_PJ!$F178)</f>
        <v>0</v>
      </c>
      <c r="U178" s="21">
        <f>+SUMIFS(Resultados_Dic3!S$3:S$99980,Resultados_Dic3!$F$3:$F$99980,Produccion_PJ!$I178,Resultados_Dic3!$D$3:$D$99980,Produccion_PJ!$I$172,Resultados_Dic3!$E$3:$E$99980,Produccion_PJ!$H178,Resultados_Dic3!$A$3:$A$99980,Produccion_PJ!$F178)+SUMIFS(Resultados_Dic3!S$3:S$99980,Resultados_Dic3!$F$3:$F$99980,Produccion_PJ!$I178,Resultados_Dic3!$D$3:$D$99980,Produccion_PJ!$I$172,Resultados_Dic3!$E$3:$E$99980,$G178,Resultados_Dic3!$A$3:$A$99980,Produccion_PJ!$F178)</f>
        <v>0</v>
      </c>
      <c r="V178" s="21">
        <f>+SUMIFS(Resultados_Dic3!T$3:T$99980,Resultados_Dic3!$F$3:$F$99980,Produccion_PJ!$I178,Resultados_Dic3!$D$3:$D$99980,Produccion_PJ!$I$172,Resultados_Dic3!$E$3:$E$99980,Produccion_PJ!$H178,Resultados_Dic3!$A$3:$A$99980,Produccion_PJ!$F178)+SUMIFS(Resultados_Dic3!T$3:T$99980,Resultados_Dic3!$F$3:$F$99980,Produccion_PJ!$I178,Resultados_Dic3!$D$3:$D$99980,Produccion_PJ!$I$172,Resultados_Dic3!$E$3:$E$99980,$G178,Resultados_Dic3!$A$3:$A$99980,Produccion_PJ!$F178)</f>
        <v>0</v>
      </c>
      <c r="W178" s="21">
        <f>+SUMIFS(Resultados_Dic3!U$3:U$99980,Resultados_Dic3!$F$3:$F$99980,Produccion_PJ!$I178,Resultados_Dic3!$D$3:$D$99980,Produccion_PJ!$I$172,Resultados_Dic3!$E$3:$E$99980,Produccion_PJ!$H178,Resultados_Dic3!$A$3:$A$99980,Produccion_PJ!$F178)+SUMIFS(Resultados_Dic3!U$3:U$99980,Resultados_Dic3!$F$3:$F$99980,Produccion_PJ!$I178,Resultados_Dic3!$D$3:$D$99980,Produccion_PJ!$I$172,Resultados_Dic3!$E$3:$E$99980,$G178,Resultados_Dic3!$A$3:$A$99980,Produccion_PJ!$F178)</f>
        <v>0</v>
      </c>
      <c r="X178" s="21">
        <f>+SUMIFS(Resultados_Dic3!V$3:V$99980,Resultados_Dic3!$F$3:$F$99980,Produccion_PJ!$I178,Resultados_Dic3!$D$3:$D$99980,Produccion_PJ!$I$172,Resultados_Dic3!$E$3:$E$99980,Produccion_PJ!$H178,Resultados_Dic3!$A$3:$A$99980,Produccion_PJ!$F178)+SUMIFS(Resultados_Dic3!V$3:V$99980,Resultados_Dic3!$F$3:$F$99980,Produccion_PJ!$I178,Resultados_Dic3!$D$3:$D$99980,Produccion_PJ!$I$172,Resultados_Dic3!$E$3:$E$99980,$G178,Resultados_Dic3!$A$3:$A$99980,Produccion_PJ!$F178)</f>
        <v>0</v>
      </c>
      <c r="Y178" s="21">
        <f>+SUMIFS(Resultados_Dic3!W$3:W$99980,Resultados_Dic3!$F$3:$F$99980,Produccion_PJ!$I178,Resultados_Dic3!$D$3:$D$99980,Produccion_PJ!$I$172,Resultados_Dic3!$E$3:$E$99980,Produccion_PJ!$H178,Resultados_Dic3!$A$3:$A$99980,Produccion_PJ!$F178)+SUMIFS(Resultados_Dic3!W$3:W$99980,Resultados_Dic3!$F$3:$F$99980,Produccion_PJ!$I178,Resultados_Dic3!$D$3:$D$99980,Produccion_PJ!$I$172,Resultados_Dic3!$E$3:$E$99980,$G178,Resultados_Dic3!$A$3:$A$99980,Produccion_PJ!$F178)</f>
        <v>0</v>
      </c>
      <c r="Z178" s="21">
        <f>+SUMIFS(Resultados_Dic3!X$3:X$99980,Resultados_Dic3!$F$3:$F$99980,Produccion_PJ!$I178,Resultados_Dic3!$D$3:$D$99980,Produccion_PJ!$I$172,Resultados_Dic3!$E$3:$E$99980,Produccion_PJ!$H178,Resultados_Dic3!$A$3:$A$99980,Produccion_PJ!$F178)+SUMIFS(Resultados_Dic3!X$3:X$99980,Resultados_Dic3!$F$3:$F$99980,Produccion_PJ!$I178,Resultados_Dic3!$D$3:$D$99980,Produccion_PJ!$I$172,Resultados_Dic3!$E$3:$E$99980,$G178,Resultados_Dic3!$A$3:$A$99980,Produccion_PJ!$F178)</f>
        <v>0</v>
      </c>
      <c r="AA178" s="21">
        <f>+SUMIFS(Resultados_Dic3!Y$3:Y$99980,Resultados_Dic3!$F$3:$F$99980,Produccion_PJ!$I178,Resultados_Dic3!$D$3:$D$99980,Produccion_PJ!$I$172,Resultados_Dic3!$E$3:$E$99980,Produccion_PJ!$H178,Resultados_Dic3!$A$3:$A$99980,Produccion_PJ!$F178)+SUMIFS(Resultados_Dic3!Y$3:Y$99980,Resultados_Dic3!$F$3:$F$99980,Produccion_PJ!$I178,Resultados_Dic3!$D$3:$D$99980,Produccion_PJ!$I$172,Resultados_Dic3!$E$3:$E$99980,$G178,Resultados_Dic3!$A$3:$A$99980,Produccion_PJ!$F178)</f>
        <v>0</v>
      </c>
      <c r="AB178" s="21">
        <f>+SUMIFS(Resultados_Dic3!Z$3:Z$99980,Resultados_Dic3!$F$3:$F$99980,Produccion_PJ!$I178,Resultados_Dic3!$D$3:$D$99980,Produccion_PJ!$I$172,Resultados_Dic3!$E$3:$E$99980,Produccion_PJ!$H178,Resultados_Dic3!$A$3:$A$99980,Produccion_PJ!$F178)+SUMIFS(Resultados_Dic3!Z$3:Z$99980,Resultados_Dic3!$F$3:$F$99980,Produccion_PJ!$I178,Resultados_Dic3!$D$3:$D$99980,Produccion_PJ!$I$172,Resultados_Dic3!$E$3:$E$99980,$G178,Resultados_Dic3!$A$3:$A$99980,Produccion_PJ!$F178)</f>
        <v>0</v>
      </c>
      <c r="AC178" s="21">
        <f>+SUMIFS(Resultados_Dic3!AA$3:AA$99980,Resultados_Dic3!$F$3:$F$99980,Produccion_PJ!$I178,Resultados_Dic3!$D$3:$D$99980,Produccion_PJ!$I$172,Resultados_Dic3!$E$3:$E$99980,Produccion_PJ!$H178,Resultados_Dic3!$A$3:$A$99980,Produccion_PJ!$F178)+SUMIFS(Resultados_Dic3!AA$3:AA$99980,Resultados_Dic3!$F$3:$F$99980,Produccion_PJ!$I178,Resultados_Dic3!$D$3:$D$99980,Produccion_PJ!$I$172,Resultados_Dic3!$E$3:$E$99980,$G178,Resultados_Dic3!$A$3:$A$99980,Produccion_PJ!$F178)</f>
        <v>0</v>
      </c>
      <c r="AD178" s="21">
        <f>+SUMIFS(Resultados_Dic3!AB$3:AB$99980,Resultados_Dic3!$F$3:$F$99980,Produccion_PJ!$I178,Resultados_Dic3!$D$3:$D$99980,Produccion_PJ!$I$172,Resultados_Dic3!$E$3:$E$99980,Produccion_PJ!$H178,Resultados_Dic3!$A$3:$A$99980,Produccion_PJ!$F178)+SUMIFS(Resultados_Dic3!AB$3:AB$99980,Resultados_Dic3!$F$3:$F$99980,Produccion_PJ!$I178,Resultados_Dic3!$D$3:$D$99980,Produccion_PJ!$I$172,Resultados_Dic3!$E$3:$E$99980,$G178,Resultados_Dic3!$A$3:$A$99980,Produccion_PJ!$F178)</f>
        <v>0</v>
      </c>
      <c r="AE178" s="21">
        <f>+SUMIFS(Resultados_Dic3!AC$3:AC$99980,Resultados_Dic3!$F$3:$F$99980,Produccion_PJ!$I178,Resultados_Dic3!$D$3:$D$99980,Produccion_PJ!$I$172,Resultados_Dic3!$E$3:$E$99980,Produccion_PJ!$H178,Resultados_Dic3!$A$3:$A$99980,Produccion_PJ!$F178)+SUMIFS(Resultados_Dic3!AC$3:AC$99980,Resultados_Dic3!$F$3:$F$99980,Produccion_PJ!$I178,Resultados_Dic3!$D$3:$D$99980,Produccion_PJ!$I$172,Resultados_Dic3!$E$3:$E$99980,$G178,Resultados_Dic3!$A$3:$A$99980,Produccion_PJ!$F178)</f>
        <v>0</v>
      </c>
      <c r="AF178" s="21">
        <f>+SUMIFS(Resultados_Dic3!AD$3:AD$99980,Resultados_Dic3!$F$3:$F$99980,Produccion_PJ!$I178,Resultados_Dic3!$D$3:$D$99980,Produccion_PJ!$I$172,Resultados_Dic3!$E$3:$E$99980,Produccion_PJ!$H178,Resultados_Dic3!$A$3:$A$99980,Produccion_PJ!$F178)+SUMIFS(Resultados_Dic3!AD$3:AD$99980,Resultados_Dic3!$F$3:$F$99980,Produccion_PJ!$I178,Resultados_Dic3!$D$3:$D$99980,Produccion_PJ!$I$172,Resultados_Dic3!$E$3:$E$99980,$G178,Resultados_Dic3!$A$3:$A$99980,Produccion_PJ!$F178)</f>
        <v>0</v>
      </c>
      <c r="AG178" s="21">
        <f>+SUMIFS(Resultados_Dic3!AE$3:AE$99980,Resultados_Dic3!$F$3:$F$99980,Produccion_PJ!$I178,Resultados_Dic3!$D$3:$D$99980,Produccion_PJ!$I$172,Resultados_Dic3!$E$3:$E$99980,Produccion_PJ!$H178,Resultados_Dic3!$A$3:$A$99980,Produccion_PJ!$F178)+SUMIFS(Resultados_Dic3!AE$3:AE$99980,Resultados_Dic3!$F$3:$F$99980,Produccion_PJ!$I178,Resultados_Dic3!$D$3:$D$99980,Produccion_PJ!$I$172,Resultados_Dic3!$E$3:$E$99980,$G178,Resultados_Dic3!$A$3:$A$99980,Produccion_PJ!$F178)</f>
        <v>0</v>
      </c>
      <c r="AH178" s="21">
        <f>+SUMIFS(Resultados_Dic3!AF$3:AF$99980,Resultados_Dic3!$F$3:$F$99980,Produccion_PJ!$I178,Resultados_Dic3!$D$3:$D$99980,Produccion_PJ!$I$172,Resultados_Dic3!$E$3:$E$99980,Produccion_PJ!$H178,Resultados_Dic3!$A$3:$A$99980,Produccion_PJ!$F178)+SUMIFS(Resultados_Dic3!AF$3:AF$99980,Resultados_Dic3!$F$3:$F$99980,Produccion_PJ!$I178,Resultados_Dic3!$D$3:$D$99980,Produccion_PJ!$I$172,Resultados_Dic3!$E$3:$E$99980,$G178,Resultados_Dic3!$A$3:$A$99980,Produccion_PJ!$F178)</f>
        <v>0</v>
      </c>
      <c r="AI178" s="21">
        <f>+SUMIFS(Resultados_Dic3!AG$3:AG$99980,Resultados_Dic3!$F$3:$F$99980,Produccion_PJ!$I178,Resultados_Dic3!$D$3:$D$99980,Produccion_PJ!$I$172,Resultados_Dic3!$E$3:$E$99980,Produccion_PJ!$H178,Resultados_Dic3!$A$3:$A$99980,Produccion_PJ!$F178)+SUMIFS(Resultados_Dic3!AG$3:AG$99980,Resultados_Dic3!$F$3:$F$99980,Produccion_PJ!$I178,Resultados_Dic3!$D$3:$D$99980,Produccion_PJ!$I$172,Resultados_Dic3!$E$3:$E$99980,$G178,Resultados_Dic3!$A$3:$A$99980,Produccion_PJ!$F178)</f>
        <v>0</v>
      </c>
      <c r="AJ178" s="21">
        <f>+SUMIFS(Resultados_Dic3!AH$3:AH$99980,Resultados_Dic3!$F$3:$F$99980,Produccion_PJ!$I178,Resultados_Dic3!$D$3:$D$99980,Produccion_PJ!$I$172,Resultados_Dic3!$E$3:$E$99980,Produccion_PJ!$H178,Resultados_Dic3!$A$3:$A$99980,Produccion_PJ!$F178)+SUMIFS(Resultados_Dic3!AH$3:AH$99980,Resultados_Dic3!$F$3:$F$99980,Produccion_PJ!$I178,Resultados_Dic3!$D$3:$D$99980,Produccion_PJ!$I$172,Resultados_Dic3!$E$3:$E$99980,$G178,Resultados_Dic3!$A$3:$A$99980,Produccion_PJ!$F178)</f>
        <v>0</v>
      </c>
      <c r="AK178" s="21">
        <f>+SUMIFS(Resultados_Dic3!AI$3:AI$99980,Resultados_Dic3!$F$3:$F$99980,Produccion_PJ!$I178,Resultados_Dic3!$D$3:$D$99980,Produccion_PJ!$I$172,Resultados_Dic3!$E$3:$E$99980,Produccion_PJ!$H178,Resultados_Dic3!$A$3:$A$99980,Produccion_PJ!$F178)+SUMIFS(Resultados_Dic3!AI$3:AI$99980,Resultados_Dic3!$F$3:$F$99980,Produccion_PJ!$I178,Resultados_Dic3!$D$3:$D$99980,Produccion_PJ!$I$172,Resultados_Dic3!$E$3:$E$99980,$G178,Resultados_Dic3!$A$3:$A$99980,Produccion_PJ!$F178)</f>
        <v>0</v>
      </c>
      <c r="AL178" s="21">
        <f>+SUMIFS(Resultados_Dic3!AJ$3:AJ$99980,Resultados_Dic3!$F$3:$F$99980,Produccion_PJ!$I178,Resultados_Dic3!$D$3:$D$99980,Produccion_PJ!$I$172,Resultados_Dic3!$E$3:$E$99980,Produccion_PJ!$H178,Resultados_Dic3!$A$3:$A$99980,Produccion_PJ!$F178)+SUMIFS(Resultados_Dic3!AJ$3:AJ$99980,Resultados_Dic3!$F$3:$F$99980,Produccion_PJ!$I178,Resultados_Dic3!$D$3:$D$99980,Produccion_PJ!$I$172,Resultados_Dic3!$E$3:$E$99980,$G178,Resultados_Dic3!$A$3:$A$99980,Produccion_PJ!$F178)</f>
        <v>0</v>
      </c>
      <c r="AM178" s="21">
        <f>+SUMIFS(Resultados_Dic3!AK$3:AK$99980,Resultados_Dic3!$F$3:$F$99980,Produccion_PJ!$I178,Resultados_Dic3!$D$3:$D$99980,Produccion_PJ!$I$172,Resultados_Dic3!$E$3:$E$99980,Produccion_PJ!$H178,Resultados_Dic3!$A$3:$A$99980,Produccion_PJ!$F178)+SUMIFS(Resultados_Dic3!AK$3:AK$99980,Resultados_Dic3!$F$3:$F$99980,Produccion_PJ!$I178,Resultados_Dic3!$D$3:$D$99980,Produccion_PJ!$I$172,Resultados_Dic3!$E$3:$E$99980,$G178,Resultados_Dic3!$A$3:$A$99980,Produccion_PJ!$F178)</f>
        <v>0</v>
      </c>
      <c r="AN178" s="21">
        <f>+SUMIFS(Resultados_Dic3!AL$3:AL$99980,Resultados_Dic3!$F$3:$F$99980,Produccion_PJ!$I178,Resultados_Dic3!$D$3:$D$99980,Produccion_PJ!$I$172,Resultados_Dic3!$E$3:$E$99980,Produccion_PJ!$H178,Resultados_Dic3!$A$3:$A$99980,Produccion_PJ!$F178)+SUMIFS(Resultados_Dic3!AL$3:AL$99980,Resultados_Dic3!$F$3:$F$99980,Produccion_PJ!$I178,Resultados_Dic3!$D$3:$D$99980,Produccion_PJ!$I$172,Resultados_Dic3!$E$3:$E$99980,$G178,Resultados_Dic3!$A$3:$A$99980,Produccion_PJ!$F178)</f>
        <v>0</v>
      </c>
      <c r="AO178" s="21">
        <f>+SUMIFS(Resultados_Dic3!AM$3:AM$99980,Resultados_Dic3!$F$3:$F$99980,Produccion_PJ!$I178,Resultados_Dic3!$D$3:$D$99980,Produccion_PJ!$I$172,Resultados_Dic3!$E$3:$E$99980,Produccion_PJ!$H178,Resultados_Dic3!$A$3:$A$99980,Produccion_PJ!$F178)+SUMIFS(Resultados_Dic3!AM$3:AM$99980,Resultados_Dic3!$F$3:$F$99980,Produccion_PJ!$I178,Resultados_Dic3!$D$3:$D$99980,Produccion_PJ!$I$172,Resultados_Dic3!$E$3:$E$99980,$G178,Resultados_Dic3!$A$3:$A$99980,Produccion_PJ!$F178)</f>
        <v>0</v>
      </c>
    </row>
    <row r="179" spans="3:42" x14ac:dyDescent="0.25">
      <c r="C179" s="35"/>
      <c r="E179" s="15"/>
      <c r="F179" s="17" t="str">
        <f t="shared" si="21"/>
        <v>DIC5</v>
      </c>
      <c r="G179" s="24" t="s">
        <v>130</v>
      </c>
      <c r="H179" s="24" t="s">
        <v>123</v>
      </c>
      <c r="I179" s="50" t="s">
        <v>375</v>
      </c>
      <c r="J179" s="21">
        <f>+SUMIFS(Resultados_Dic3!H$3:H$99980,Resultados_Dic3!$F$3:$F$99980,Produccion_PJ!$I179,Resultados_Dic3!$D$3:$D$99980,Produccion_PJ!$I$172,Resultados_Dic3!$E$3:$E$99980,Produccion_PJ!$H179,Resultados_Dic3!$A$3:$A$99980,Produccion_PJ!$F179)+SUMIFS(Resultados_Dic3!H$3:H$99980,Resultados_Dic3!$F$3:$F$99980,Produccion_PJ!$I179,Resultados_Dic3!$D$3:$D$99980,Produccion_PJ!$I$172,Resultados_Dic3!$E$3:$E$99980,$G179,Resultados_Dic3!$A$3:$A$99980,Produccion_PJ!$F179)</f>
        <v>2.2141956705433099</v>
      </c>
      <c r="K179" s="21">
        <f>+SUMIFS(Resultados_Dic3!I$3:I$99980,Resultados_Dic3!$F$3:$F$99980,Produccion_PJ!$I179,Resultados_Dic3!$D$3:$D$99980,Produccion_PJ!$I$172,Resultados_Dic3!$E$3:$E$99980,Produccion_PJ!$H179,Resultados_Dic3!$A$3:$A$99980,Produccion_PJ!$F179)+SUMIFS(Resultados_Dic3!I$3:I$99980,Resultados_Dic3!$F$3:$F$99980,Produccion_PJ!$I179,Resultados_Dic3!$D$3:$D$99980,Produccion_PJ!$I$172,Resultados_Dic3!$E$3:$E$99980,$G179,Resultados_Dic3!$A$3:$A$99980,Produccion_PJ!$F179)</f>
        <v>1.93151850142564</v>
      </c>
      <c r="L179" s="21">
        <f>+SUMIFS(Resultados_Dic3!J$3:J$99980,Resultados_Dic3!$F$3:$F$99980,Produccion_PJ!$I179,Resultados_Dic3!$D$3:$D$99980,Produccion_PJ!$I$172,Resultados_Dic3!$E$3:$E$99980,Produccion_PJ!$H179,Resultados_Dic3!$A$3:$A$99980,Produccion_PJ!$F179)+SUMIFS(Resultados_Dic3!J$3:J$99980,Resultados_Dic3!$F$3:$F$99980,Produccion_PJ!$I179,Resultados_Dic3!$D$3:$D$99980,Produccion_PJ!$I$172,Resultados_Dic3!$E$3:$E$99980,$G179,Resultados_Dic3!$A$3:$A$99980,Produccion_PJ!$F179)</f>
        <v>1.6334702466498701</v>
      </c>
      <c r="M179" s="21">
        <f>+SUMIFS(Resultados_Dic3!K$3:K$99980,Resultados_Dic3!$F$3:$F$99980,Produccion_PJ!$I179,Resultados_Dic3!$D$3:$D$99980,Produccion_PJ!$I$172,Resultados_Dic3!$E$3:$E$99980,Produccion_PJ!$H179,Resultados_Dic3!$A$3:$A$99980,Produccion_PJ!$F179)+SUMIFS(Resultados_Dic3!K$3:K$99980,Resultados_Dic3!$F$3:$F$99980,Produccion_PJ!$I179,Resultados_Dic3!$D$3:$D$99980,Produccion_PJ!$I$172,Resultados_Dic3!$E$3:$E$99980,$G179,Resultados_Dic3!$A$3:$A$99980,Produccion_PJ!$F179)</f>
        <v>1.3354219918740999</v>
      </c>
      <c r="N179" s="21">
        <f>+SUMIFS(Resultados_Dic3!L$3:L$99980,Resultados_Dic3!$F$3:$F$99980,Produccion_PJ!$I179,Resultados_Dic3!$D$3:$D$99980,Produccion_PJ!$I$172,Resultados_Dic3!$E$3:$E$99980,Produccion_PJ!$H179,Resultados_Dic3!$A$3:$A$99980,Produccion_PJ!$F179)+SUMIFS(Resultados_Dic3!L$3:L$99980,Resultados_Dic3!$F$3:$F$99980,Produccion_PJ!$I179,Resultados_Dic3!$D$3:$D$99980,Produccion_PJ!$I$172,Resultados_Dic3!$E$3:$E$99980,$G179,Resultados_Dic3!$A$3:$A$99980,Produccion_PJ!$F179)</f>
        <v>1.03737373709833</v>
      </c>
      <c r="O179" s="21">
        <f>+SUMIFS(Resultados_Dic3!M$3:M$99980,Resultados_Dic3!$F$3:$F$99980,Produccion_PJ!$I179,Resultados_Dic3!$D$3:$D$99980,Produccion_PJ!$I$172,Resultados_Dic3!$E$3:$E$99980,Produccion_PJ!$H179,Resultados_Dic3!$A$3:$A$99980,Produccion_PJ!$F179)+SUMIFS(Resultados_Dic3!M$3:M$99980,Resultados_Dic3!$F$3:$F$99980,Produccion_PJ!$I179,Resultados_Dic3!$D$3:$D$99980,Produccion_PJ!$I$172,Resultados_Dic3!$E$3:$E$99980,$G179,Resultados_Dic3!$A$3:$A$99980,Produccion_PJ!$F179)</f>
        <v>0.71791090196648499</v>
      </c>
      <c r="P179" s="21">
        <f>+SUMIFS(Resultados_Dic3!N$3:N$99980,Resultados_Dic3!$F$3:$F$99980,Produccion_PJ!$I179,Resultados_Dic3!$D$3:$D$99980,Produccion_PJ!$I$172,Resultados_Dic3!$E$3:$E$99980,Produccion_PJ!$H179,Resultados_Dic3!$A$3:$A$99980,Produccion_PJ!$F179)+SUMIFS(Resultados_Dic3!N$3:N$99980,Resultados_Dic3!$F$3:$F$99980,Produccion_PJ!$I179,Resultados_Dic3!$D$3:$D$99980,Produccion_PJ!$I$172,Resultados_Dic3!$E$3:$E$99980,$G179,Resultados_Dic3!$A$3:$A$99980,Produccion_PJ!$F179)</f>
        <v>0.39844806683464501</v>
      </c>
      <c r="Q179" s="21">
        <f>+SUMIFS(Resultados_Dic3!O$3:O$99980,Resultados_Dic3!$F$3:$F$99980,Produccion_PJ!$I179,Resultados_Dic3!$D$3:$D$99980,Produccion_PJ!$I$172,Resultados_Dic3!$E$3:$E$99980,Produccion_PJ!$H179,Resultados_Dic3!$A$3:$A$99980,Produccion_PJ!$F179)+SUMIFS(Resultados_Dic3!O$3:O$99980,Resultados_Dic3!$F$3:$F$99980,Produccion_PJ!$I179,Resultados_Dic3!$D$3:$D$99980,Produccion_PJ!$I$172,Resultados_Dic3!$E$3:$E$99980,$G179,Resultados_Dic3!$A$3:$A$99980,Produccion_PJ!$F179)</f>
        <v>0.17779686488728899</v>
      </c>
      <c r="R179" s="21">
        <f>+SUMIFS(Resultados_Dic3!P$3:P$99980,Resultados_Dic3!$F$3:$F$99980,Produccion_PJ!$I179,Resultados_Dic3!$D$3:$D$99980,Produccion_PJ!$I$172,Resultados_Dic3!$E$3:$E$99980,Produccion_PJ!$H179,Resultados_Dic3!$A$3:$A$99980,Produccion_PJ!$F179)+SUMIFS(Resultados_Dic3!P$3:P$99980,Resultados_Dic3!$F$3:$F$99980,Produccion_PJ!$I179,Resultados_Dic3!$D$3:$D$99980,Produccion_PJ!$I$172,Resultados_Dic3!$E$3:$E$99980,$G179,Resultados_Dic3!$A$3:$A$99980,Produccion_PJ!$F179)</f>
        <v>0</v>
      </c>
      <c r="S179" s="21">
        <f>+SUMIFS(Resultados_Dic3!Q$3:Q$99980,Resultados_Dic3!$F$3:$F$99980,Produccion_PJ!$I179,Resultados_Dic3!$D$3:$D$99980,Produccion_PJ!$I$172,Resultados_Dic3!$E$3:$E$99980,Produccion_PJ!$H179,Resultados_Dic3!$A$3:$A$99980,Produccion_PJ!$F179)+SUMIFS(Resultados_Dic3!Q$3:Q$99980,Resultados_Dic3!$F$3:$F$99980,Produccion_PJ!$I179,Resultados_Dic3!$D$3:$D$99980,Produccion_PJ!$I$172,Resultados_Dic3!$E$3:$E$99980,$G179,Resultados_Dic3!$A$3:$A$99980,Produccion_PJ!$F179)</f>
        <v>0</v>
      </c>
      <c r="T179" s="21">
        <f>+SUMIFS(Resultados_Dic3!R$3:R$99980,Resultados_Dic3!$F$3:$F$99980,Produccion_PJ!$I179,Resultados_Dic3!$D$3:$D$99980,Produccion_PJ!$I$172,Resultados_Dic3!$E$3:$E$99980,Produccion_PJ!$H179,Resultados_Dic3!$A$3:$A$99980,Produccion_PJ!$F179)+SUMIFS(Resultados_Dic3!R$3:R$99980,Resultados_Dic3!$F$3:$F$99980,Produccion_PJ!$I179,Resultados_Dic3!$D$3:$D$99980,Produccion_PJ!$I$172,Resultados_Dic3!$E$3:$E$99980,$G179,Resultados_Dic3!$A$3:$A$99980,Produccion_PJ!$F179)</f>
        <v>0</v>
      </c>
      <c r="U179" s="21">
        <f>+SUMIFS(Resultados_Dic3!S$3:S$99980,Resultados_Dic3!$F$3:$F$99980,Produccion_PJ!$I179,Resultados_Dic3!$D$3:$D$99980,Produccion_PJ!$I$172,Resultados_Dic3!$E$3:$E$99980,Produccion_PJ!$H179,Resultados_Dic3!$A$3:$A$99980,Produccion_PJ!$F179)+SUMIFS(Resultados_Dic3!S$3:S$99980,Resultados_Dic3!$F$3:$F$99980,Produccion_PJ!$I179,Resultados_Dic3!$D$3:$D$99980,Produccion_PJ!$I$172,Resultados_Dic3!$E$3:$E$99980,$G179,Resultados_Dic3!$A$3:$A$99980,Produccion_PJ!$F179)</f>
        <v>0</v>
      </c>
      <c r="V179" s="21">
        <f>+SUMIFS(Resultados_Dic3!T$3:T$99980,Resultados_Dic3!$F$3:$F$99980,Produccion_PJ!$I179,Resultados_Dic3!$D$3:$D$99980,Produccion_PJ!$I$172,Resultados_Dic3!$E$3:$E$99980,Produccion_PJ!$H179,Resultados_Dic3!$A$3:$A$99980,Produccion_PJ!$F179)+SUMIFS(Resultados_Dic3!T$3:T$99980,Resultados_Dic3!$F$3:$F$99980,Produccion_PJ!$I179,Resultados_Dic3!$D$3:$D$99980,Produccion_PJ!$I$172,Resultados_Dic3!$E$3:$E$99980,$G179,Resultados_Dic3!$A$3:$A$99980,Produccion_PJ!$F179)</f>
        <v>0</v>
      </c>
      <c r="W179" s="21">
        <f>+SUMIFS(Resultados_Dic3!U$3:U$99980,Resultados_Dic3!$F$3:$F$99980,Produccion_PJ!$I179,Resultados_Dic3!$D$3:$D$99980,Produccion_PJ!$I$172,Resultados_Dic3!$E$3:$E$99980,Produccion_PJ!$H179,Resultados_Dic3!$A$3:$A$99980,Produccion_PJ!$F179)+SUMIFS(Resultados_Dic3!U$3:U$99980,Resultados_Dic3!$F$3:$F$99980,Produccion_PJ!$I179,Resultados_Dic3!$D$3:$D$99980,Produccion_PJ!$I$172,Resultados_Dic3!$E$3:$E$99980,$G179,Resultados_Dic3!$A$3:$A$99980,Produccion_PJ!$F179)</f>
        <v>0</v>
      </c>
      <c r="X179" s="21">
        <f>+SUMIFS(Resultados_Dic3!V$3:V$99980,Resultados_Dic3!$F$3:$F$99980,Produccion_PJ!$I179,Resultados_Dic3!$D$3:$D$99980,Produccion_PJ!$I$172,Resultados_Dic3!$E$3:$E$99980,Produccion_PJ!$H179,Resultados_Dic3!$A$3:$A$99980,Produccion_PJ!$F179)+SUMIFS(Resultados_Dic3!V$3:V$99980,Resultados_Dic3!$F$3:$F$99980,Produccion_PJ!$I179,Resultados_Dic3!$D$3:$D$99980,Produccion_PJ!$I$172,Resultados_Dic3!$E$3:$E$99980,$G179,Resultados_Dic3!$A$3:$A$99980,Produccion_PJ!$F179)</f>
        <v>0</v>
      </c>
      <c r="Y179" s="21">
        <f>+SUMIFS(Resultados_Dic3!W$3:W$99980,Resultados_Dic3!$F$3:$F$99980,Produccion_PJ!$I179,Resultados_Dic3!$D$3:$D$99980,Produccion_PJ!$I$172,Resultados_Dic3!$E$3:$E$99980,Produccion_PJ!$H179,Resultados_Dic3!$A$3:$A$99980,Produccion_PJ!$F179)+SUMIFS(Resultados_Dic3!W$3:W$99980,Resultados_Dic3!$F$3:$F$99980,Produccion_PJ!$I179,Resultados_Dic3!$D$3:$D$99980,Produccion_PJ!$I$172,Resultados_Dic3!$E$3:$E$99980,$G179,Resultados_Dic3!$A$3:$A$99980,Produccion_PJ!$F179)</f>
        <v>0</v>
      </c>
      <c r="Z179" s="21">
        <f>+SUMIFS(Resultados_Dic3!X$3:X$99980,Resultados_Dic3!$F$3:$F$99980,Produccion_PJ!$I179,Resultados_Dic3!$D$3:$D$99980,Produccion_PJ!$I$172,Resultados_Dic3!$E$3:$E$99980,Produccion_PJ!$H179,Resultados_Dic3!$A$3:$A$99980,Produccion_PJ!$F179)+SUMIFS(Resultados_Dic3!X$3:X$99980,Resultados_Dic3!$F$3:$F$99980,Produccion_PJ!$I179,Resultados_Dic3!$D$3:$D$99980,Produccion_PJ!$I$172,Resultados_Dic3!$E$3:$E$99980,$G179,Resultados_Dic3!$A$3:$A$99980,Produccion_PJ!$F179)</f>
        <v>0</v>
      </c>
      <c r="AA179" s="21">
        <f>+SUMIFS(Resultados_Dic3!Y$3:Y$99980,Resultados_Dic3!$F$3:$F$99980,Produccion_PJ!$I179,Resultados_Dic3!$D$3:$D$99980,Produccion_PJ!$I$172,Resultados_Dic3!$E$3:$E$99980,Produccion_PJ!$H179,Resultados_Dic3!$A$3:$A$99980,Produccion_PJ!$F179)+SUMIFS(Resultados_Dic3!Y$3:Y$99980,Resultados_Dic3!$F$3:$F$99980,Produccion_PJ!$I179,Resultados_Dic3!$D$3:$D$99980,Produccion_PJ!$I$172,Resultados_Dic3!$E$3:$E$99980,$G179,Resultados_Dic3!$A$3:$A$99980,Produccion_PJ!$F179)</f>
        <v>0</v>
      </c>
      <c r="AB179" s="21">
        <f>+SUMIFS(Resultados_Dic3!Z$3:Z$99980,Resultados_Dic3!$F$3:$F$99980,Produccion_PJ!$I179,Resultados_Dic3!$D$3:$D$99980,Produccion_PJ!$I$172,Resultados_Dic3!$E$3:$E$99980,Produccion_PJ!$H179,Resultados_Dic3!$A$3:$A$99980,Produccion_PJ!$F179)+SUMIFS(Resultados_Dic3!Z$3:Z$99980,Resultados_Dic3!$F$3:$F$99980,Produccion_PJ!$I179,Resultados_Dic3!$D$3:$D$99980,Produccion_PJ!$I$172,Resultados_Dic3!$E$3:$E$99980,$G179,Resultados_Dic3!$A$3:$A$99980,Produccion_PJ!$F179)</f>
        <v>0</v>
      </c>
      <c r="AC179" s="21">
        <f>+SUMIFS(Resultados_Dic3!AA$3:AA$99980,Resultados_Dic3!$F$3:$F$99980,Produccion_PJ!$I179,Resultados_Dic3!$D$3:$D$99980,Produccion_PJ!$I$172,Resultados_Dic3!$E$3:$E$99980,Produccion_PJ!$H179,Resultados_Dic3!$A$3:$A$99980,Produccion_PJ!$F179)+SUMIFS(Resultados_Dic3!AA$3:AA$99980,Resultados_Dic3!$F$3:$F$99980,Produccion_PJ!$I179,Resultados_Dic3!$D$3:$D$99980,Produccion_PJ!$I$172,Resultados_Dic3!$E$3:$E$99980,$G179,Resultados_Dic3!$A$3:$A$99980,Produccion_PJ!$F179)</f>
        <v>0</v>
      </c>
      <c r="AD179" s="21">
        <f>+SUMIFS(Resultados_Dic3!AB$3:AB$99980,Resultados_Dic3!$F$3:$F$99980,Produccion_PJ!$I179,Resultados_Dic3!$D$3:$D$99980,Produccion_PJ!$I$172,Resultados_Dic3!$E$3:$E$99980,Produccion_PJ!$H179,Resultados_Dic3!$A$3:$A$99980,Produccion_PJ!$F179)+SUMIFS(Resultados_Dic3!AB$3:AB$99980,Resultados_Dic3!$F$3:$F$99980,Produccion_PJ!$I179,Resultados_Dic3!$D$3:$D$99980,Produccion_PJ!$I$172,Resultados_Dic3!$E$3:$E$99980,$G179,Resultados_Dic3!$A$3:$A$99980,Produccion_PJ!$F179)</f>
        <v>0</v>
      </c>
      <c r="AE179" s="21">
        <f>+SUMIFS(Resultados_Dic3!AC$3:AC$99980,Resultados_Dic3!$F$3:$F$99980,Produccion_PJ!$I179,Resultados_Dic3!$D$3:$D$99980,Produccion_PJ!$I$172,Resultados_Dic3!$E$3:$E$99980,Produccion_PJ!$H179,Resultados_Dic3!$A$3:$A$99980,Produccion_PJ!$F179)+SUMIFS(Resultados_Dic3!AC$3:AC$99980,Resultados_Dic3!$F$3:$F$99980,Produccion_PJ!$I179,Resultados_Dic3!$D$3:$D$99980,Produccion_PJ!$I$172,Resultados_Dic3!$E$3:$E$99980,$G179,Resultados_Dic3!$A$3:$A$99980,Produccion_PJ!$F179)</f>
        <v>0</v>
      </c>
      <c r="AF179" s="21">
        <f>+SUMIFS(Resultados_Dic3!AD$3:AD$99980,Resultados_Dic3!$F$3:$F$99980,Produccion_PJ!$I179,Resultados_Dic3!$D$3:$D$99980,Produccion_PJ!$I$172,Resultados_Dic3!$E$3:$E$99980,Produccion_PJ!$H179,Resultados_Dic3!$A$3:$A$99980,Produccion_PJ!$F179)+SUMIFS(Resultados_Dic3!AD$3:AD$99980,Resultados_Dic3!$F$3:$F$99980,Produccion_PJ!$I179,Resultados_Dic3!$D$3:$D$99980,Produccion_PJ!$I$172,Resultados_Dic3!$E$3:$E$99980,$G179,Resultados_Dic3!$A$3:$A$99980,Produccion_PJ!$F179)</f>
        <v>0</v>
      </c>
      <c r="AG179" s="21">
        <f>+SUMIFS(Resultados_Dic3!AE$3:AE$99980,Resultados_Dic3!$F$3:$F$99980,Produccion_PJ!$I179,Resultados_Dic3!$D$3:$D$99980,Produccion_PJ!$I$172,Resultados_Dic3!$E$3:$E$99980,Produccion_PJ!$H179,Resultados_Dic3!$A$3:$A$99980,Produccion_PJ!$F179)+SUMIFS(Resultados_Dic3!AE$3:AE$99980,Resultados_Dic3!$F$3:$F$99980,Produccion_PJ!$I179,Resultados_Dic3!$D$3:$D$99980,Produccion_PJ!$I$172,Resultados_Dic3!$E$3:$E$99980,$G179,Resultados_Dic3!$A$3:$A$99980,Produccion_PJ!$F179)</f>
        <v>0</v>
      </c>
      <c r="AH179" s="21">
        <f>+SUMIFS(Resultados_Dic3!AF$3:AF$99980,Resultados_Dic3!$F$3:$F$99980,Produccion_PJ!$I179,Resultados_Dic3!$D$3:$D$99980,Produccion_PJ!$I$172,Resultados_Dic3!$E$3:$E$99980,Produccion_PJ!$H179,Resultados_Dic3!$A$3:$A$99980,Produccion_PJ!$F179)+SUMIFS(Resultados_Dic3!AF$3:AF$99980,Resultados_Dic3!$F$3:$F$99980,Produccion_PJ!$I179,Resultados_Dic3!$D$3:$D$99980,Produccion_PJ!$I$172,Resultados_Dic3!$E$3:$E$99980,$G179,Resultados_Dic3!$A$3:$A$99980,Produccion_PJ!$F179)</f>
        <v>0</v>
      </c>
      <c r="AI179" s="21">
        <f>+SUMIFS(Resultados_Dic3!AG$3:AG$99980,Resultados_Dic3!$F$3:$F$99980,Produccion_PJ!$I179,Resultados_Dic3!$D$3:$D$99980,Produccion_PJ!$I$172,Resultados_Dic3!$E$3:$E$99980,Produccion_PJ!$H179,Resultados_Dic3!$A$3:$A$99980,Produccion_PJ!$F179)+SUMIFS(Resultados_Dic3!AG$3:AG$99980,Resultados_Dic3!$F$3:$F$99980,Produccion_PJ!$I179,Resultados_Dic3!$D$3:$D$99980,Produccion_PJ!$I$172,Resultados_Dic3!$E$3:$E$99980,$G179,Resultados_Dic3!$A$3:$A$99980,Produccion_PJ!$F179)</f>
        <v>0</v>
      </c>
      <c r="AJ179" s="21">
        <f>+SUMIFS(Resultados_Dic3!AH$3:AH$99980,Resultados_Dic3!$F$3:$F$99980,Produccion_PJ!$I179,Resultados_Dic3!$D$3:$D$99980,Produccion_PJ!$I$172,Resultados_Dic3!$E$3:$E$99980,Produccion_PJ!$H179,Resultados_Dic3!$A$3:$A$99980,Produccion_PJ!$F179)+SUMIFS(Resultados_Dic3!AH$3:AH$99980,Resultados_Dic3!$F$3:$F$99980,Produccion_PJ!$I179,Resultados_Dic3!$D$3:$D$99980,Produccion_PJ!$I$172,Resultados_Dic3!$E$3:$E$99980,$G179,Resultados_Dic3!$A$3:$A$99980,Produccion_PJ!$F179)</f>
        <v>0</v>
      </c>
      <c r="AK179" s="21">
        <f>+SUMIFS(Resultados_Dic3!AI$3:AI$99980,Resultados_Dic3!$F$3:$F$99980,Produccion_PJ!$I179,Resultados_Dic3!$D$3:$D$99980,Produccion_PJ!$I$172,Resultados_Dic3!$E$3:$E$99980,Produccion_PJ!$H179,Resultados_Dic3!$A$3:$A$99980,Produccion_PJ!$F179)+SUMIFS(Resultados_Dic3!AI$3:AI$99980,Resultados_Dic3!$F$3:$F$99980,Produccion_PJ!$I179,Resultados_Dic3!$D$3:$D$99980,Produccion_PJ!$I$172,Resultados_Dic3!$E$3:$E$99980,$G179,Resultados_Dic3!$A$3:$A$99980,Produccion_PJ!$F179)</f>
        <v>0</v>
      </c>
      <c r="AL179" s="21">
        <f>+SUMIFS(Resultados_Dic3!AJ$3:AJ$99980,Resultados_Dic3!$F$3:$F$99980,Produccion_PJ!$I179,Resultados_Dic3!$D$3:$D$99980,Produccion_PJ!$I$172,Resultados_Dic3!$E$3:$E$99980,Produccion_PJ!$H179,Resultados_Dic3!$A$3:$A$99980,Produccion_PJ!$F179)+SUMIFS(Resultados_Dic3!AJ$3:AJ$99980,Resultados_Dic3!$F$3:$F$99980,Produccion_PJ!$I179,Resultados_Dic3!$D$3:$D$99980,Produccion_PJ!$I$172,Resultados_Dic3!$E$3:$E$99980,$G179,Resultados_Dic3!$A$3:$A$99980,Produccion_PJ!$F179)</f>
        <v>0</v>
      </c>
      <c r="AM179" s="21">
        <f>+SUMIFS(Resultados_Dic3!AK$3:AK$99980,Resultados_Dic3!$F$3:$F$99980,Produccion_PJ!$I179,Resultados_Dic3!$D$3:$D$99980,Produccion_PJ!$I$172,Resultados_Dic3!$E$3:$E$99980,Produccion_PJ!$H179,Resultados_Dic3!$A$3:$A$99980,Produccion_PJ!$F179)+SUMIFS(Resultados_Dic3!AK$3:AK$99980,Resultados_Dic3!$F$3:$F$99980,Produccion_PJ!$I179,Resultados_Dic3!$D$3:$D$99980,Produccion_PJ!$I$172,Resultados_Dic3!$E$3:$E$99980,$G179,Resultados_Dic3!$A$3:$A$99980,Produccion_PJ!$F179)</f>
        <v>0</v>
      </c>
      <c r="AN179" s="21">
        <f>+SUMIFS(Resultados_Dic3!AL$3:AL$99980,Resultados_Dic3!$F$3:$F$99980,Produccion_PJ!$I179,Resultados_Dic3!$D$3:$D$99980,Produccion_PJ!$I$172,Resultados_Dic3!$E$3:$E$99980,Produccion_PJ!$H179,Resultados_Dic3!$A$3:$A$99980,Produccion_PJ!$F179)+SUMIFS(Resultados_Dic3!AL$3:AL$99980,Resultados_Dic3!$F$3:$F$99980,Produccion_PJ!$I179,Resultados_Dic3!$D$3:$D$99980,Produccion_PJ!$I$172,Resultados_Dic3!$E$3:$E$99980,$G179,Resultados_Dic3!$A$3:$A$99980,Produccion_PJ!$F179)</f>
        <v>0</v>
      </c>
      <c r="AO179" s="21">
        <f>+SUMIFS(Resultados_Dic3!AM$3:AM$99980,Resultados_Dic3!$F$3:$F$99980,Produccion_PJ!$I179,Resultados_Dic3!$D$3:$D$99980,Produccion_PJ!$I$172,Resultados_Dic3!$E$3:$E$99980,Produccion_PJ!$H179,Resultados_Dic3!$A$3:$A$99980,Produccion_PJ!$F179)+SUMIFS(Resultados_Dic3!AM$3:AM$99980,Resultados_Dic3!$F$3:$F$99980,Produccion_PJ!$I179,Resultados_Dic3!$D$3:$D$99980,Produccion_PJ!$I$172,Resultados_Dic3!$E$3:$E$99980,$G179,Resultados_Dic3!$A$3:$A$99980,Produccion_PJ!$F179)</f>
        <v>0</v>
      </c>
    </row>
    <row r="180" spans="3:42" x14ac:dyDescent="0.25">
      <c r="C180" s="35"/>
      <c r="E180" s="15"/>
      <c r="F180" s="17" t="str">
        <f t="shared" si="21"/>
        <v>DIC5</v>
      </c>
      <c r="G180" s="24" t="s">
        <v>159</v>
      </c>
      <c r="H180" s="24" t="s">
        <v>124</v>
      </c>
      <c r="I180" s="50" t="s">
        <v>376</v>
      </c>
      <c r="J180" s="21">
        <f>+SUMIFS(Resultados_Dic3!H$3:H$99980,Resultados_Dic3!$F$3:$F$99980,Produccion_PJ!$I180,Resultados_Dic3!$D$3:$D$99980,Produccion_PJ!$I$172,Resultados_Dic3!$E$3:$E$99980,Produccion_PJ!$H180,Resultados_Dic3!$A$3:$A$99980,Produccion_PJ!$F180)+SUMIFS(Resultados_Dic3!H$3:H$99980,Resultados_Dic3!$F$3:$F$99980,Produccion_PJ!$I180,Resultados_Dic3!$D$3:$D$99980,Produccion_PJ!$I$172,Resultados_Dic3!$E$3:$E$99980,$G180,Resultados_Dic3!$A$3:$A$99980,Produccion_PJ!$F180)</f>
        <v>0.33444362273962702</v>
      </c>
      <c r="K180" s="21">
        <f>+SUMIFS(Resultados_Dic3!I$3:I$99980,Resultados_Dic3!$F$3:$F$99980,Produccion_PJ!$I180,Resultados_Dic3!$D$3:$D$99980,Produccion_PJ!$I$172,Resultados_Dic3!$E$3:$E$99980,Produccion_PJ!$H180,Resultados_Dic3!$A$3:$A$99980,Produccion_PJ!$F180)+SUMIFS(Resultados_Dic3!I$3:I$99980,Resultados_Dic3!$F$3:$F$99980,Produccion_PJ!$I180,Resultados_Dic3!$D$3:$D$99980,Produccion_PJ!$I$172,Resultados_Dic3!$E$3:$E$99980,$G180,Resultados_Dic3!$A$3:$A$99980,Produccion_PJ!$F180)</f>
        <v>0.25044239005545399</v>
      </c>
      <c r="L180" s="21">
        <f>+SUMIFS(Resultados_Dic3!J$3:J$99980,Resultados_Dic3!$F$3:$F$99980,Produccion_PJ!$I180,Resultados_Dic3!$D$3:$D$99980,Produccion_PJ!$I$172,Resultados_Dic3!$E$3:$E$99980,Produccion_PJ!$H180,Resultados_Dic3!$A$3:$A$99980,Produccion_PJ!$F180)+SUMIFS(Resultados_Dic3!J$3:J$99980,Resultados_Dic3!$F$3:$F$99980,Produccion_PJ!$I180,Resultados_Dic3!$D$3:$D$99980,Produccion_PJ!$I$172,Resultados_Dic3!$E$3:$E$99980,$G180,Resultados_Dic3!$A$3:$A$99980,Produccion_PJ!$F180)</f>
        <v>0.19740570051860601</v>
      </c>
      <c r="M180" s="21">
        <f>+SUMIFS(Resultados_Dic3!K$3:K$99980,Resultados_Dic3!$F$3:$F$99980,Produccion_PJ!$I180,Resultados_Dic3!$D$3:$D$99980,Produccion_PJ!$I$172,Resultados_Dic3!$E$3:$E$99980,Produccion_PJ!$H180,Resultados_Dic3!$A$3:$A$99980,Produccion_PJ!$F180)+SUMIFS(Resultados_Dic3!K$3:K$99980,Resultados_Dic3!$F$3:$F$99980,Produccion_PJ!$I180,Resultados_Dic3!$D$3:$D$99980,Produccion_PJ!$I$172,Resultados_Dic3!$E$3:$E$99980,$G180,Resultados_Dic3!$A$3:$A$99980,Produccion_PJ!$F180)</f>
        <v>0.144369010981758</v>
      </c>
      <c r="N180" s="21">
        <f>+SUMIFS(Resultados_Dic3!L$3:L$99980,Resultados_Dic3!$F$3:$F$99980,Produccion_PJ!$I180,Resultados_Dic3!$D$3:$D$99980,Produccion_PJ!$I$172,Resultados_Dic3!$E$3:$E$99980,Produccion_PJ!$H180,Resultados_Dic3!$A$3:$A$99980,Produccion_PJ!$F180)+SUMIFS(Resultados_Dic3!L$3:L$99980,Resultados_Dic3!$F$3:$F$99980,Produccion_PJ!$I180,Resultados_Dic3!$D$3:$D$99980,Produccion_PJ!$I$172,Resultados_Dic3!$E$3:$E$99980,$G180,Resultados_Dic3!$A$3:$A$99980,Produccion_PJ!$F180)</f>
        <v>9.1332321444909895E-2</v>
      </c>
      <c r="O180" s="21">
        <f>+SUMIFS(Resultados_Dic3!M$3:M$99980,Resultados_Dic3!$F$3:$F$99980,Produccion_PJ!$I180,Resultados_Dic3!$D$3:$D$99980,Produccion_PJ!$I$172,Resultados_Dic3!$E$3:$E$99980,Produccion_PJ!$H180,Resultados_Dic3!$A$3:$A$99980,Produccion_PJ!$F180)+SUMIFS(Resultados_Dic3!M$3:M$99980,Resultados_Dic3!$F$3:$F$99980,Produccion_PJ!$I180,Resultados_Dic3!$D$3:$D$99980,Produccion_PJ!$I$172,Resultados_Dic3!$E$3:$E$99980,$G180,Resultados_Dic3!$A$3:$A$99980,Produccion_PJ!$F180)</f>
        <v>1.4314293378714E-2</v>
      </c>
      <c r="P180" s="21">
        <f>+SUMIFS(Resultados_Dic3!N$3:N$99980,Resultados_Dic3!$F$3:$F$99980,Produccion_PJ!$I180,Resultados_Dic3!$D$3:$D$99980,Produccion_PJ!$I$172,Resultados_Dic3!$E$3:$E$99980,Produccion_PJ!$H180,Resultados_Dic3!$A$3:$A$99980,Produccion_PJ!$F180)+SUMIFS(Resultados_Dic3!N$3:N$99980,Resultados_Dic3!$F$3:$F$99980,Produccion_PJ!$I180,Resultados_Dic3!$D$3:$D$99980,Produccion_PJ!$I$172,Resultados_Dic3!$E$3:$E$99980,$G180,Resultados_Dic3!$A$3:$A$99980,Produccion_PJ!$F180)</f>
        <v>0</v>
      </c>
      <c r="Q180" s="21">
        <f>+SUMIFS(Resultados_Dic3!O$3:O$99980,Resultados_Dic3!$F$3:$F$99980,Produccion_PJ!$I180,Resultados_Dic3!$D$3:$D$99980,Produccion_PJ!$I$172,Resultados_Dic3!$E$3:$E$99980,Produccion_PJ!$H180,Resultados_Dic3!$A$3:$A$99980,Produccion_PJ!$F180)+SUMIFS(Resultados_Dic3!O$3:O$99980,Resultados_Dic3!$F$3:$F$99980,Produccion_PJ!$I180,Resultados_Dic3!$D$3:$D$99980,Produccion_PJ!$I$172,Resultados_Dic3!$E$3:$E$99980,$G180,Resultados_Dic3!$A$3:$A$99980,Produccion_PJ!$F180)</f>
        <v>0</v>
      </c>
      <c r="R180" s="21">
        <f>+SUMIFS(Resultados_Dic3!P$3:P$99980,Resultados_Dic3!$F$3:$F$99980,Produccion_PJ!$I180,Resultados_Dic3!$D$3:$D$99980,Produccion_PJ!$I$172,Resultados_Dic3!$E$3:$E$99980,Produccion_PJ!$H180,Resultados_Dic3!$A$3:$A$99980,Produccion_PJ!$F180)+SUMIFS(Resultados_Dic3!P$3:P$99980,Resultados_Dic3!$F$3:$F$99980,Produccion_PJ!$I180,Resultados_Dic3!$D$3:$D$99980,Produccion_PJ!$I$172,Resultados_Dic3!$E$3:$E$99980,$G180,Resultados_Dic3!$A$3:$A$99980,Produccion_PJ!$F180)</f>
        <v>0</v>
      </c>
      <c r="S180" s="21">
        <f>+SUMIFS(Resultados_Dic3!Q$3:Q$99980,Resultados_Dic3!$F$3:$F$99980,Produccion_PJ!$I180,Resultados_Dic3!$D$3:$D$99980,Produccion_PJ!$I$172,Resultados_Dic3!$E$3:$E$99980,Produccion_PJ!$H180,Resultados_Dic3!$A$3:$A$99980,Produccion_PJ!$F180)+SUMIFS(Resultados_Dic3!Q$3:Q$99980,Resultados_Dic3!$F$3:$F$99980,Produccion_PJ!$I180,Resultados_Dic3!$D$3:$D$99980,Produccion_PJ!$I$172,Resultados_Dic3!$E$3:$E$99980,$G180,Resultados_Dic3!$A$3:$A$99980,Produccion_PJ!$F180)</f>
        <v>0</v>
      </c>
      <c r="T180" s="21">
        <f>+SUMIFS(Resultados_Dic3!R$3:R$99980,Resultados_Dic3!$F$3:$F$99980,Produccion_PJ!$I180,Resultados_Dic3!$D$3:$D$99980,Produccion_PJ!$I$172,Resultados_Dic3!$E$3:$E$99980,Produccion_PJ!$H180,Resultados_Dic3!$A$3:$A$99980,Produccion_PJ!$F180)+SUMIFS(Resultados_Dic3!R$3:R$99980,Resultados_Dic3!$F$3:$F$99980,Produccion_PJ!$I180,Resultados_Dic3!$D$3:$D$99980,Produccion_PJ!$I$172,Resultados_Dic3!$E$3:$E$99980,$G180,Resultados_Dic3!$A$3:$A$99980,Produccion_PJ!$F180)</f>
        <v>0</v>
      </c>
      <c r="U180" s="21">
        <f>+SUMIFS(Resultados_Dic3!S$3:S$99980,Resultados_Dic3!$F$3:$F$99980,Produccion_PJ!$I180,Resultados_Dic3!$D$3:$D$99980,Produccion_PJ!$I$172,Resultados_Dic3!$E$3:$E$99980,Produccion_PJ!$H180,Resultados_Dic3!$A$3:$A$99980,Produccion_PJ!$F180)+SUMIFS(Resultados_Dic3!S$3:S$99980,Resultados_Dic3!$F$3:$F$99980,Produccion_PJ!$I180,Resultados_Dic3!$D$3:$D$99980,Produccion_PJ!$I$172,Resultados_Dic3!$E$3:$E$99980,$G180,Resultados_Dic3!$A$3:$A$99980,Produccion_PJ!$F180)</f>
        <v>0</v>
      </c>
      <c r="V180" s="21">
        <f>+SUMIFS(Resultados_Dic3!T$3:T$99980,Resultados_Dic3!$F$3:$F$99980,Produccion_PJ!$I180,Resultados_Dic3!$D$3:$D$99980,Produccion_PJ!$I$172,Resultados_Dic3!$E$3:$E$99980,Produccion_PJ!$H180,Resultados_Dic3!$A$3:$A$99980,Produccion_PJ!$F180)+SUMIFS(Resultados_Dic3!T$3:T$99980,Resultados_Dic3!$F$3:$F$99980,Produccion_PJ!$I180,Resultados_Dic3!$D$3:$D$99980,Produccion_PJ!$I$172,Resultados_Dic3!$E$3:$E$99980,$G180,Resultados_Dic3!$A$3:$A$99980,Produccion_PJ!$F180)</f>
        <v>0</v>
      </c>
      <c r="W180" s="21">
        <f>+SUMIFS(Resultados_Dic3!U$3:U$99980,Resultados_Dic3!$F$3:$F$99980,Produccion_PJ!$I180,Resultados_Dic3!$D$3:$D$99980,Produccion_PJ!$I$172,Resultados_Dic3!$E$3:$E$99980,Produccion_PJ!$H180,Resultados_Dic3!$A$3:$A$99980,Produccion_PJ!$F180)+SUMIFS(Resultados_Dic3!U$3:U$99980,Resultados_Dic3!$F$3:$F$99980,Produccion_PJ!$I180,Resultados_Dic3!$D$3:$D$99980,Produccion_PJ!$I$172,Resultados_Dic3!$E$3:$E$99980,$G180,Resultados_Dic3!$A$3:$A$99980,Produccion_PJ!$F180)</f>
        <v>0</v>
      </c>
      <c r="X180" s="21">
        <f>+SUMIFS(Resultados_Dic3!V$3:V$99980,Resultados_Dic3!$F$3:$F$99980,Produccion_PJ!$I180,Resultados_Dic3!$D$3:$D$99980,Produccion_PJ!$I$172,Resultados_Dic3!$E$3:$E$99980,Produccion_PJ!$H180,Resultados_Dic3!$A$3:$A$99980,Produccion_PJ!$F180)+SUMIFS(Resultados_Dic3!V$3:V$99980,Resultados_Dic3!$F$3:$F$99980,Produccion_PJ!$I180,Resultados_Dic3!$D$3:$D$99980,Produccion_PJ!$I$172,Resultados_Dic3!$E$3:$E$99980,$G180,Resultados_Dic3!$A$3:$A$99980,Produccion_PJ!$F180)</f>
        <v>0</v>
      </c>
      <c r="Y180" s="21">
        <f>+SUMIFS(Resultados_Dic3!W$3:W$99980,Resultados_Dic3!$F$3:$F$99980,Produccion_PJ!$I180,Resultados_Dic3!$D$3:$D$99980,Produccion_PJ!$I$172,Resultados_Dic3!$E$3:$E$99980,Produccion_PJ!$H180,Resultados_Dic3!$A$3:$A$99980,Produccion_PJ!$F180)+SUMIFS(Resultados_Dic3!W$3:W$99980,Resultados_Dic3!$F$3:$F$99980,Produccion_PJ!$I180,Resultados_Dic3!$D$3:$D$99980,Produccion_PJ!$I$172,Resultados_Dic3!$E$3:$E$99980,$G180,Resultados_Dic3!$A$3:$A$99980,Produccion_PJ!$F180)</f>
        <v>0</v>
      </c>
      <c r="Z180" s="21">
        <f>+SUMIFS(Resultados_Dic3!X$3:X$99980,Resultados_Dic3!$F$3:$F$99980,Produccion_PJ!$I180,Resultados_Dic3!$D$3:$D$99980,Produccion_PJ!$I$172,Resultados_Dic3!$E$3:$E$99980,Produccion_PJ!$H180,Resultados_Dic3!$A$3:$A$99980,Produccion_PJ!$F180)+SUMIFS(Resultados_Dic3!X$3:X$99980,Resultados_Dic3!$F$3:$F$99980,Produccion_PJ!$I180,Resultados_Dic3!$D$3:$D$99980,Produccion_PJ!$I$172,Resultados_Dic3!$E$3:$E$99980,$G180,Resultados_Dic3!$A$3:$A$99980,Produccion_PJ!$F180)</f>
        <v>0</v>
      </c>
      <c r="AA180" s="21">
        <f>+SUMIFS(Resultados_Dic3!Y$3:Y$99980,Resultados_Dic3!$F$3:$F$99980,Produccion_PJ!$I180,Resultados_Dic3!$D$3:$D$99980,Produccion_PJ!$I$172,Resultados_Dic3!$E$3:$E$99980,Produccion_PJ!$H180,Resultados_Dic3!$A$3:$A$99980,Produccion_PJ!$F180)+SUMIFS(Resultados_Dic3!Y$3:Y$99980,Resultados_Dic3!$F$3:$F$99980,Produccion_PJ!$I180,Resultados_Dic3!$D$3:$D$99980,Produccion_PJ!$I$172,Resultados_Dic3!$E$3:$E$99980,$G180,Resultados_Dic3!$A$3:$A$99980,Produccion_PJ!$F180)</f>
        <v>0</v>
      </c>
      <c r="AB180" s="21">
        <f>+SUMIFS(Resultados_Dic3!Z$3:Z$99980,Resultados_Dic3!$F$3:$F$99980,Produccion_PJ!$I180,Resultados_Dic3!$D$3:$D$99980,Produccion_PJ!$I$172,Resultados_Dic3!$E$3:$E$99980,Produccion_PJ!$H180,Resultados_Dic3!$A$3:$A$99980,Produccion_PJ!$F180)+SUMIFS(Resultados_Dic3!Z$3:Z$99980,Resultados_Dic3!$F$3:$F$99980,Produccion_PJ!$I180,Resultados_Dic3!$D$3:$D$99980,Produccion_PJ!$I$172,Resultados_Dic3!$E$3:$E$99980,$G180,Resultados_Dic3!$A$3:$A$99980,Produccion_PJ!$F180)</f>
        <v>0</v>
      </c>
      <c r="AC180" s="21">
        <f>+SUMIFS(Resultados_Dic3!AA$3:AA$99980,Resultados_Dic3!$F$3:$F$99980,Produccion_PJ!$I180,Resultados_Dic3!$D$3:$D$99980,Produccion_PJ!$I$172,Resultados_Dic3!$E$3:$E$99980,Produccion_PJ!$H180,Resultados_Dic3!$A$3:$A$99980,Produccion_PJ!$F180)+SUMIFS(Resultados_Dic3!AA$3:AA$99980,Resultados_Dic3!$F$3:$F$99980,Produccion_PJ!$I180,Resultados_Dic3!$D$3:$D$99980,Produccion_PJ!$I$172,Resultados_Dic3!$E$3:$E$99980,$G180,Resultados_Dic3!$A$3:$A$99980,Produccion_PJ!$F180)</f>
        <v>0</v>
      </c>
      <c r="AD180" s="21">
        <f>+SUMIFS(Resultados_Dic3!AB$3:AB$99980,Resultados_Dic3!$F$3:$F$99980,Produccion_PJ!$I180,Resultados_Dic3!$D$3:$D$99980,Produccion_PJ!$I$172,Resultados_Dic3!$E$3:$E$99980,Produccion_PJ!$H180,Resultados_Dic3!$A$3:$A$99980,Produccion_PJ!$F180)+SUMIFS(Resultados_Dic3!AB$3:AB$99980,Resultados_Dic3!$F$3:$F$99980,Produccion_PJ!$I180,Resultados_Dic3!$D$3:$D$99980,Produccion_PJ!$I$172,Resultados_Dic3!$E$3:$E$99980,$G180,Resultados_Dic3!$A$3:$A$99980,Produccion_PJ!$F180)</f>
        <v>0</v>
      </c>
      <c r="AE180" s="21">
        <f>+SUMIFS(Resultados_Dic3!AC$3:AC$99980,Resultados_Dic3!$F$3:$F$99980,Produccion_PJ!$I180,Resultados_Dic3!$D$3:$D$99980,Produccion_PJ!$I$172,Resultados_Dic3!$E$3:$E$99980,Produccion_PJ!$H180,Resultados_Dic3!$A$3:$A$99980,Produccion_PJ!$F180)+SUMIFS(Resultados_Dic3!AC$3:AC$99980,Resultados_Dic3!$F$3:$F$99980,Produccion_PJ!$I180,Resultados_Dic3!$D$3:$D$99980,Produccion_PJ!$I$172,Resultados_Dic3!$E$3:$E$99980,$G180,Resultados_Dic3!$A$3:$A$99980,Produccion_PJ!$F180)</f>
        <v>0</v>
      </c>
      <c r="AF180" s="21">
        <f>+SUMIFS(Resultados_Dic3!AD$3:AD$99980,Resultados_Dic3!$F$3:$F$99980,Produccion_PJ!$I180,Resultados_Dic3!$D$3:$D$99980,Produccion_PJ!$I$172,Resultados_Dic3!$E$3:$E$99980,Produccion_PJ!$H180,Resultados_Dic3!$A$3:$A$99980,Produccion_PJ!$F180)+SUMIFS(Resultados_Dic3!AD$3:AD$99980,Resultados_Dic3!$F$3:$F$99980,Produccion_PJ!$I180,Resultados_Dic3!$D$3:$D$99980,Produccion_PJ!$I$172,Resultados_Dic3!$E$3:$E$99980,$G180,Resultados_Dic3!$A$3:$A$99980,Produccion_PJ!$F180)</f>
        <v>0</v>
      </c>
      <c r="AG180" s="21">
        <f>+SUMIFS(Resultados_Dic3!AE$3:AE$99980,Resultados_Dic3!$F$3:$F$99980,Produccion_PJ!$I180,Resultados_Dic3!$D$3:$D$99980,Produccion_PJ!$I$172,Resultados_Dic3!$E$3:$E$99980,Produccion_PJ!$H180,Resultados_Dic3!$A$3:$A$99980,Produccion_PJ!$F180)+SUMIFS(Resultados_Dic3!AE$3:AE$99980,Resultados_Dic3!$F$3:$F$99980,Produccion_PJ!$I180,Resultados_Dic3!$D$3:$D$99980,Produccion_PJ!$I$172,Resultados_Dic3!$E$3:$E$99980,$G180,Resultados_Dic3!$A$3:$A$99980,Produccion_PJ!$F180)</f>
        <v>0</v>
      </c>
      <c r="AH180" s="21">
        <f>+SUMIFS(Resultados_Dic3!AF$3:AF$99980,Resultados_Dic3!$F$3:$F$99980,Produccion_PJ!$I180,Resultados_Dic3!$D$3:$D$99980,Produccion_PJ!$I$172,Resultados_Dic3!$E$3:$E$99980,Produccion_PJ!$H180,Resultados_Dic3!$A$3:$A$99980,Produccion_PJ!$F180)+SUMIFS(Resultados_Dic3!AF$3:AF$99980,Resultados_Dic3!$F$3:$F$99980,Produccion_PJ!$I180,Resultados_Dic3!$D$3:$D$99980,Produccion_PJ!$I$172,Resultados_Dic3!$E$3:$E$99980,$G180,Resultados_Dic3!$A$3:$A$99980,Produccion_PJ!$F180)</f>
        <v>0</v>
      </c>
      <c r="AI180" s="21">
        <f>+SUMIFS(Resultados_Dic3!AG$3:AG$99980,Resultados_Dic3!$F$3:$F$99980,Produccion_PJ!$I180,Resultados_Dic3!$D$3:$D$99980,Produccion_PJ!$I$172,Resultados_Dic3!$E$3:$E$99980,Produccion_PJ!$H180,Resultados_Dic3!$A$3:$A$99980,Produccion_PJ!$F180)+SUMIFS(Resultados_Dic3!AG$3:AG$99980,Resultados_Dic3!$F$3:$F$99980,Produccion_PJ!$I180,Resultados_Dic3!$D$3:$D$99980,Produccion_PJ!$I$172,Resultados_Dic3!$E$3:$E$99980,$G180,Resultados_Dic3!$A$3:$A$99980,Produccion_PJ!$F180)</f>
        <v>0</v>
      </c>
      <c r="AJ180" s="21">
        <f>+SUMIFS(Resultados_Dic3!AH$3:AH$99980,Resultados_Dic3!$F$3:$F$99980,Produccion_PJ!$I180,Resultados_Dic3!$D$3:$D$99980,Produccion_PJ!$I$172,Resultados_Dic3!$E$3:$E$99980,Produccion_PJ!$H180,Resultados_Dic3!$A$3:$A$99980,Produccion_PJ!$F180)+SUMIFS(Resultados_Dic3!AH$3:AH$99980,Resultados_Dic3!$F$3:$F$99980,Produccion_PJ!$I180,Resultados_Dic3!$D$3:$D$99980,Produccion_PJ!$I$172,Resultados_Dic3!$E$3:$E$99980,$G180,Resultados_Dic3!$A$3:$A$99980,Produccion_PJ!$F180)</f>
        <v>0</v>
      </c>
      <c r="AK180" s="21">
        <f>+SUMIFS(Resultados_Dic3!AI$3:AI$99980,Resultados_Dic3!$F$3:$F$99980,Produccion_PJ!$I180,Resultados_Dic3!$D$3:$D$99980,Produccion_PJ!$I$172,Resultados_Dic3!$E$3:$E$99980,Produccion_PJ!$H180,Resultados_Dic3!$A$3:$A$99980,Produccion_PJ!$F180)+SUMIFS(Resultados_Dic3!AI$3:AI$99980,Resultados_Dic3!$F$3:$F$99980,Produccion_PJ!$I180,Resultados_Dic3!$D$3:$D$99980,Produccion_PJ!$I$172,Resultados_Dic3!$E$3:$E$99980,$G180,Resultados_Dic3!$A$3:$A$99980,Produccion_PJ!$F180)</f>
        <v>0</v>
      </c>
      <c r="AL180" s="21">
        <f>+SUMIFS(Resultados_Dic3!AJ$3:AJ$99980,Resultados_Dic3!$F$3:$F$99980,Produccion_PJ!$I180,Resultados_Dic3!$D$3:$D$99980,Produccion_PJ!$I$172,Resultados_Dic3!$E$3:$E$99980,Produccion_PJ!$H180,Resultados_Dic3!$A$3:$A$99980,Produccion_PJ!$F180)+SUMIFS(Resultados_Dic3!AJ$3:AJ$99980,Resultados_Dic3!$F$3:$F$99980,Produccion_PJ!$I180,Resultados_Dic3!$D$3:$D$99980,Produccion_PJ!$I$172,Resultados_Dic3!$E$3:$E$99980,$G180,Resultados_Dic3!$A$3:$A$99980,Produccion_PJ!$F180)</f>
        <v>0</v>
      </c>
      <c r="AM180" s="21">
        <f>+SUMIFS(Resultados_Dic3!AK$3:AK$99980,Resultados_Dic3!$F$3:$F$99980,Produccion_PJ!$I180,Resultados_Dic3!$D$3:$D$99980,Produccion_PJ!$I$172,Resultados_Dic3!$E$3:$E$99980,Produccion_PJ!$H180,Resultados_Dic3!$A$3:$A$99980,Produccion_PJ!$F180)+SUMIFS(Resultados_Dic3!AK$3:AK$99980,Resultados_Dic3!$F$3:$F$99980,Produccion_PJ!$I180,Resultados_Dic3!$D$3:$D$99980,Produccion_PJ!$I$172,Resultados_Dic3!$E$3:$E$99980,$G180,Resultados_Dic3!$A$3:$A$99980,Produccion_PJ!$F180)</f>
        <v>0</v>
      </c>
      <c r="AN180" s="21">
        <f>+SUMIFS(Resultados_Dic3!AL$3:AL$99980,Resultados_Dic3!$F$3:$F$99980,Produccion_PJ!$I180,Resultados_Dic3!$D$3:$D$99980,Produccion_PJ!$I$172,Resultados_Dic3!$E$3:$E$99980,Produccion_PJ!$H180,Resultados_Dic3!$A$3:$A$99980,Produccion_PJ!$F180)+SUMIFS(Resultados_Dic3!AL$3:AL$99980,Resultados_Dic3!$F$3:$F$99980,Produccion_PJ!$I180,Resultados_Dic3!$D$3:$D$99980,Produccion_PJ!$I$172,Resultados_Dic3!$E$3:$E$99980,$G180,Resultados_Dic3!$A$3:$A$99980,Produccion_PJ!$F180)</f>
        <v>0</v>
      </c>
      <c r="AO180" s="21">
        <f>+SUMIFS(Resultados_Dic3!AM$3:AM$99980,Resultados_Dic3!$F$3:$F$99980,Produccion_PJ!$I180,Resultados_Dic3!$D$3:$D$99980,Produccion_PJ!$I$172,Resultados_Dic3!$E$3:$E$99980,Produccion_PJ!$H180,Resultados_Dic3!$A$3:$A$99980,Produccion_PJ!$F180)+SUMIFS(Resultados_Dic3!AM$3:AM$99980,Resultados_Dic3!$F$3:$F$99980,Produccion_PJ!$I180,Resultados_Dic3!$D$3:$D$99980,Produccion_PJ!$I$172,Resultados_Dic3!$E$3:$E$99980,$G180,Resultados_Dic3!$A$3:$A$99980,Produccion_PJ!$F180)</f>
        <v>0</v>
      </c>
    </row>
    <row r="181" spans="3:42" x14ac:dyDescent="0.25">
      <c r="E181" s="15"/>
      <c r="F181" s="17" t="str">
        <f t="shared" si="21"/>
        <v>DIC5</v>
      </c>
      <c r="G181" s="24" t="s">
        <v>131</v>
      </c>
      <c r="H181" s="24" t="s">
        <v>125</v>
      </c>
      <c r="I181" s="50" t="s">
        <v>223</v>
      </c>
      <c r="J181" s="21">
        <f>+SUMIFS(Resultados_Dic3!H$3:H$99980,Resultados_Dic3!$F$3:$F$99980,Produccion_PJ!$I181,Resultados_Dic3!$D$3:$D$99980,Produccion_PJ!$I$172,Resultados_Dic3!$E$3:$E$99980,Produccion_PJ!$H181,Resultados_Dic3!$A$3:$A$99980,Produccion_PJ!$F181)+SUMIFS(Resultados_Dic3!H$3:H$99980,Resultados_Dic3!$F$3:$F$99980,Produccion_PJ!$I181,Resultados_Dic3!$D$3:$D$99980,Produccion_PJ!$I$172,Resultados_Dic3!$E$3:$E$99980,$G181,Resultados_Dic3!$A$3:$A$99980,Produccion_PJ!$F181)</f>
        <v>12.5940780559866</v>
      </c>
      <c r="K181" s="21">
        <f>+SUMIFS(Resultados_Dic3!I$3:I$99980,Resultados_Dic3!$F$3:$F$99980,Produccion_PJ!$I181,Resultados_Dic3!$D$3:$D$99980,Produccion_PJ!$I$172,Resultados_Dic3!$E$3:$E$99980,Produccion_PJ!$H181,Resultados_Dic3!$A$3:$A$99980,Produccion_PJ!$F181)+SUMIFS(Resultados_Dic3!I$3:I$99980,Resultados_Dic3!$F$3:$F$99980,Produccion_PJ!$I181,Resultados_Dic3!$D$3:$D$99980,Produccion_PJ!$I$172,Resultados_Dic3!$E$3:$E$99980,$G181,Resultados_Dic3!$A$3:$A$99980,Produccion_PJ!$F181)</f>
        <v>12.3446195379565</v>
      </c>
      <c r="L181" s="21">
        <f>+SUMIFS(Resultados_Dic3!J$3:J$99980,Resultados_Dic3!$F$3:$F$99980,Produccion_PJ!$I181,Resultados_Dic3!$D$3:$D$99980,Produccion_PJ!$I$172,Resultados_Dic3!$E$3:$E$99980,Produccion_PJ!$H181,Resultados_Dic3!$A$3:$A$99980,Produccion_PJ!$F181)+SUMIFS(Resultados_Dic3!J$3:J$99980,Resultados_Dic3!$F$3:$F$99980,Produccion_PJ!$I181,Resultados_Dic3!$D$3:$D$99980,Produccion_PJ!$I$172,Resultados_Dic3!$E$3:$E$99980,$G181,Resultados_Dic3!$A$3:$A$99980,Produccion_PJ!$F181)</f>
        <v>12.353022881650499</v>
      </c>
      <c r="M181" s="21">
        <f>+SUMIFS(Resultados_Dic3!K$3:K$99980,Resultados_Dic3!$F$3:$F$99980,Produccion_PJ!$I181,Resultados_Dic3!$D$3:$D$99980,Produccion_PJ!$I$172,Resultados_Dic3!$E$3:$E$99980,Produccion_PJ!$H181,Resultados_Dic3!$A$3:$A$99980,Produccion_PJ!$F181)+SUMIFS(Resultados_Dic3!K$3:K$99980,Resultados_Dic3!$F$3:$F$99980,Produccion_PJ!$I181,Resultados_Dic3!$D$3:$D$99980,Produccion_PJ!$I$172,Resultados_Dic3!$E$3:$E$99980,$G181,Resultados_Dic3!$A$3:$A$99980,Produccion_PJ!$F181)</f>
        <v>12.3614262253445</v>
      </c>
      <c r="N181" s="21">
        <f>+SUMIFS(Resultados_Dic3!L$3:L$99980,Resultados_Dic3!$F$3:$F$99980,Produccion_PJ!$I181,Resultados_Dic3!$D$3:$D$99980,Produccion_PJ!$I$172,Resultados_Dic3!$E$3:$E$99980,Produccion_PJ!$H181,Resultados_Dic3!$A$3:$A$99980,Produccion_PJ!$F181)+SUMIFS(Resultados_Dic3!L$3:L$99980,Resultados_Dic3!$F$3:$F$99980,Produccion_PJ!$I181,Resultados_Dic3!$D$3:$D$99980,Produccion_PJ!$I$172,Resultados_Dic3!$E$3:$E$99980,$G181,Resultados_Dic3!$A$3:$A$99980,Produccion_PJ!$F181)</f>
        <v>12.3698295690386</v>
      </c>
      <c r="O181" s="21">
        <f>+SUMIFS(Resultados_Dic3!M$3:M$99980,Resultados_Dic3!$F$3:$F$99980,Produccion_PJ!$I181,Resultados_Dic3!$D$3:$D$99980,Produccion_PJ!$I$172,Resultados_Dic3!$E$3:$E$99980,Produccion_PJ!$H181,Resultados_Dic3!$A$3:$A$99980,Produccion_PJ!$F181)+SUMIFS(Resultados_Dic3!M$3:M$99980,Resultados_Dic3!$F$3:$F$99980,Produccion_PJ!$I181,Resultados_Dic3!$D$3:$D$99980,Produccion_PJ!$I$172,Resultados_Dic3!$E$3:$E$99980,$G181,Resultados_Dic3!$A$3:$A$99980,Produccion_PJ!$F181)</f>
        <v>11.342008575495599</v>
      </c>
      <c r="P181" s="21">
        <f>+SUMIFS(Resultados_Dic3!N$3:N$99980,Resultados_Dic3!$F$3:$F$99980,Produccion_PJ!$I181,Resultados_Dic3!$D$3:$D$99980,Produccion_PJ!$I$172,Resultados_Dic3!$E$3:$E$99980,Produccion_PJ!$H181,Resultados_Dic3!$A$3:$A$99980,Produccion_PJ!$F181)+SUMIFS(Resultados_Dic3!N$3:N$99980,Resultados_Dic3!$F$3:$F$99980,Produccion_PJ!$I181,Resultados_Dic3!$D$3:$D$99980,Produccion_PJ!$I$172,Resultados_Dic3!$E$3:$E$99980,$G181,Resultados_Dic3!$A$3:$A$99980,Produccion_PJ!$F181)</f>
        <v>10.3141875819526</v>
      </c>
      <c r="Q181" s="21">
        <f>+SUMIFS(Resultados_Dic3!O$3:O$99980,Resultados_Dic3!$F$3:$F$99980,Produccion_PJ!$I181,Resultados_Dic3!$D$3:$D$99980,Produccion_PJ!$I$172,Resultados_Dic3!$E$3:$E$99980,Produccion_PJ!$H181,Resultados_Dic3!$A$3:$A$99980,Produccion_PJ!$F181)+SUMIFS(Resultados_Dic3!O$3:O$99980,Resultados_Dic3!$F$3:$F$99980,Produccion_PJ!$I181,Resultados_Dic3!$D$3:$D$99980,Produccion_PJ!$I$172,Resultados_Dic3!$E$3:$E$99980,$G181,Resultados_Dic3!$A$3:$A$99980,Produccion_PJ!$F181)</f>
        <v>9.4684123981108197</v>
      </c>
      <c r="R181" s="21">
        <f>+SUMIFS(Resultados_Dic3!P$3:P$99980,Resultados_Dic3!$F$3:$F$99980,Produccion_PJ!$I181,Resultados_Dic3!$D$3:$D$99980,Produccion_PJ!$I$172,Resultados_Dic3!$E$3:$E$99980,Produccion_PJ!$H181,Resultados_Dic3!$A$3:$A$99980,Produccion_PJ!$F181)+SUMIFS(Resultados_Dic3!P$3:P$99980,Resultados_Dic3!$F$3:$F$99980,Produccion_PJ!$I181,Resultados_Dic3!$D$3:$D$99980,Produccion_PJ!$I$172,Resultados_Dic3!$E$3:$E$99980,$G181,Resultados_Dic3!$A$3:$A$99980,Produccion_PJ!$F181)</f>
        <v>8.6226372142690302</v>
      </c>
      <c r="S181" s="21">
        <f>+SUMIFS(Resultados_Dic3!Q$3:Q$99980,Resultados_Dic3!$F$3:$F$99980,Produccion_PJ!$I181,Resultados_Dic3!$D$3:$D$99980,Produccion_PJ!$I$172,Resultados_Dic3!$E$3:$E$99980,Produccion_PJ!$H181,Resultados_Dic3!$A$3:$A$99980,Produccion_PJ!$F181)+SUMIFS(Resultados_Dic3!Q$3:Q$99980,Resultados_Dic3!$F$3:$F$99980,Produccion_PJ!$I181,Resultados_Dic3!$D$3:$D$99980,Produccion_PJ!$I$172,Resultados_Dic3!$E$3:$E$99980,$G181,Resultados_Dic3!$A$3:$A$99980,Produccion_PJ!$F181)</f>
        <v>7.9215805987412402</v>
      </c>
      <c r="T181" s="21">
        <f>+SUMIFS(Resultados_Dic3!R$3:R$99980,Resultados_Dic3!$F$3:$F$99980,Produccion_PJ!$I181,Resultados_Dic3!$D$3:$D$99980,Produccion_PJ!$I$172,Resultados_Dic3!$E$3:$E$99980,Produccion_PJ!$H181,Resultados_Dic3!$A$3:$A$99980,Produccion_PJ!$F181)+SUMIFS(Resultados_Dic3!R$3:R$99980,Resultados_Dic3!$F$3:$F$99980,Produccion_PJ!$I181,Resultados_Dic3!$D$3:$D$99980,Produccion_PJ!$I$172,Resultados_Dic3!$E$3:$E$99980,$G181,Resultados_Dic3!$A$3:$A$99980,Produccion_PJ!$F181)</f>
        <v>7.22052398321346</v>
      </c>
      <c r="U181" s="21">
        <f>+SUMIFS(Resultados_Dic3!S$3:S$99980,Resultados_Dic3!$F$3:$F$99980,Produccion_PJ!$I181,Resultados_Dic3!$D$3:$D$99980,Produccion_PJ!$I$172,Resultados_Dic3!$E$3:$E$99980,Produccion_PJ!$H181,Resultados_Dic3!$A$3:$A$99980,Produccion_PJ!$F181)+SUMIFS(Resultados_Dic3!S$3:S$99980,Resultados_Dic3!$F$3:$F$99980,Produccion_PJ!$I181,Resultados_Dic3!$D$3:$D$99980,Produccion_PJ!$I$172,Resultados_Dic3!$E$3:$E$99980,$G181,Resultados_Dic3!$A$3:$A$99980,Produccion_PJ!$F181)</f>
        <v>6.51946736768567</v>
      </c>
      <c r="V181" s="21">
        <f>+SUMIFS(Resultados_Dic3!T$3:T$99980,Resultados_Dic3!$F$3:$F$99980,Produccion_PJ!$I181,Resultados_Dic3!$D$3:$D$99980,Produccion_PJ!$I$172,Resultados_Dic3!$E$3:$E$99980,Produccion_PJ!$H181,Resultados_Dic3!$A$3:$A$99980,Produccion_PJ!$F181)+SUMIFS(Resultados_Dic3!T$3:T$99980,Resultados_Dic3!$F$3:$F$99980,Produccion_PJ!$I181,Resultados_Dic3!$D$3:$D$99980,Produccion_PJ!$I$172,Resultados_Dic3!$E$3:$E$99980,$G181,Resultados_Dic3!$A$3:$A$99980,Produccion_PJ!$F181)</f>
        <v>6.0276592496849997</v>
      </c>
      <c r="W181" s="21">
        <f>+SUMIFS(Resultados_Dic3!U$3:U$99980,Resultados_Dic3!$F$3:$F$99980,Produccion_PJ!$I181,Resultados_Dic3!$D$3:$D$99980,Produccion_PJ!$I$172,Resultados_Dic3!$E$3:$E$99980,Produccion_PJ!$H181,Resultados_Dic3!$A$3:$A$99980,Produccion_PJ!$F181)+SUMIFS(Resultados_Dic3!U$3:U$99980,Resultados_Dic3!$F$3:$F$99980,Produccion_PJ!$I181,Resultados_Dic3!$D$3:$D$99980,Produccion_PJ!$I$172,Resultados_Dic3!$E$3:$E$99980,$G181,Resultados_Dic3!$A$3:$A$99980,Produccion_PJ!$F181)</f>
        <v>5.5358511316843302</v>
      </c>
      <c r="X181" s="21">
        <f>+SUMIFS(Resultados_Dic3!V$3:V$99980,Resultados_Dic3!$F$3:$F$99980,Produccion_PJ!$I181,Resultados_Dic3!$D$3:$D$99980,Produccion_PJ!$I$172,Resultados_Dic3!$E$3:$E$99980,Produccion_PJ!$H181,Resultados_Dic3!$A$3:$A$99980,Produccion_PJ!$F181)+SUMIFS(Resultados_Dic3!V$3:V$99980,Resultados_Dic3!$F$3:$F$99980,Produccion_PJ!$I181,Resultados_Dic3!$D$3:$D$99980,Produccion_PJ!$I$172,Resultados_Dic3!$E$3:$E$99980,$G181,Resultados_Dic3!$A$3:$A$99980,Produccion_PJ!$F181)</f>
        <v>2.6596882796316499</v>
      </c>
      <c r="Y181" s="21">
        <f>+SUMIFS(Resultados_Dic3!W$3:W$99980,Resultados_Dic3!$F$3:$F$99980,Produccion_PJ!$I181,Resultados_Dic3!$D$3:$D$99980,Produccion_PJ!$I$172,Resultados_Dic3!$E$3:$E$99980,Produccion_PJ!$H181,Resultados_Dic3!$A$3:$A$99980,Produccion_PJ!$F181)+SUMIFS(Resultados_Dic3!W$3:W$99980,Resultados_Dic3!$F$3:$F$99980,Produccion_PJ!$I181,Resultados_Dic3!$D$3:$D$99980,Produccion_PJ!$I$172,Resultados_Dic3!$E$3:$E$99980,$G181,Resultados_Dic3!$A$3:$A$99980,Produccion_PJ!$F181)</f>
        <v>0</v>
      </c>
      <c r="Z181" s="21">
        <f>+SUMIFS(Resultados_Dic3!X$3:X$99980,Resultados_Dic3!$F$3:$F$99980,Produccion_PJ!$I181,Resultados_Dic3!$D$3:$D$99980,Produccion_PJ!$I$172,Resultados_Dic3!$E$3:$E$99980,Produccion_PJ!$H181,Resultados_Dic3!$A$3:$A$99980,Produccion_PJ!$F181)+SUMIFS(Resultados_Dic3!X$3:X$99980,Resultados_Dic3!$F$3:$F$99980,Produccion_PJ!$I181,Resultados_Dic3!$D$3:$D$99980,Produccion_PJ!$I$172,Resultados_Dic3!$E$3:$E$99980,$G181,Resultados_Dic3!$A$3:$A$99980,Produccion_PJ!$F181)</f>
        <v>0</v>
      </c>
      <c r="AA181" s="21">
        <f>+SUMIFS(Resultados_Dic3!Y$3:Y$99980,Resultados_Dic3!$F$3:$F$99980,Produccion_PJ!$I181,Resultados_Dic3!$D$3:$D$99980,Produccion_PJ!$I$172,Resultados_Dic3!$E$3:$E$99980,Produccion_PJ!$H181,Resultados_Dic3!$A$3:$A$99980,Produccion_PJ!$F181)+SUMIFS(Resultados_Dic3!Y$3:Y$99980,Resultados_Dic3!$F$3:$F$99980,Produccion_PJ!$I181,Resultados_Dic3!$D$3:$D$99980,Produccion_PJ!$I$172,Resultados_Dic3!$E$3:$E$99980,$G181,Resultados_Dic3!$A$3:$A$99980,Produccion_PJ!$F181)</f>
        <v>0</v>
      </c>
      <c r="AB181" s="21">
        <f>+SUMIFS(Resultados_Dic3!Z$3:Z$99980,Resultados_Dic3!$F$3:$F$99980,Produccion_PJ!$I181,Resultados_Dic3!$D$3:$D$99980,Produccion_PJ!$I$172,Resultados_Dic3!$E$3:$E$99980,Produccion_PJ!$H181,Resultados_Dic3!$A$3:$A$99980,Produccion_PJ!$F181)+SUMIFS(Resultados_Dic3!Z$3:Z$99980,Resultados_Dic3!$F$3:$F$99980,Produccion_PJ!$I181,Resultados_Dic3!$D$3:$D$99980,Produccion_PJ!$I$172,Resultados_Dic3!$E$3:$E$99980,$G181,Resultados_Dic3!$A$3:$A$99980,Produccion_PJ!$F181)</f>
        <v>0</v>
      </c>
      <c r="AC181" s="21">
        <f>+SUMIFS(Resultados_Dic3!AA$3:AA$99980,Resultados_Dic3!$F$3:$F$99980,Produccion_PJ!$I181,Resultados_Dic3!$D$3:$D$99980,Produccion_PJ!$I$172,Resultados_Dic3!$E$3:$E$99980,Produccion_PJ!$H181,Resultados_Dic3!$A$3:$A$99980,Produccion_PJ!$F181)+SUMIFS(Resultados_Dic3!AA$3:AA$99980,Resultados_Dic3!$F$3:$F$99980,Produccion_PJ!$I181,Resultados_Dic3!$D$3:$D$99980,Produccion_PJ!$I$172,Resultados_Dic3!$E$3:$E$99980,$G181,Resultados_Dic3!$A$3:$A$99980,Produccion_PJ!$F181)</f>
        <v>0</v>
      </c>
      <c r="AD181" s="21">
        <f>+SUMIFS(Resultados_Dic3!AB$3:AB$99980,Resultados_Dic3!$F$3:$F$99980,Produccion_PJ!$I181,Resultados_Dic3!$D$3:$D$99980,Produccion_PJ!$I$172,Resultados_Dic3!$E$3:$E$99980,Produccion_PJ!$H181,Resultados_Dic3!$A$3:$A$99980,Produccion_PJ!$F181)+SUMIFS(Resultados_Dic3!AB$3:AB$99980,Resultados_Dic3!$F$3:$F$99980,Produccion_PJ!$I181,Resultados_Dic3!$D$3:$D$99980,Produccion_PJ!$I$172,Resultados_Dic3!$E$3:$E$99980,$G181,Resultados_Dic3!$A$3:$A$99980,Produccion_PJ!$F181)</f>
        <v>0</v>
      </c>
      <c r="AE181" s="21">
        <f>+SUMIFS(Resultados_Dic3!AC$3:AC$99980,Resultados_Dic3!$F$3:$F$99980,Produccion_PJ!$I181,Resultados_Dic3!$D$3:$D$99980,Produccion_PJ!$I$172,Resultados_Dic3!$E$3:$E$99980,Produccion_PJ!$H181,Resultados_Dic3!$A$3:$A$99980,Produccion_PJ!$F181)+SUMIFS(Resultados_Dic3!AC$3:AC$99980,Resultados_Dic3!$F$3:$F$99980,Produccion_PJ!$I181,Resultados_Dic3!$D$3:$D$99980,Produccion_PJ!$I$172,Resultados_Dic3!$E$3:$E$99980,$G181,Resultados_Dic3!$A$3:$A$99980,Produccion_PJ!$F181)</f>
        <v>0</v>
      </c>
      <c r="AF181" s="21">
        <f>+SUMIFS(Resultados_Dic3!AD$3:AD$99980,Resultados_Dic3!$F$3:$F$99980,Produccion_PJ!$I181,Resultados_Dic3!$D$3:$D$99980,Produccion_PJ!$I$172,Resultados_Dic3!$E$3:$E$99980,Produccion_PJ!$H181,Resultados_Dic3!$A$3:$A$99980,Produccion_PJ!$F181)+SUMIFS(Resultados_Dic3!AD$3:AD$99980,Resultados_Dic3!$F$3:$F$99980,Produccion_PJ!$I181,Resultados_Dic3!$D$3:$D$99980,Produccion_PJ!$I$172,Resultados_Dic3!$E$3:$E$99980,$G181,Resultados_Dic3!$A$3:$A$99980,Produccion_PJ!$F181)</f>
        <v>0</v>
      </c>
      <c r="AG181" s="21">
        <f>+SUMIFS(Resultados_Dic3!AE$3:AE$99980,Resultados_Dic3!$F$3:$F$99980,Produccion_PJ!$I181,Resultados_Dic3!$D$3:$D$99980,Produccion_PJ!$I$172,Resultados_Dic3!$E$3:$E$99980,Produccion_PJ!$H181,Resultados_Dic3!$A$3:$A$99980,Produccion_PJ!$F181)+SUMIFS(Resultados_Dic3!AE$3:AE$99980,Resultados_Dic3!$F$3:$F$99980,Produccion_PJ!$I181,Resultados_Dic3!$D$3:$D$99980,Produccion_PJ!$I$172,Resultados_Dic3!$E$3:$E$99980,$G181,Resultados_Dic3!$A$3:$A$99980,Produccion_PJ!$F181)</f>
        <v>0</v>
      </c>
      <c r="AH181" s="21">
        <f>+SUMIFS(Resultados_Dic3!AF$3:AF$99980,Resultados_Dic3!$F$3:$F$99980,Produccion_PJ!$I181,Resultados_Dic3!$D$3:$D$99980,Produccion_PJ!$I$172,Resultados_Dic3!$E$3:$E$99980,Produccion_PJ!$H181,Resultados_Dic3!$A$3:$A$99980,Produccion_PJ!$F181)+SUMIFS(Resultados_Dic3!AF$3:AF$99980,Resultados_Dic3!$F$3:$F$99980,Produccion_PJ!$I181,Resultados_Dic3!$D$3:$D$99980,Produccion_PJ!$I$172,Resultados_Dic3!$E$3:$E$99980,$G181,Resultados_Dic3!$A$3:$A$99980,Produccion_PJ!$F181)</f>
        <v>0</v>
      </c>
      <c r="AI181" s="21">
        <f>+SUMIFS(Resultados_Dic3!AG$3:AG$99980,Resultados_Dic3!$F$3:$F$99980,Produccion_PJ!$I181,Resultados_Dic3!$D$3:$D$99980,Produccion_PJ!$I$172,Resultados_Dic3!$E$3:$E$99980,Produccion_PJ!$H181,Resultados_Dic3!$A$3:$A$99980,Produccion_PJ!$F181)+SUMIFS(Resultados_Dic3!AG$3:AG$99980,Resultados_Dic3!$F$3:$F$99980,Produccion_PJ!$I181,Resultados_Dic3!$D$3:$D$99980,Produccion_PJ!$I$172,Resultados_Dic3!$E$3:$E$99980,$G181,Resultados_Dic3!$A$3:$A$99980,Produccion_PJ!$F181)</f>
        <v>0</v>
      </c>
      <c r="AJ181" s="21">
        <f>+SUMIFS(Resultados_Dic3!AH$3:AH$99980,Resultados_Dic3!$F$3:$F$99980,Produccion_PJ!$I181,Resultados_Dic3!$D$3:$D$99980,Produccion_PJ!$I$172,Resultados_Dic3!$E$3:$E$99980,Produccion_PJ!$H181,Resultados_Dic3!$A$3:$A$99980,Produccion_PJ!$F181)+SUMIFS(Resultados_Dic3!AH$3:AH$99980,Resultados_Dic3!$F$3:$F$99980,Produccion_PJ!$I181,Resultados_Dic3!$D$3:$D$99980,Produccion_PJ!$I$172,Resultados_Dic3!$E$3:$E$99980,$G181,Resultados_Dic3!$A$3:$A$99980,Produccion_PJ!$F181)</f>
        <v>0</v>
      </c>
      <c r="AK181" s="21">
        <f>+SUMIFS(Resultados_Dic3!AI$3:AI$99980,Resultados_Dic3!$F$3:$F$99980,Produccion_PJ!$I181,Resultados_Dic3!$D$3:$D$99980,Produccion_PJ!$I$172,Resultados_Dic3!$E$3:$E$99980,Produccion_PJ!$H181,Resultados_Dic3!$A$3:$A$99980,Produccion_PJ!$F181)+SUMIFS(Resultados_Dic3!AI$3:AI$99980,Resultados_Dic3!$F$3:$F$99980,Produccion_PJ!$I181,Resultados_Dic3!$D$3:$D$99980,Produccion_PJ!$I$172,Resultados_Dic3!$E$3:$E$99980,$G181,Resultados_Dic3!$A$3:$A$99980,Produccion_PJ!$F181)</f>
        <v>0</v>
      </c>
      <c r="AL181" s="21">
        <f>+SUMIFS(Resultados_Dic3!AJ$3:AJ$99980,Resultados_Dic3!$F$3:$F$99980,Produccion_PJ!$I181,Resultados_Dic3!$D$3:$D$99980,Produccion_PJ!$I$172,Resultados_Dic3!$E$3:$E$99980,Produccion_PJ!$H181,Resultados_Dic3!$A$3:$A$99980,Produccion_PJ!$F181)+SUMIFS(Resultados_Dic3!AJ$3:AJ$99980,Resultados_Dic3!$F$3:$F$99980,Produccion_PJ!$I181,Resultados_Dic3!$D$3:$D$99980,Produccion_PJ!$I$172,Resultados_Dic3!$E$3:$E$99980,$G181,Resultados_Dic3!$A$3:$A$99980,Produccion_PJ!$F181)</f>
        <v>0</v>
      </c>
      <c r="AM181" s="21">
        <f>+SUMIFS(Resultados_Dic3!AK$3:AK$99980,Resultados_Dic3!$F$3:$F$99980,Produccion_PJ!$I181,Resultados_Dic3!$D$3:$D$99980,Produccion_PJ!$I$172,Resultados_Dic3!$E$3:$E$99980,Produccion_PJ!$H181,Resultados_Dic3!$A$3:$A$99980,Produccion_PJ!$F181)+SUMIFS(Resultados_Dic3!AK$3:AK$99980,Resultados_Dic3!$F$3:$F$99980,Produccion_PJ!$I181,Resultados_Dic3!$D$3:$D$99980,Produccion_PJ!$I$172,Resultados_Dic3!$E$3:$E$99980,$G181,Resultados_Dic3!$A$3:$A$99980,Produccion_PJ!$F181)</f>
        <v>0</v>
      </c>
      <c r="AN181" s="21">
        <f>+SUMIFS(Resultados_Dic3!AL$3:AL$99980,Resultados_Dic3!$F$3:$F$99980,Produccion_PJ!$I181,Resultados_Dic3!$D$3:$D$99980,Produccion_PJ!$I$172,Resultados_Dic3!$E$3:$E$99980,Produccion_PJ!$H181,Resultados_Dic3!$A$3:$A$99980,Produccion_PJ!$F181)+SUMIFS(Resultados_Dic3!AL$3:AL$99980,Resultados_Dic3!$F$3:$F$99980,Produccion_PJ!$I181,Resultados_Dic3!$D$3:$D$99980,Produccion_PJ!$I$172,Resultados_Dic3!$E$3:$E$99980,$G181,Resultados_Dic3!$A$3:$A$99980,Produccion_PJ!$F181)</f>
        <v>0</v>
      </c>
      <c r="AO181" s="21">
        <f>+SUMIFS(Resultados_Dic3!AM$3:AM$99980,Resultados_Dic3!$F$3:$F$99980,Produccion_PJ!$I181,Resultados_Dic3!$D$3:$D$99980,Produccion_PJ!$I$172,Resultados_Dic3!$E$3:$E$99980,Produccion_PJ!$H181,Resultados_Dic3!$A$3:$A$99980,Produccion_PJ!$F181)+SUMIFS(Resultados_Dic3!AM$3:AM$99980,Resultados_Dic3!$F$3:$F$99980,Produccion_PJ!$I181,Resultados_Dic3!$D$3:$D$99980,Produccion_PJ!$I$172,Resultados_Dic3!$E$3:$E$99980,$G181,Resultados_Dic3!$A$3:$A$99980,Produccion_PJ!$F181)</f>
        <v>0</v>
      </c>
    </row>
    <row r="182" spans="3:42" x14ac:dyDescent="0.25">
      <c r="F182"/>
      <c r="G182"/>
    </row>
    <row r="183" spans="3:42" x14ac:dyDescent="0.25">
      <c r="F183"/>
      <c r="G183"/>
    </row>
    <row r="184" spans="3:42" ht="18.75" x14ac:dyDescent="0.3">
      <c r="F184"/>
      <c r="G184"/>
      <c r="I184" s="34" t="s">
        <v>367</v>
      </c>
    </row>
    <row r="185" spans="3:42" x14ac:dyDescent="0.25">
      <c r="E185" s="15"/>
      <c r="F185" s="12"/>
      <c r="G185" s="12"/>
      <c r="H185" s="15"/>
      <c r="I185" s="50" t="s">
        <v>377</v>
      </c>
    </row>
    <row r="186" spans="3:42" x14ac:dyDescent="0.25">
      <c r="E186" s="44"/>
      <c r="F186" s="43"/>
      <c r="G186" s="43"/>
      <c r="H186" s="15"/>
      <c r="I186" s="16"/>
    </row>
    <row r="187" spans="3:42" x14ac:dyDescent="0.25">
      <c r="J187" s="49">
        <v>2019</v>
      </c>
      <c r="K187" s="49">
        <v>2020</v>
      </c>
      <c r="L187" s="49">
        <v>2021</v>
      </c>
      <c r="M187" s="49">
        <v>2022</v>
      </c>
      <c r="N187" s="49">
        <v>2023</v>
      </c>
      <c r="O187" s="49">
        <v>2024</v>
      </c>
      <c r="P187" s="49">
        <v>2025</v>
      </c>
      <c r="Q187" s="49">
        <v>2026</v>
      </c>
      <c r="R187" s="49">
        <v>2027</v>
      </c>
      <c r="S187" s="49">
        <v>2028</v>
      </c>
      <c r="T187" s="49">
        <v>2029</v>
      </c>
      <c r="U187" s="49">
        <v>2030</v>
      </c>
      <c r="V187" s="49">
        <v>2031</v>
      </c>
      <c r="W187" s="49">
        <v>2032</v>
      </c>
      <c r="X187" s="49">
        <v>2033</v>
      </c>
      <c r="Y187" s="49">
        <v>2034</v>
      </c>
      <c r="Z187" s="49">
        <v>2035</v>
      </c>
      <c r="AA187" s="49">
        <v>2036</v>
      </c>
      <c r="AB187" s="49">
        <v>2037</v>
      </c>
      <c r="AC187" s="49">
        <v>2038</v>
      </c>
      <c r="AD187" s="49">
        <v>2039</v>
      </c>
      <c r="AE187" s="49">
        <v>2040</v>
      </c>
      <c r="AF187" s="49">
        <v>2041</v>
      </c>
      <c r="AG187" s="49">
        <v>2042</v>
      </c>
      <c r="AH187" s="49">
        <v>2043</v>
      </c>
      <c r="AI187" s="49">
        <v>2044</v>
      </c>
      <c r="AJ187" s="49">
        <v>2045</v>
      </c>
      <c r="AK187" s="49">
        <v>2046</v>
      </c>
      <c r="AL187" s="49">
        <v>2047</v>
      </c>
      <c r="AM187" s="49">
        <v>2048</v>
      </c>
      <c r="AN187" s="49">
        <v>2049</v>
      </c>
      <c r="AO187" s="49">
        <v>2050</v>
      </c>
      <c r="AP187" s="21"/>
    </row>
    <row r="188" spans="3:42" x14ac:dyDescent="0.25">
      <c r="C188" s="35"/>
      <c r="E188" s="15"/>
      <c r="F188" s="17" t="str">
        <f>+$F$1</f>
        <v>DIC5</v>
      </c>
      <c r="G188" s="24" t="s">
        <v>126</v>
      </c>
      <c r="H188" s="24" t="s">
        <v>119</v>
      </c>
      <c r="I188" s="50" t="s">
        <v>224</v>
      </c>
      <c r="J188" s="21">
        <f>+SUMIFS(Resultados_Dic3!H$3:H$99980,Resultados_Dic3!$F$3:$F$99980,Produccion_PJ!$I188,Resultados_Dic3!$D$3:$D$99980,Produccion_PJ!$I$185,Resultados_Dic3!$E$3:$E$99980,Produccion_PJ!$H188,Resultados_Dic3!$A$3:$A$99980,Produccion_PJ!$F188)+SUMIFS(Resultados_Dic3!H$3:H$99980,Resultados_Dic3!$F$3:$F$99980,Produccion_PJ!$I188,Resultados_Dic3!$D$3:$D$99980,Produccion_PJ!$I$185,Resultados_Dic3!$E$3:$E$99980,$G188,Resultados_Dic3!$A$3:$A$99980,Produccion_PJ!$F188)</f>
        <v>0</v>
      </c>
      <c r="K188" s="21">
        <f>+SUMIFS(Resultados_Dic3!I$3:I$99980,Resultados_Dic3!$F$3:$F$99980,Produccion_PJ!$I188,Resultados_Dic3!$D$3:$D$99980,Produccion_PJ!$I$185,Resultados_Dic3!$E$3:$E$99980,Produccion_PJ!$H188,Resultados_Dic3!$A$3:$A$99980,Produccion_PJ!$F188)+SUMIFS(Resultados_Dic3!I$3:I$99980,Resultados_Dic3!$F$3:$F$99980,Produccion_PJ!$I188,Resultados_Dic3!$D$3:$D$99980,Produccion_PJ!$I$185,Resultados_Dic3!$E$3:$E$99980,$G188,Resultados_Dic3!$A$3:$A$99980,Produccion_PJ!$F188)</f>
        <v>0</v>
      </c>
      <c r="L188" s="21">
        <f>+SUMIFS(Resultados_Dic3!J$3:J$99980,Resultados_Dic3!$F$3:$F$99980,Produccion_PJ!$I188,Resultados_Dic3!$D$3:$D$99980,Produccion_PJ!$I$185,Resultados_Dic3!$E$3:$E$99980,Produccion_PJ!$H188,Resultados_Dic3!$A$3:$A$99980,Produccion_PJ!$F188)+SUMIFS(Resultados_Dic3!J$3:J$99980,Resultados_Dic3!$F$3:$F$99980,Produccion_PJ!$I188,Resultados_Dic3!$D$3:$D$99980,Produccion_PJ!$I$185,Resultados_Dic3!$E$3:$E$99980,$G188,Resultados_Dic3!$A$3:$A$99980,Produccion_PJ!$F188)</f>
        <v>0</v>
      </c>
      <c r="M188" s="21">
        <f>+SUMIFS(Resultados_Dic3!K$3:K$99980,Resultados_Dic3!$F$3:$F$99980,Produccion_PJ!$I188,Resultados_Dic3!$D$3:$D$99980,Produccion_PJ!$I$185,Resultados_Dic3!$E$3:$E$99980,Produccion_PJ!$H188,Resultados_Dic3!$A$3:$A$99980,Produccion_PJ!$F188)+SUMIFS(Resultados_Dic3!K$3:K$99980,Resultados_Dic3!$F$3:$F$99980,Produccion_PJ!$I188,Resultados_Dic3!$D$3:$D$99980,Produccion_PJ!$I$185,Resultados_Dic3!$E$3:$E$99980,$G188,Resultados_Dic3!$A$3:$A$99980,Produccion_PJ!$F188)</f>
        <v>0</v>
      </c>
      <c r="N188" s="21">
        <f>+SUMIFS(Resultados_Dic3!L$3:L$99980,Resultados_Dic3!$F$3:$F$99980,Produccion_PJ!$I188,Resultados_Dic3!$D$3:$D$99980,Produccion_PJ!$I$185,Resultados_Dic3!$E$3:$E$99980,Produccion_PJ!$H188,Resultados_Dic3!$A$3:$A$99980,Produccion_PJ!$F188)+SUMIFS(Resultados_Dic3!L$3:L$99980,Resultados_Dic3!$F$3:$F$99980,Produccion_PJ!$I188,Resultados_Dic3!$D$3:$D$99980,Produccion_PJ!$I$185,Resultados_Dic3!$E$3:$E$99980,$G188,Resultados_Dic3!$A$3:$A$99980,Produccion_PJ!$F188)</f>
        <v>0</v>
      </c>
      <c r="O188" s="21">
        <f>+SUMIFS(Resultados_Dic3!M$3:M$99980,Resultados_Dic3!$F$3:$F$99980,Produccion_PJ!$I188,Resultados_Dic3!$D$3:$D$99980,Produccion_PJ!$I$185,Resultados_Dic3!$E$3:$E$99980,Produccion_PJ!$H188,Resultados_Dic3!$A$3:$A$99980,Produccion_PJ!$F188)+SUMIFS(Resultados_Dic3!M$3:M$99980,Resultados_Dic3!$F$3:$F$99980,Produccion_PJ!$I188,Resultados_Dic3!$D$3:$D$99980,Produccion_PJ!$I$185,Resultados_Dic3!$E$3:$E$99980,$G188,Resultados_Dic3!$A$3:$A$99980,Produccion_PJ!$F188)</f>
        <v>0</v>
      </c>
      <c r="P188" s="21">
        <f>+SUMIFS(Resultados_Dic3!N$3:N$99980,Resultados_Dic3!$F$3:$F$99980,Produccion_PJ!$I188,Resultados_Dic3!$D$3:$D$99980,Produccion_PJ!$I$185,Resultados_Dic3!$E$3:$E$99980,Produccion_PJ!$H188,Resultados_Dic3!$A$3:$A$99980,Produccion_PJ!$F188)+SUMIFS(Resultados_Dic3!N$3:N$99980,Resultados_Dic3!$F$3:$F$99980,Produccion_PJ!$I188,Resultados_Dic3!$D$3:$D$99980,Produccion_PJ!$I$185,Resultados_Dic3!$E$3:$E$99980,$G188,Resultados_Dic3!$A$3:$A$99980,Produccion_PJ!$F188)</f>
        <v>0</v>
      </c>
      <c r="Q188" s="21">
        <f>+SUMIFS(Resultados_Dic3!O$3:O$99980,Resultados_Dic3!$F$3:$F$99980,Produccion_PJ!$I188,Resultados_Dic3!$D$3:$D$99980,Produccion_PJ!$I$185,Resultados_Dic3!$E$3:$E$99980,Produccion_PJ!$H188,Resultados_Dic3!$A$3:$A$99980,Produccion_PJ!$F188)+SUMIFS(Resultados_Dic3!O$3:O$99980,Resultados_Dic3!$F$3:$F$99980,Produccion_PJ!$I188,Resultados_Dic3!$D$3:$D$99980,Produccion_PJ!$I$185,Resultados_Dic3!$E$3:$E$99980,$G188,Resultados_Dic3!$A$3:$A$99980,Produccion_PJ!$F188)</f>
        <v>0</v>
      </c>
      <c r="R188" s="21">
        <f>+SUMIFS(Resultados_Dic3!P$3:P$99980,Resultados_Dic3!$F$3:$F$99980,Produccion_PJ!$I188,Resultados_Dic3!$D$3:$D$99980,Produccion_PJ!$I$185,Resultados_Dic3!$E$3:$E$99980,Produccion_PJ!$H188,Resultados_Dic3!$A$3:$A$99980,Produccion_PJ!$F188)+SUMIFS(Resultados_Dic3!P$3:P$99980,Resultados_Dic3!$F$3:$F$99980,Produccion_PJ!$I188,Resultados_Dic3!$D$3:$D$99980,Produccion_PJ!$I$185,Resultados_Dic3!$E$3:$E$99980,$G188,Resultados_Dic3!$A$3:$A$99980,Produccion_PJ!$F188)</f>
        <v>0</v>
      </c>
      <c r="S188" s="21">
        <f>+SUMIFS(Resultados_Dic3!Q$3:Q$99980,Resultados_Dic3!$F$3:$F$99980,Produccion_PJ!$I188,Resultados_Dic3!$D$3:$D$99980,Produccion_PJ!$I$185,Resultados_Dic3!$E$3:$E$99980,Produccion_PJ!$H188,Resultados_Dic3!$A$3:$A$99980,Produccion_PJ!$F188)+SUMIFS(Resultados_Dic3!Q$3:Q$99980,Resultados_Dic3!$F$3:$F$99980,Produccion_PJ!$I188,Resultados_Dic3!$D$3:$D$99980,Produccion_PJ!$I$185,Resultados_Dic3!$E$3:$E$99980,$G188,Resultados_Dic3!$A$3:$A$99980,Produccion_PJ!$F188)</f>
        <v>0</v>
      </c>
      <c r="T188" s="21">
        <f>+SUMIFS(Resultados_Dic3!R$3:R$99980,Resultados_Dic3!$F$3:$F$99980,Produccion_PJ!$I188,Resultados_Dic3!$D$3:$D$99980,Produccion_PJ!$I$185,Resultados_Dic3!$E$3:$E$99980,Produccion_PJ!$H188,Resultados_Dic3!$A$3:$A$99980,Produccion_PJ!$F188)+SUMIFS(Resultados_Dic3!R$3:R$99980,Resultados_Dic3!$F$3:$F$99980,Produccion_PJ!$I188,Resultados_Dic3!$D$3:$D$99980,Produccion_PJ!$I$185,Resultados_Dic3!$E$3:$E$99980,$G188,Resultados_Dic3!$A$3:$A$99980,Produccion_PJ!$F188)</f>
        <v>0</v>
      </c>
      <c r="U188" s="21">
        <f>+SUMIFS(Resultados_Dic3!S$3:S$99980,Resultados_Dic3!$F$3:$F$99980,Produccion_PJ!$I188,Resultados_Dic3!$D$3:$D$99980,Produccion_PJ!$I$185,Resultados_Dic3!$E$3:$E$99980,Produccion_PJ!$H188,Resultados_Dic3!$A$3:$A$99980,Produccion_PJ!$F188)+SUMIFS(Resultados_Dic3!S$3:S$99980,Resultados_Dic3!$F$3:$F$99980,Produccion_PJ!$I188,Resultados_Dic3!$D$3:$D$99980,Produccion_PJ!$I$185,Resultados_Dic3!$E$3:$E$99980,$G188,Resultados_Dic3!$A$3:$A$99980,Produccion_PJ!$F188)</f>
        <v>0</v>
      </c>
      <c r="V188" s="21">
        <f>+SUMIFS(Resultados_Dic3!T$3:T$99980,Resultados_Dic3!$F$3:$F$99980,Produccion_PJ!$I188,Resultados_Dic3!$D$3:$D$99980,Produccion_PJ!$I$185,Resultados_Dic3!$E$3:$E$99980,Produccion_PJ!$H188,Resultados_Dic3!$A$3:$A$99980,Produccion_PJ!$F188)+SUMIFS(Resultados_Dic3!T$3:T$99980,Resultados_Dic3!$F$3:$F$99980,Produccion_PJ!$I188,Resultados_Dic3!$D$3:$D$99980,Produccion_PJ!$I$185,Resultados_Dic3!$E$3:$E$99980,$G188,Resultados_Dic3!$A$3:$A$99980,Produccion_PJ!$F188)</f>
        <v>0</v>
      </c>
      <c r="W188" s="21">
        <f>+SUMIFS(Resultados_Dic3!U$3:U$99980,Resultados_Dic3!$F$3:$F$99980,Produccion_PJ!$I188,Resultados_Dic3!$D$3:$D$99980,Produccion_PJ!$I$185,Resultados_Dic3!$E$3:$E$99980,Produccion_PJ!$H188,Resultados_Dic3!$A$3:$A$99980,Produccion_PJ!$F188)+SUMIFS(Resultados_Dic3!U$3:U$99980,Resultados_Dic3!$F$3:$F$99980,Produccion_PJ!$I188,Resultados_Dic3!$D$3:$D$99980,Produccion_PJ!$I$185,Resultados_Dic3!$E$3:$E$99980,$G188,Resultados_Dic3!$A$3:$A$99980,Produccion_PJ!$F188)</f>
        <v>0</v>
      </c>
      <c r="X188" s="21">
        <f>+SUMIFS(Resultados_Dic3!V$3:V$99980,Resultados_Dic3!$F$3:$F$99980,Produccion_PJ!$I188,Resultados_Dic3!$D$3:$D$99980,Produccion_PJ!$I$185,Resultados_Dic3!$E$3:$E$99980,Produccion_PJ!$H188,Resultados_Dic3!$A$3:$A$99980,Produccion_PJ!$F188)+SUMIFS(Resultados_Dic3!V$3:V$99980,Resultados_Dic3!$F$3:$F$99980,Produccion_PJ!$I188,Resultados_Dic3!$D$3:$D$99980,Produccion_PJ!$I$185,Resultados_Dic3!$E$3:$E$99980,$G188,Resultados_Dic3!$A$3:$A$99980,Produccion_PJ!$F188)</f>
        <v>0</v>
      </c>
      <c r="Y188" s="21">
        <f>+SUMIFS(Resultados_Dic3!W$3:W$99980,Resultados_Dic3!$F$3:$F$99980,Produccion_PJ!$I188,Resultados_Dic3!$D$3:$D$99980,Produccion_PJ!$I$185,Resultados_Dic3!$E$3:$E$99980,Produccion_PJ!$H188,Resultados_Dic3!$A$3:$A$99980,Produccion_PJ!$F188)+SUMIFS(Resultados_Dic3!W$3:W$99980,Resultados_Dic3!$F$3:$F$99980,Produccion_PJ!$I188,Resultados_Dic3!$D$3:$D$99980,Produccion_PJ!$I$185,Resultados_Dic3!$E$3:$E$99980,$G188,Resultados_Dic3!$A$3:$A$99980,Produccion_PJ!$F188)</f>
        <v>0</v>
      </c>
      <c r="Z188" s="21">
        <f>+SUMIFS(Resultados_Dic3!X$3:X$99980,Resultados_Dic3!$F$3:$F$99980,Produccion_PJ!$I188,Resultados_Dic3!$D$3:$D$99980,Produccion_PJ!$I$185,Resultados_Dic3!$E$3:$E$99980,Produccion_PJ!$H188,Resultados_Dic3!$A$3:$A$99980,Produccion_PJ!$F188)+SUMIFS(Resultados_Dic3!X$3:X$99980,Resultados_Dic3!$F$3:$F$99980,Produccion_PJ!$I188,Resultados_Dic3!$D$3:$D$99980,Produccion_PJ!$I$185,Resultados_Dic3!$E$3:$E$99980,$G188,Resultados_Dic3!$A$3:$A$99980,Produccion_PJ!$F188)</f>
        <v>0</v>
      </c>
      <c r="AA188" s="21">
        <f>+SUMIFS(Resultados_Dic3!Y$3:Y$99980,Resultados_Dic3!$F$3:$F$99980,Produccion_PJ!$I188,Resultados_Dic3!$D$3:$D$99980,Produccion_PJ!$I$185,Resultados_Dic3!$E$3:$E$99980,Produccion_PJ!$H188,Resultados_Dic3!$A$3:$A$99980,Produccion_PJ!$F188)+SUMIFS(Resultados_Dic3!Y$3:Y$99980,Resultados_Dic3!$F$3:$F$99980,Produccion_PJ!$I188,Resultados_Dic3!$D$3:$D$99980,Produccion_PJ!$I$185,Resultados_Dic3!$E$3:$E$99980,$G188,Resultados_Dic3!$A$3:$A$99980,Produccion_PJ!$F188)</f>
        <v>0</v>
      </c>
      <c r="AB188" s="21">
        <f>+SUMIFS(Resultados_Dic3!Z$3:Z$99980,Resultados_Dic3!$F$3:$F$99980,Produccion_PJ!$I188,Resultados_Dic3!$D$3:$D$99980,Produccion_PJ!$I$185,Resultados_Dic3!$E$3:$E$99980,Produccion_PJ!$H188,Resultados_Dic3!$A$3:$A$99980,Produccion_PJ!$F188)+SUMIFS(Resultados_Dic3!Z$3:Z$99980,Resultados_Dic3!$F$3:$F$99980,Produccion_PJ!$I188,Resultados_Dic3!$D$3:$D$99980,Produccion_PJ!$I$185,Resultados_Dic3!$E$3:$E$99980,$G188,Resultados_Dic3!$A$3:$A$99980,Produccion_PJ!$F188)</f>
        <v>0</v>
      </c>
      <c r="AC188" s="21">
        <f>+SUMIFS(Resultados_Dic3!AA$3:AA$99980,Resultados_Dic3!$F$3:$F$99980,Produccion_PJ!$I188,Resultados_Dic3!$D$3:$D$99980,Produccion_PJ!$I$185,Resultados_Dic3!$E$3:$E$99980,Produccion_PJ!$H188,Resultados_Dic3!$A$3:$A$99980,Produccion_PJ!$F188)+SUMIFS(Resultados_Dic3!AA$3:AA$99980,Resultados_Dic3!$F$3:$F$99980,Produccion_PJ!$I188,Resultados_Dic3!$D$3:$D$99980,Produccion_PJ!$I$185,Resultados_Dic3!$E$3:$E$99980,$G188,Resultados_Dic3!$A$3:$A$99980,Produccion_PJ!$F188)</f>
        <v>0</v>
      </c>
      <c r="AD188" s="21">
        <f>+SUMIFS(Resultados_Dic3!AB$3:AB$99980,Resultados_Dic3!$F$3:$F$99980,Produccion_PJ!$I188,Resultados_Dic3!$D$3:$D$99980,Produccion_PJ!$I$185,Resultados_Dic3!$E$3:$E$99980,Produccion_PJ!$H188,Resultados_Dic3!$A$3:$A$99980,Produccion_PJ!$F188)+SUMIFS(Resultados_Dic3!AB$3:AB$99980,Resultados_Dic3!$F$3:$F$99980,Produccion_PJ!$I188,Resultados_Dic3!$D$3:$D$99980,Produccion_PJ!$I$185,Resultados_Dic3!$E$3:$E$99980,$G188,Resultados_Dic3!$A$3:$A$99980,Produccion_PJ!$F188)</f>
        <v>0</v>
      </c>
      <c r="AE188" s="21">
        <f>+SUMIFS(Resultados_Dic3!AC$3:AC$99980,Resultados_Dic3!$F$3:$F$99980,Produccion_PJ!$I188,Resultados_Dic3!$D$3:$D$99980,Produccion_PJ!$I$185,Resultados_Dic3!$E$3:$E$99980,Produccion_PJ!$H188,Resultados_Dic3!$A$3:$A$99980,Produccion_PJ!$F188)+SUMIFS(Resultados_Dic3!AC$3:AC$99980,Resultados_Dic3!$F$3:$F$99980,Produccion_PJ!$I188,Resultados_Dic3!$D$3:$D$99980,Produccion_PJ!$I$185,Resultados_Dic3!$E$3:$E$99980,$G188,Resultados_Dic3!$A$3:$A$99980,Produccion_PJ!$F188)</f>
        <v>0</v>
      </c>
      <c r="AF188" s="21">
        <f>+SUMIFS(Resultados_Dic3!AD$3:AD$99980,Resultados_Dic3!$F$3:$F$99980,Produccion_PJ!$I188,Resultados_Dic3!$D$3:$D$99980,Produccion_PJ!$I$185,Resultados_Dic3!$E$3:$E$99980,Produccion_PJ!$H188,Resultados_Dic3!$A$3:$A$99980,Produccion_PJ!$F188)+SUMIFS(Resultados_Dic3!AD$3:AD$99980,Resultados_Dic3!$F$3:$F$99980,Produccion_PJ!$I188,Resultados_Dic3!$D$3:$D$99980,Produccion_PJ!$I$185,Resultados_Dic3!$E$3:$E$99980,$G188,Resultados_Dic3!$A$3:$A$99980,Produccion_PJ!$F188)</f>
        <v>0</v>
      </c>
      <c r="AG188" s="21">
        <f>+SUMIFS(Resultados_Dic3!AE$3:AE$99980,Resultados_Dic3!$F$3:$F$99980,Produccion_PJ!$I188,Resultados_Dic3!$D$3:$D$99980,Produccion_PJ!$I$185,Resultados_Dic3!$E$3:$E$99980,Produccion_PJ!$H188,Resultados_Dic3!$A$3:$A$99980,Produccion_PJ!$F188)+SUMIFS(Resultados_Dic3!AE$3:AE$99980,Resultados_Dic3!$F$3:$F$99980,Produccion_PJ!$I188,Resultados_Dic3!$D$3:$D$99980,Produccion_PJ!$I$185,Resultados_Dic3!$E$3:$E$99980,$G188,Resultados_Dic3!$A$3:$A$99980,Produccion_PJ!$F188)</f>
        <v>0</v>
      </c>
      <c r="AH188" s="21">
        <f>+SUMIFS(Resultados_Dic3!AF$3:AF$99980,Resultados_Dic3!$F$3:$F$99980,Produccion_PJ!$I188,Resultados_Dic3!$D$3:$D$99980,Produccion_PJ!$I$185,Resultados_Dic3!$E$3:$E$99980,Produccion_PJ!$H188,Resultados_Dic3!$A$3:$A$99980,Produccion_PJ!$F188)+SUMIFS(Resultados_Dic3!AF$3:AF$99980,Resultados_Dic3!$F$3:$F$99980,Produccion_PJ!$I188,Resultados_Dic3!$D$3:$D$99980,Produccion_PJ!$I$185,Resultados_Dic3!$E$3:$E$99980,$G188,Resultados_Dic3!$A$3:$A$99980,Produccion_PJ!$F188)</f>
        <v>0</v>
      </c>
      <c r="AI188" s="21">
        <f>+SUMIFS(Resultados_Dic3!AG$3:AG$99980,Resultados_Dic3!$F$3:$F$99980,Produccion_PJ!$I188,Resultados_Dic3!$D$3:$D$99980,Produccion_PJ!$I$185,Resultados_Dic3!$E$3:$E$99980,Produccion_PJ!$H188,Resultados_Dic3!$A$3:$A$99980,Produccion_PJ!$F188)+SUMIFS(Resultados_Dic3!AG$3:AG$99980,Resultados_Dic3!$F$3:$F$99980,Produccion_PJ!$I188,Resultados_Dic3!$D$3:$D$99980,Produccion_PJ!$I$185,Resultados_Dic3!$E$3:$E$99980,$G188,Resultados_Dic3!$A$3:$A$99980,Produccion_PJ!$F188)</f>
        <v>0</v>
      </c>
      <c r="AJ188" s="21">
        <f>+SUMIFS(Resultados_Dic3!AH$3:AH$99980,Resultados_Dic3!$F$3:$F$99980,Produccion_PJ!$I188,Resultados_Dic3!$D$3:$D$99980,Produccion_PJ!$I$185,Resultados_Dic3!$E$3:$E$99980,Produccion_PJ!$H188,Resultados_Dic3!$A$3:$A$99980,Produccion_PJ!$F188)+SUMIFS(Resultados_Dic3!AH$3:AH$99980,Resultados_Dic3!$F$3:$F$99980,Produccion_PJ!$I188,Resultados_Dic3!$D$3:$D$99980,Produccion_PJ!$I$185,Resultados_Dic3!$E$3:$E$99980,$G188,Resultados_Dic3!$A$3:$A$99980,Produccion_PJ!$F188)</f>
        <v>0</v>
      </c>
      <c r="AK188" s="21">
        <f>+SUMIFS(Resultados_Dic3!AI$3:AI$99980,Resultados_Dic3!$F$3:$F$99980,Produccion_PJ!$I188,Resultados_Dic3!$D$3:$D$99980,Produccion_PJ!$I$185,Resultados_Dic3!$E$3:$E$99980,Produccion_PJ!$H188,Resultados_Dic3!$A$3:$A$99980,Produccion_PJ!$F188)+SUMIFS(Resultados_Dic3!AI$3:AI$99980,Resultados_Dic3!$F$3:$F$99980,Produccion_PJ!$I188,Resultados_Dic3!$D$3:$D$99980,Produccion_PJ!$I$185,Resultados_Dic3!$E$3:$E$99980,$G188,Resultados_Dic3!$A$3:$A$99980,Produccion_PJ!$F188)</f>
        <v>0</v>
      </c>
      <c r="AL188" s="21">
        <f>+SUMIFS(Resultados_Dic3!AJ$3:AJ$99980,Resultados_Dic3!$F$3:$F$99980,Produccion_PJ!$I188,Resultados_Dic3!$D$3:$D$99980,Produccion_PJ!$I$185,Resultados_Dic3!$E$3:$E$99980,Produccion_PJ!$H188,Resultados_Dic3!$A$3:$A$99980,Produccion_PJ!$F188)+SUMIFS(Resultados_Dic3!AJ$3:AJ$99980,Resultados_Dic3!$F$3:$F$99980,Produccion_PJ!$I188,Resultados_Dic3!$D$3:$D$99980,Produccion_PJ!$I$185,Resultados_Dic3!$E$3:$E$99980,$G188,Resultados_Dic3!$A$3:$A$99980,Produccion_PJ!$F188)</f>
        <v>0</v>
      </c>
      <c r="AM188" s="21">
        <f>+SUMIFS(Resultados_Dic3!AK$3:AK$99980,Resultados_Dic3!$F$3:$F$99980,Produccion_PJ!$I188,Resultados_Dic3!$D$3:$D$99980,Produccion_PJ!$I$185,Resultados_Dic3!$E$3:$E$99980,Produccion_PJ!$H188,Resultados_Dic3!$A$3:$A$99980,Produccion_PJ!$F188)+SUMIFS(Resultados_Dic3!AK$3:AK$99980,Resultados_Dic3!$F$3:$F$99980,Produccion_PJ!$I188,Resultados_Dic3!$D$3:$D$99980,Produccion_PJ!$I$185,Resultados_Dic3!$E$3:$E$99980,$G188,Resultados_Dic3!$A$3:$A$99980,Produccion_PJ!$F188)</f>
        <v>0</v>
      </c>
      <c r="AN188" s="21">
        <f>+SUMIFS(Resultados_Dic3!AL$3:AL$99980,Resultados_Dic3!$F$3:$F$99980,Produccion_PJ!$I188,Resultados_Dic3!$D$3:$D$99980,Produccion_PJ!$I$185,Resultados_Dic3!$E$3:$E$99980,Produccion_PJ!$H188,Resultados_Dic3!$A$3:$A$99980,Produccion_PJ!$F188)+SUMIFS(Resultados_Dic3!AL$3:AL$99980,Resultados_Dic3!$F$3:$F$99980,Produccion_PJ!$I188,Resultados_Dic3!$D$3:$D$99980,Produccion_PJ!$I$185,Resultados_Dic3!$E$3:$E$99980,$G188,Resultados_Dic3!$A$3:$A$99980,Produccion_PJ!$F188)</f>
        <v>0</v>
      </c>
      <c r="AO188" s="21">
        <f>+SUMIFS(Resultados_Dic3!AM$3:AM$99980,Resultados_Dic3!$F$3:$F$99980,Produccion_PJ!$I188,Resultados_Dic3!$D$3:$D$99980,Produccion_PJ!$I$185,Resultados_Dic3!$E$3:$E$99980,Produccion_PJ!$H188,Resultados_Dic3!$A$3:$A$99980,Produccion_PJ!$F188)+SUMIFS(Resultados_Dic3!AM$3:AM$99980,Resultados_Dic3!$F$3:$F$99980,Produccion_PJ!$I188,Resultados_Dic3!$D$3:$D$99980,Produccion_PJ!$I$185,Resultados_Dic3!$E$3:$E$99980,$G188,Resultados_Dic3!$A$3:$A$99980,Produccion_PJ!$F188)</f>
        <v>0</v>
      </c>
    </row>
    <row r="189" spans="3:42" x14ac:dyDescent="0.25">
      <c r="C189" s="35"/>
      <c r="E189" s="15"/>
      <c r="F189" s="17" t="str">
        <f t="shared" ref="F189:F194" si="22">+$F$1</f>
        <v>DIC5</v>
      </c>
      <c r="G189" s="24" t="s">
        <v>127</v>
      </c>
      <c r="H189" s="24" t="s">
        <v>120</v>
      </c>
      <c r="I189" s="50" t="s">
        <v>225</v>
      </c>
      <c r="J189" s="21">
        <f>+SUMIFS(Resultados_Dic3!H$3:H$99980,Resultados_Dic3!$F$3:$F$99980,Produccion_PJ!$I189,Resultados_Dic3!$D$3:$D$99980,Produccion_PJ!$I$185,Resultados_Dic3!$E$3:$E$99980,Produccion_PJ!$H189,Resultados_Dic3!$A$3:$A$99980,Produccion_PJ!$F189)+SUMIFS(Resultados_Dic3!H$3:H$99980,Resultados_Dic3!$F$3:$F$99980,Produccion_PJ!$I189,Resultados_Dic3!$D$3:$D$99980,Produccion_PJ!$I$185,Resultados_Dic3!$E$3:$E$99980,$G189,Resultados_Dic3!$A$3:$A$99980,Produccion_PJ!$F189)</f>
        <v>0</v>
      </c>
      <c r="K189" s="21">
        <f>+SUMIFS(Resultados_Dic3!I$3:I$99980,Resultados_Dic3!$F$3:$F$99980,Produccion_PJ!$I189,Resultados_Dic3!$D$3:$D$99980,Produccion_PJ!$I$185,Resultados_Dic3!$E$3:$E$99980,Produccion_PJ!$H189,Resultados_Dic3!$A$3:$A$99980,Produccion_PJ!$F189)+SUMIFS(Resultados_Dic3!I$3:I$99980,Resultados_Dic3!$F$3:$F$99980,Produccion_PJ!$I189,Resultados_Dic3!$D$3:$D$99980,Produccion_PJ!$I$185,Resultados_Dic3!$E$3:$E$99980,$G189,Resultados_Dic3!$A$3:$A$99980,Produccion_PJ!$F189)</f>
        <v>0</v>
      </c>
      <c r="L189" s="21">
        <f>+SUMIFS(Resultados_Dic3!J$3:J$99980,Resultados_Dic3!$F$3:$F$99980,Produccion_PJ!$I189,Resultados_Dic3!$D$3:$D$99980,Produccion_PJ!$I$185,Resultados_Dic3!$E$3:$E$99980,Produccion_PJ!$H189,Resultados_Dic3!$A$3:$A$99980,Produccion_PJ!$F189)+SUMIFS(Resultados_Dic3!J$3:J$99980,Resultados_Dic3!$F$3:$F$99980,Produccion_PJ!$I189,Resultados_Dic3!$D$3:$D$99980,Produccion_PJ!$I$185,Resultados_Dic3!$E$3:$E$99980,$G189,Resultados_Dic3!$A$3:$A$99980,Produccion_PJ!$F189)</f>
        <v>0</v>
      </c>
      <c r="M189" s="21">
        <f>+SUMIFS(Resultados_Dic3!K$3:K$99980,Resultados_Dic3!$F$3:$F$99980,Produccion_PJ!$I189,Resultados_Dic3!$D$3:$D$99980,Produccion_PJ!$I$185,Resultados_Dic3!$E$3:$E$99980,Produccion_PJ!$H189,Resultados_Dic3!$A$3:$A$99980,Produccion_PJ!$F189)+SUMIFS(Resultados_Dic3!K$3:K$99980,Resultados_Dic3!$F$3:$F$99980,Produccion_PJ!$I189,Resultados_Dic3!$D$3:$D$99980,Produccion_PJ!$I$185,Resultados_Dic3!$E$3:$E$99980,$G189,Resultados_Dic3!$A$3:$A$99980,Produccion_PJ!$F189)</f>
        <v>0</v>
      </c>
      <c r="N189" s="21">
        <f>+SUMIFS(Resultados_Dic3!L$3:L$99980,Resultados_Dic3!$F$3:$F$99980,Produccion_PJ!$I189,Resultados_Dic3!$D$3:$D$99980,Produccion_PJ!$I$185,Resultados_Dic3!$E$3:$E$99980,Produccion_PJ!$H189,Resultados_Dic3!$A$3:$A$99980,Produccion_PJ!$F189)+SUMIFS(Resultados_Dic3!L$3:L$99980,Resultados_Dic3!$F$3:$F$99980,Produccion_PJ!$I189,Resultados_Dic3!$D$3:$D$99980,Produccion_PJ!$I$185,Resultados_Dic3!$E$3:$E$99980,$G189,Resultados_Dic3!$A$3:$A$99980,Produccion_PJ!$F189)</f>
        <v>0</v>
      </c>
      <c r="O189" s="21">
        <f>+SUMIFS(Resultados_Dic3!M$3:M$99980,Resultados_Dic3!$F$3:$F$99980,Produccion_PJ!$I189,Resultados_Dic3!$D$3:$D$99980,Produccion_PJ!$I$185,Resultados_Dic3!$E$3:$E$99980,Produccion_PJ!$H189,Resultados_Dic3!$A$3:$A$99980,Produccion_PJ!$F189)+SUMIFS(Resultados_Dic3!M$3:M$99980,Resultados_Dic3!$F$3:$F$99980,Produccion_PJ!$I189,Resultados_Dic3!$D$3:$D$99980,Produccion_PJ!$I$185,Resultados_Dic3!$E$3:$E$99980,$G189,Resultados_Dic3!$A$3:$A$99980,Produccion_PJ!$F189)</f>
        <v>0</v>
      </c>
      <c r="P189" s="21">
        <f>+SUMIFS(Resultados_Dic3!N$3:N$99980,Resultados_Dic3!$F$3:$F$99980,Produccion_PJ!$I189,Resultados_Dic3!$D$3:$D$99980,Produccion_PJ!$I$185,Resultados_Dic3!$E$3:$E$99980,Produccion_PJ!$H189,Resultados_Dic3!$A$3:$A$99980,Produccion_PJ!$F189)+SUMIFS(Resultados_Dic3!N$3:N$99980,Resultados_Dic3!$F$3:$F$99980,Produccion_PJ!$I189,Resultados_Dic3!$D$3:$D$99980,Produccion_PJ!$I$185,Resultados_Dic3!$E$3:$E$99980,$G189,Resultados_Dic3!$A$3:$A$99980,Produccion_PJ!$F189)</f>
        <v>0</v>
      </c>
      <c r="Q189" s="21">
        <f>+SUMIFS(Resultados_Dic3!O$3:O$99980,Resultados_Dic3!$F$3:$F$99980,Produccion_PJ!$I189,Resultados_Dic3!$D$3:$D$99980,Produccion_PJ!$I$185,Resultados_Dic3!$E$3:$E$99980,Produccion_PJ!$H189,Resultados_Dic3!$A$3:$A$99980,Produccion_PJ!$F189)+SUMIFS(Resultados_Dic3!O$3:O$99980,Resultados_Dic3!$F$3:$F$99980,Produccion_PJ!$I189,Resultados_Dic3!$D$3:$D$99980,Produccion_PJ!$I$185,Resultados_Dic3!$E$3:$E$99980,$G189,Resultados_Dic3!$A$3:$A$99980,Produccion_PJ!$F189)</f>
        <v>0</v>
      </c>
      <c r="R189" s="21">
        <f>+SUMIFS(Resultados_Dic3!P$3:P$99980,Resultados_Dic3!$F$3:$F$99980,Produccion_PJ!$I189,Resultados_Dic3!$D$3:$D$99980,Produccion_PJ!$I$185,Resultados_Dic3!$E$3:$E$99980,Produccion_PJ!$H189,Resultados_Dic3!$A$3:$A$99980,Produccion_PJ!$F189)+SUMIFS(Resultados_Dic3!P$3:P$99980,Resultados_Dic3!$F$3:$F$99980,Produccion_PJ!$I189,Resultados_Dic3!$D$3:$D$99980,Produccion_PJ!$I$185,Resultados_Dic3!$E$3:$E$99980,$G189,Resultados_Dic3!$A$3:$A$99980,Produccion_PJ!$F189)</f>
        <v>0</v>
      </c>
      <c r="S189" s="21">
        <f>+SUMIFS(Resultados_Dic3!Q$3:Q$99980,Resultados_Dic3!$F$3:$F$99980,Produccion_PJ!$I189,Resultados_Dic3!$D$3:$D$99980,Produccion_PJ!$I$185,Resultados_Dic3!$E$3:$E$99980,Produccion_PJ!$H189,Resultados_Dic3!$A$3:$A$99980,Produccion_PJ!$F189)+SUMIFS(Resultados_Dic3!Q$3:Q$99980,Resultados_Dic3!$F$3:$F$99980,Produccion_PJ!$I189,Resultados_Dic3!$D$3:$D$99980,Produccion_PJ!$I$185,Resultados_Dic3!$E$3:$E$99980,$G189,Resultados_Dic3!$A$3:$A$99980,Produccion_PJ!$F189)</f>
        <v>0</v>
      </c>
      <c r="T189" s="21">
        <f>+SUMIFS(Resultados_Dic3!R$3:R$99980,Resultados_Dic3!$F$3:$F$99980,Produccion_PJ!$I189,Resultados_Dic3!$D$3:$D$99980,Produccion_PJ!$I$185,Resultados_Dic3!$E$3:$E$99980,Produccion_PJ!$H189,Resultados_Dic3!$A$3:$A$99980,Produccion_PJ!$F189)+SUMIFS(Resultados_Dic3!R$3:R$99980,Resultados_Dic3!$F$3:$F$99980,Produccion_PJ!$I189,Resultados_Dic3!$D$3:$D$99980,Produccion_PJ!$I$185,Resultados_Dic3!$E$3:$E$99980,$G189,Resultados_Dic3!$A$3:$A$99980,Produccion_PJ!$F189)</f>
        <v>0</v>
      </c>
      <c r="U189" s="21">
        <f>+SUMIFS(Resultados_Dic3!S$3:S$99980,Resultados_Dic3!$F$3:$F$99980,Produccion_PJ!$I189,Resultados_Dic3!$D$3:$D$99980,Produccion_PJ!$I$185,Resultados_Dic3!$E$3:$E$99980,Produccion_PJ!$H189,Resultados_Dic3!$A$3:$A$99980,Produccion_PJ!$F189)+SUMIFS(Resultados_Dic3!S$3:S$99980,Resultados_Dic3!$F$3:$F$99980,Produccion_PJ!$I189,Resultados_Dic3!$D$3:$D$99980,Produccion_PJ!$I$185,Resultados_Dic3!$E$3:$E$99980,$G189,Resultados_Dic3!$A$3:$A$99980,Produccion_PJ!$F189)</f>
        <v>0</v>
      </c>
      <c r="V189" s="21">
        <f>+SUMIFS(Resultados_Dic3!T$3:T$99980,Resultados_Dic3!$F$3:$F$99980,Produccion_PJ!$I189,Resultados_Dic3!$D$3:$D$99980,Produccion_PJ!$I$185,Resultados_Dic3!$E$3:$E$99980,Produccion_PJ!$H189,Resultados_Dic3!$A$3:$A$99980,Produccion_PJ!$F189)+SUMIFS(Resultados_Dic3!T$3:T$99980,Resultados_Dic3!$F$3:$F$99980,Produccion_PJ!$I189,Resultados_Dic3!$D$3:$D$99980,Produccion_PJ!$I$185,Resultados_Dic3!$E$3:$E$99980,$G189,Resultados_Dic3!$A$3:$A$99980,Produccion_PJ!$F189)</f>
        <v>0</v>
      </c>
      <c r="W189" s="21">
        <f>+SUMIFS(Resultados_Dic3!U$3:U$99980,Resultados_Dic3!$F$3:$F$99980,Produccion_PJ!$I189,Resultados_Dic3!$D$3:$D$99980,Produccion_PJ!$I$185,Resultados_Dic3!$E$3:$E$99980,Produccion_PJ!$H189,Resultados_Dic3!$A$3:$A$99980,Produccion_PJ!$F189)+SUMIFS(Resultados_Dic3!U$3:U$99980,Resultados_Dic3!$F$3:$F$99980,Produccion_PJ!$I189,Resultados_Dic3!$D$3:$D$99980,Produccion_PJ!$I$185,Resultados_Dic3!$E$3:$E$99980,$G189,Resultados_Dic3!$A$3:$A$99980,Produccion_PJ!$F189)</f>
        <v>0</v>
      </c>
      <c r="X189" s="21">
        <f>+SUMIFS(Resultados_Dic3!V$3:V$99980,Resultados_Dic3!$F$3:$F$99980,Produccion_PJ!$I189,Resultados_Dic3!$D$3:$D$99980,Produccion_PJ!$I$185,Resultados_Dic3!$E$3:$E$99980,Produccion_PJ!$H189,Resultados_Dic3!$A$3:$A$99980,Produccion_PJ!$F189)+SUMIFS(Resultados_Dic3!V$3:V$99980,Resultados_Dic3!$F$3:$F$99980,Produccion_PJ!$I189,Resultados_Dic3!$D$3:$D$99980,Produccion_PJ!$I$185,Resultados_Dic3!$E$3:$E$99980,$G189,Resultados_Dic3!$A$3:$A$99980,Produccion_PJ!$F189)</f>
        <v>0</v>
      </c>
      <c r="Y189" s="21">
        <f>+SUMIFS(Resultados_Dic3!W$3:W$99980,Resultados_Dic3!$F$3:$F$99980,Produccion_PJ!$I189,Resultados_Dic3!$D$3:$D$99980,Produccion_PJ!$I$185,Resultados_Dic3!$E$3:$E$99980,Produccion_PJ!$H189,Resultados_Dic3!$A$3:$A$99980,Produccion_PJ!$F189)+SUMIFS(Resultados_Dic3!W$3:W$99980,Resultados_Dic3!$F$3:$F$99980,Produccion_PJ!$I189,Resultados_Dic3!$D$3:$D$99980,Produccion_PJ!$I$185,Resultados_Dic3!$E$3:$E$99980,$G189,Resultados_Dic3!$A$3:$A$99980,Produccion_PJ!$F189)</f>
        <v>0</v>
      </c>
      <c r="Z189" s="21">
        <f>+SUMIFS(Resultados_Dic3!X$3:X$99980,Resultados_Dic3!$F$3:$F$99980,Produccion_PJ!$I189,Resultados_Dic3!$D$3:$D$99980,Produccion_PJ!$I$185,Resultados_Dic3!$E$3:$E$99980,Produccion_PJ!$H189,Resultados_Dic3!$A$3:$A$99980,Produccion_PJ!$F189)+SUMIFS(Resultados_Dic3!X$3:X$99980,Resultados_Dic3!$F$3:$F$99980,Produccion_PJ!$I189,Resultados_Dic3!$D$3:$D$99980,Produccion_PJ!$I$185,Resultados_Dic3!$E$3:$E$99980,$G189,Resultados_Dic3!$A$3:$A$99980,Produccion_PJ!$F189)</f>
        <v>0</v>
      </c>
      <c r="AA189" s="21">
        <f>+SUMIFS(Resultados_Dic3!Y$3:Y$99980,Resultados_Dic3!$F$3:$F$99980,Produccion_PJ!$I189,Resultados_Dic3!$D$3:$D$99980,Produccion_PJ!$I$185,Resultados_Dic3!$E$3:$E$99980,Produccion_PJ!$H189,Resultados_Dic3!$A$3:$A$99980,Produccion_PJ!$F189)+SUMIFS(Resultados_Dic3!Y$3:Y$99980,Resultados_Dic3!$F$3:$F$99980,Produccion_PJ!$I189,Resultados_Dic3!$D$3:$D$99980,Produccion_PJ!$I$185,Resultados_Dic3!$E$3:$E$99980,$G189,Resultados_Dic3!$A$3:$A$99980,Produccion_PJ!$F189)</f>
        <v>0</v>
      </c>
      <c r="AB189" s="21">
        <f>+SUMIFS(Resultados_Dic3!Z$3:Z$99980,Resultados_Dic3!$F$3:$F$99980,Produccion_PJ!$I189,Resultados_Dic3!$D$3:$D$99980,Produccion_PJ!$I$185,Resultados_Dic3!$E$3:$E$99980,Produccion_PJ!$H189,Resultados_Dic3!$A$3:$A$99980,Produccion_PJ!$F189)+SUMIFS(Resultados_Dic3!Z$3:Z$99980,Resultados_Dic3!$F$3:$F$99980,Produccion_PJ!$I189,Resultados_Dic3!$D$3:$D$99980,Produccion_PJ!$I$185,Resultados_Dic3!$E$3:$E$99980,$G189,Resultados_Dic3!$A$3:$A$99980,Produccion_PJ!$F189)</f>
        <v>0</v>
      </c>
      <c r="AC189" s="21">
        <f>+SUMIFS(Resultados_Dic3!AA$3:AA$99980,Resultados_Dic3!$F$3:$F$99980,Produccion_PJ!$I189,Resultados_Dic3!$D$3:$D$99980,Produccion_PJ!$I$185,Resultados_Dic3!$E$3:$E$99980,Produccion_PJ!$H189,Resultados_Dic3!$A$3:$A$99980,Produccion_PJ!$F189)+SUMIFS(Resultados_Dic3!AA$3:AA$99980,Resultados_Dic3!$F$3:$F$99980,Produccion_PJ!$I189,Resultados_Dic3!$D$3:$D$99980,Produccion_PJ!$I$185,Resultados_Dic3!$E$3:$E$99980,$G189,Resultados_Dic3!$A$3:$A$99980,Produccion_PJ!$F189)</f>
        <v>0</v>
      </c>
      <c r="AD189" s="21">
        <f>+SUMIFS(Resultados_Dic3!AB$3:AB$99980,Resultados_Dic3!$F$3:$F$99980,Produccion_PJ!$I189,Resultados_Dic3!$D$3:$D$99980,Produccion_PJ!$I$185,Resultados_Dic3!$E$3:$E$99980,Produccion_PJ!$H189,Resultados_Dic3!$A$3:$A$99980,Produccion_PJ!$F189)+SUMIFS(Resultados_Dic3!AB$3:AB$99980,Resultados_Dic3!$F$3:$F$99980,Produccion_PJ!$I189,Resultados_Dic3!$D$3:$D$99980,Produccion_PJ!$I$185,Resultados_Dic3!$E$3:$E$99980,$G189,Resultados_Dic3!$A$3:$A$99980,Produccion_PJ!$F189)</f>
        <v>0</v>
      </c>
      <c r="AE189" s="21">
        <f>+SUMIFS(Resultados_Dic3!AC$3:AC$99980,Resultados_Dic3!$F$3:$F$99980,Produccion_PJ!$I189,Resultados_Dic3!$D$3:$D$99980,Produccion_PJ!$I$185,Resultados_Dic3!$E$3:$E$99980,Produccion_PJ!$H189,Resultados_Dic3!$A$3:$A$99980,Produccion_PJ!$F189)+SUMIFS(Resultados_Dic3!AC$3:AC$99980,Resultados_Dic3!$F$3:$F$99980,Produccion_PJ!$I189,Resultados_Dic3!$D$3:$D$99980,Produccion_PJ!$I$185,Resultados_Dic3!$E$3:$E$99980,$G189,Resultados_Dic3!$A$3:$A$99980,Produccion_PJ!$F189)</f>
        <v>0</v>
      </c>
      <c r="AF189" s="21">
        <f>+SUMIFS(Resultados_Dic3!AD$3:AD$99980,Resultados_Dic3!$F$3:$F$99980,Produccion_PJ!$I189,Resultados_Dic3!$D$3:$D$99980,Produccion_PJ!$I$185,Resultados_Dic3!$E$3:$E$99980,Produccion_PJ!$H189,Resultados_Dic3!$A$3:$A$99980,Produccion_PJ!$F189)+SUMIFS(Resultados_Dic3!AD$3:AD$99980,Resultados_Dic3!$F$3:$F$99980,Produccion_PJ!$I189,Resultados_Dic3!$D$3:$D$99980,Produccion_PJ!$I$185,Resultados_Dic3!$E$3:$E$99980,$G189,Resultados_Dic3!$A$3:$A$99980,Produccion_PJ!$F189)</f>
        <v>0</v>
      </c>
      <c r="AG189" s="21">
        <f>+SUMIFS(Resultados_Dic3!AE$3:AE$99980,Resultados_Dic3!$F$3:$F$99980,Produccion_PJ!$I189,Resultados_Dic3!$D$3:$D$99980,Produccion_PJ!$I$185,Resultados_Dic3!$E$3:$E$99980,Produccion_PJ!$H189,Resultados_Dic3!$A$3:$A$99980,Produccion_PJ!$F189)+SUMIFS(Resultados_Dic3!AE$3:AE$99980,Resultados_Dic3!$F$3:$F$99980,Produccion_PJ!$I189,Resultados_Dic3!$D$3:$D$99980,Produccion_PJ!$I$185,Resultados_Dic3!$E$3:$E$99980,$G189,Resultados_Dic3!$A$3:$A$99980,Produccion_PJ!$F189)</f>
        <v>0</v>
      </c>
      <c r="AH189" s="21">
        <f>+SUMIFS(Resultados_Dic3!AF$3:AF$99980,Resultados_Dic3!$F$3:$F$99980,Produccion_PJ!$I189,Resultados_Dic3!$D$3:$D$99980,Produccion_PJ!$I$185,Resultados_Dic3!$E$3:$E$99980,Produccion_PJ!$H189,Resultados_Dic3!$A$3:$A$99980,Produccion_PJ!$F189)+SUMIFS(Resultados_Dic3!AF$3:AF$99980,Resultados_Dic3!$F$3:$F$99980,Produccion_PJ!$I189,Resultados_Dic3!$D$3:$D$99980,Produccion_PJ!$I$185,Resultados_Dic3!$E$3:$E$99980,$G189,Resultados_Dic3!$A$3:$A$99980,Produccion_PJ!$F189)</f>
        <v>0</v>
      </c>
      <c r="AI189" s="21">
        <f>+SUMIFS(Resultados_Dic3!AG$3:AG$99980,Resultados_Dic3!$F$3:$F$99980,Produccion_PJ!$I189,Resultados_Dic3!$D$3:$D$99980,Produccion_PJ!$I$185,Resultados_Dic3!$E$3:$E$99980,Produccion_PJ!$H189,Resultados_Dic3!$A$3:$A$99980,Produccion_PJ!$F189)+SUMIFS(Resultados_Dic3!AG$3:AG$99980,Resultados_Dic3!$F$3:$F$99980,Produccion_PJ!$I189,Resultados_Dic3!$D$3:$D$99980,Produccion_PJ!$I$185,Resultados_Dic3!$E$3:$E$99980,$G189,Resultados_Dic3!$A$3:$A$99980,Produccion_PJ!$F189)</f>
        <v>0</v>
      </c>
      <c r="AJ189" s="21">
        <f>+SUMIFS(Resultados_Dic3!AH$3:AH$99980,Resultados_Dic3!$F$3:$F$99980,Produccion_PJ!$I189,Resultados_Dic3!$D$3:$D$99980,Produccion_PJ!$I$185,Resultados_Dic3!$E$3:$E$99980,Produccion_PJ!$H189,Resultados_Dic3!$A$3:$A$99980,Produccion_PJ!$F189)+SUMIFS(Resultados_Dic3!AH$3:AH$99980,Resultados_Dic3!$F$3:$F$99980,Produccion_PJ!$I189,Resultados_Dic3!$D$3:$D$99980,Produccion_PJ!$I$185,Resultados_Dic3!$E$3:$E$99980,$G189,Resultados_Dic3!$A$3:$A$99980,Produccion_PJ!$F189)</f>
        <v>0</v>
      </c>
      <c r="AK189" s="21">
        <f>+SUMIFS(Resultados_Dic3!AI$3:AI$99980,Resultados_Dic3!$F$3:$F$99980,Produccion_PJ!$I189,Resultados_Dic3!$D$3:$D$99980,Produccion_PJ!$I$185,Resultados_Dic3!$E$3:$E$99980,Produccion_PJ!$H189,Resultados_Dic3!$A$3:$A$99980,Produccion_PJ!$F189)+SUMIFS(Resultados_Dic3!AI$3:AI$99980,Resultados_Dic3!$F$3:$F$99980,Produccion_PJ!$I189,Resultados_Dic3!$D$3:$D$99980,Produccion_PJ!$I$185,Resultados_Dic3!$E$3:$E$99980,$G189,Resultados_Dic3!$A$3:$A$99980,Produccion_PJ!$F189)</f>
        <v>0</v>
      </c>
      <c r="AL189" s="21">
        <f>+SUMIFS(Resultados_Dic3!AJ$3:AJ$99980,Resultados_Dic3!$F$3:$F$99980,Produccion_PJ!$I189,Resultados_Dic3!$D$3:$D$99980,Produccion_PJ!$I$185,Resultados_Dic3!$E$3:$E$99980,Produccion_PJ!$H189,Resultados_Dic3!$A$3:$A$99980,Produccion_PJ!$F189)+SUMIFS(Resultados_Dic3!AJ$3:AJ$99980,Resultados_Dic3!$F$3:$F$99980,Produccion_PJ!$I189,Resultados_Dic3!$D$3:$D$99980,Produccion_PJ!$I$185,Resultados_Dic3!$E$3:$E$99980,$G189,Resultados_Dic3!$A$3:$A$99980,Produccion_PJ!$F189)</f>
        <v>0</v>
      </c>
      <c r="AM189" s="21">
        <f>+SUMIFS(Resultados_Dic3!AK$3:AK$99980,Resultados_Dic3!$F$3:$F$99980,Produccion_PJ!$I189,Resultados_Dic3!$D$3:$D$99980,Produccion_PJ!$I$185,Resultados_Dic3!$E$3:$E$99980,Produccion_PJ!$H189,Resultados_Dic3!$A$3:$A$99980,Produccion_PJ!$F189)+SUMIFS(Resultados_Dic3!AK$3:AK$99980,Resultados_Dic3!$F$3:$F$99980,Produccion_PJ!$I189,Resultados_Dic3!$D$3:$D$99980,Produccion_PJ!$I$185,Resultados_Dic3!$E$3:$E$99980,$G189,Resultados_Dic3!$A$3:$A$99980,Produccion_PJ!$F189)</f>
        <v>0</v>
      </c>
      <c r="AN189" s="21">
        <f>+SUMIFS(Resultados_Dic3!AL$3:AL$99980,Resultados_Dic3!$F$3:$F$99980,Produccion_PJ!$I189,Resultados_Dic3!$D$3:$D$99980,Produccion_PJ!$I$185,Resultados_Dic3!$E$3:$E$99980,Produccion_PJ!$H189,Resultados_Dic3!$A$3:$A$99980,Produccion_PJ!$F189)+SUMIFS(Resultados_Dic3!AL$3:AL$99980,Resultados_Dic3!$F$3:$F$99980,Produccion_PJ!$I189,Resultados_Dic3!$D$3:$D$99980,Produccion_PJ!$I$185,Resultados_Dic3!$E$3:$E$99980,$G189,Resultados_Dic3!$A$3:$A$99980,Produccion_PJ!$F189)</f>
        <v>0</v>
      </c>
      <c r="AO189" s="21">
        <f>+SUMIFS(Resultados_Dic3!AM$3:AM$99980,Resultados_Dic3!$F$3:$F$99980,Produccion_PJ!$I189,Resultados_Dic3!$D$3:$D$99980,Produccion_PJ!$I$185,Resultados_Dic3!$E$3:$E$99980,Produccion_PJ!$H189,Resultados_Dic3!$A$3:$A$99980,Produccion_PJ!$F189)+SUMIFS(Resultados_Dic3!AM$3:AM$99980,Resultados_Dic3!$F$3:$F$99980,Produccion_PJ!$I189,Resultados_Dic3!$D$3:$D$99980,Produccion_PJ!$I$185,Resultados_Dic3!$E$3:$E$99980,$G189,Resultados_Dic3!$A$3:$A$99980,Produccion_PJ!$F189)</f>
        <v>0</v>
      </c>
    </row>
    <row r="190" spans="3:42" x14ac:dyDescent="0.25">
      <c r="C190" s="35"/>
      <c r="E190" s="15"/>
      <c r="F190" s="17" t="str">
        <f t="shared" si="22"/>
        <v>DIC5</v>
      </c>
      <c r="G190" s="24" t="s">
        <v>128</v>
      </c>
      <c r="H190" s="24" t="s">
        <v>121</v>
      </c>
      <c r="I190" s="50" t="s">
        <v>226</v>
      </c>
      <c r="J190" s="21">
        <f>+SUMIFS(Resultados_Dic3!H$3:H$99980,Resultados_Dic3!$F$3:$F$99980,Produccion_PJ!$I190,Resultados_Dic3!$D$3:$D$99980,Produccion_PJ!$I$185,Resultados_Dic3!$E$3:$E$99980,Produccion_PJ!$H190,Resultados_Dic3!$A$3:$A$99980,Produccion_PJ!$F190)+SUMIFS(Resultados_Dic3!H$3:H$99980,Resultados_Dic3!$F$3:$F$99980,Produccion_PJ!$I190,Resultados_Dic3!$D$3:$D$99980,Produccion_PJ!$I$185,Resultados_Dic3!$E$3:$E$99980,$G190,Resultados_Dic3!$A$3:$A$99980,Produccion_PJ!$F190)</f>
        <v>0</v>
      </c>
      <c r="K190" s="21">
        <f>+SUMIFS(Resultados_Dic3!I$3:I$99980,Resultados_Dic3!$F$3:$F$99980,Produccion_PJ!$I190,Resultados_Dic3!$D$3:$D$99980,Produccion_PJ!$I$185,Resultados_Dic3!$E$3:$E$99980,Produccion_PJ!$H190,Resultados_Dic3!$A$3:$A$99980,Produccion_PJ!$F190)+SUMIFS(Resultados_Dic3!I$3:I$99980,Resultados_Dic3!$F$3:$F$99980,Produccion_PJ!$I190,Resultados_Dic3!$D$3:$D$99980,Produccion_PJ!$I$185,Resultados_Dic3!$E$3:$E$99980,$G190,Resultados_Dic3!$A$3:$A$99980,Produccion_PJ!$F190)</f>
        <v>0</v>
      </c>
      <c r="L190" s="21">
        <f>+SUMIFS(Resultados_Dic3!J$3:J$99980,Resultados_Dic3!$F$3:$F$99980,Produccion_PJ!$I190,Resultados_Dic3!$D$3:$D$99980,Produccion_PJ!$I$185,Resultados_Dic3!$E$3:$E$99980,Produccion_PJ!$H190,Resultados_Dic3!$A$3:$A$99980,Produccion_PJ!$F190)+SUMIFS(Resultados_Dic3!J$3:J$99980,Resultados_Dic3!$F$3:$F$99980,Produccion_PJ!$I190,Resultados_Dic3!$D$3:$D$99980,Produccion_PJ!$I$185,Resultados_Dic3!$E$3:$E$99980,$G190,Resultados_Dic3!$A$3:$A$99980,Produccion_PJ!$F190)</f>
        <v>0</v>
      </c>
      <c r="M190" s="21">
        <f>+SUMIFS(Resultados_Dic3!K$3:K$99980,Resultados_Dic3!$F$3:$F$99980,Produccion_PJ!$I190,Resultados_Dic3!$D$3:$D$99980,Produccion_PJ!$I$185,Resultados_Dic3!$E$3:$E$99980,Produccion_PJ!$H190,Resultados_Dic3!$A$3:$A$99980,Produccion_PJ!$F190)+SUMIFS(Resultados_Dic3!K$3:K$99980,Resultados_Dic3!$F$3:$F$99980,Produccion_PJ!$I190,Resultados_Dic3!$D$3:$D$99980,Produccion_PJ!$I$185,Resultados_Dic3!$E$3:$E$99980,$G190,Resultados_Dic3!$A$3:$A$99980,Produccion_PJ!$F190)</f>
        <v>0</v>
      </c>
      <c r="N190" s="21">
        <f>+SUMIFS(Resultados_Dic3!L$3:L$99980,Resultados_Dic3!$F$3:$F$99980,Produccion_PJ!$I190,Resultados_Dic3!$D$3:$D$99980,Produccion_PJ!$I$185,Resultados_Dic3!$E$3:$E$99980,Produccion_PJ!$H190,Resultados_Dic3!$A$3:$A$99980,Produccion_PJ!$F190)+SUMIFS(Resultados_Dic3!L$3:L$99980,Resultados_Dic3!$F$3:$F$99980,Produccion_PJ!$I190,Resultados_Dic3!$D$3:$D$99980,Produccion_PJ!$I$185,Resultados_Dic3!$E$3:$E$99980,$G190,Resultados_Dic3!$A$3:$A$99980,Produccion_PJ!$F190)</f>
        <v>0</v>
      </c>
      <c r="O190" s="21">
        <f>+SUMIFS(Resultados_Dic3!M$3:M$99980,Resultados_Dic3!$F$3:$F$99980,Produccion_PJ!$I190,Resultados_Dic3!$D$3:$D$99980,Produccion_PJ!$I$185,Resultados_Dic3!$E$3:$E$99980,Produccion_PJ!$H190,Resultados_Dic3!$A$3:$A$99980,Produccion_PJ!$F190)+SUMIFS(Resultados_Dic3!M$3:M$99980,Resultados_Dic3!$F$3:$F$99980,Produccion_PJ!$I190,Resultados_Dic3!$D$3:$D$99980,Produccion_PJ!$I$185,Resultados_Dic3!$E$3:$E$99980,$G190,Resultados_Dic3!$A$3:$A$99980,Produccion_PJ!$F190)</f>
        <v>0</v>
      </c>
      <c r="P190" s="21">
        <f>+SUMIFS(Resultados_Dic3!N$3:N$99980,Resultados_Dic3!$F$3:$F$99980,Produccion_PJ!$I190,Resultados_Dic3!$D$3:$D$99980,Produccion_PJ!$I$185,Resultados_Dic3!$E$3:$E$99980,Produccion_PJ!$H190,Resultados_Dic3!$A$3:$A$99980,Produccion_PJ!$F190)+SUMIFS(Resultados_Dic3!N$3:N$99980,Resultados_Dic3!$F$3:$F$99980,Produccion_PJ!$I190,Resultados_Dic3!$D$3:$D$99980,Produccion_PJ!$I$185,Resultados_Dic3!$E$3:$E$99980,$G190,Resultados_Dic3!$A$3:$A$99980,Produccion_PJ!$F190)</f>
        <v>0</v>
      </c>
      <c r="Q190" s="21">
        <f>+SUMIFS(Resultados_Dic3!O$3:O$99980,Resultados_Dic3!$F$3:$F$99980,Produccion_PJ!$I190,Resultados_Dic3!$D$3:$D$99980,Produccion_PJ!$I$185,Resultados_Dic3!$E$3:$E$99980,Produccion_PJ!$H190,Resultados_Dic3!$A$3:$A$99980,Produccion_PJ!$F190)+SUMIFS(Resultados_Dic3!O$3:O$99980,Resultados_Dic3!$F$3:$F$99980,Produccion_PJ!$I190,Resultados_Dic3!$D$3:$D$99980,Produccion_PJ!$I$185,Resultados_Dic3!$E$3:$E$99980,$G190,Resultados_Dic3!$A$3:$A$99980,Produccion_PJ!$F190)</f>
        <v>0</v>
      </c>
      <c r="R190" s="21">
        <f>+SUMIFS(Resultados_Dic3!P$3:P$99980,Resultados_Dic3!$F$3:$F$99980,Produccion_PJ!$I190,Resultados_Dic3!$D$3:$D$99980,Produccion_PJ!$I$185,Resultados_Dic3!$E$3:$E$99980,Produccion_PJ!$H190,Resultados_Dic3!$A$3:$A$99980,Produccion_PJ!$F190)+SUMIFS(Resultados_Dic3!P$3:P$99980,Resultados_Dic3!$F$3:$F$99980,Produccion_PJ!$I190,Resultados_Dic3!$D$3:$D$99980,Produccion_PJ!$I$185,Resultados_Dic3!$E$3:$E$99980,$G190,Resultados_Dic3!$A$3:$A$99980,Produccion_PJ!$F190)</f>
        <v>0</v>
      </c>
      <c r="S190" s="21">
        <f>+SUMIFS(Resultados_Dic3!Q$3:Q$99980,Resultados_Dic3!$F$3:$F$99980,Produccion_PJ!$I190,Resultados_Dic3!$D$3:$D$99980,Produccion_PJ!$I$185,Resultados_Dic3!$E$3:$E$99980,Produccion_PJ!$H190,Resultados_Dic3!$A$3:$A$99980,Produccion_PJ!$F190)+SUMIFS(Resultados_Dic3!Q$3:Q$99980,Resultados_Dic3!$F$3:$F$99980,Produccion_PJ!$I190,Resultados_Dic3!$D$3:$D$99980,Produccion_PJ!$I$185,Resultados_Dic3!$E$3:$E$99980,$G190,Resultados_Dic3!$A$3:$A$99980,Produccion_PJ!$F190)</f>
        <v>0</v>
      </c>
      <c r="T190" s="21">
        <f>+SUMIFS(Resultados_Dic3!R$3:R$99980,Resultados_Dic3!$F$3:$F$99980,Produccion_PJ!$I190,Resultados_Dic3!$D$3:$D$99980,Produccion_PJ!$I$185,Resultados_Dic3!$E$3:$E$99980,Produccion_PJ!$H190,Resultados_Dic3!$A$3:$A$99980,Produccion_PJ!$F190)+SUMIFS(Resultados_Dic3!R$3:R$99980,Resultados_Dic3!$F$3:$F$99980,Produccion_PJ!$I190,Resultados_Dic3!$D$3:$D$99980,Produccion_PJ!$I$185,Resultados_Dic3!$E$3:$E$99980,$G190,Resultados_Dic3!$A$3:$A$99980,Produccion_PJ!$F190)</f>
        <v>0</v>
      </c>
      <c r="U190" s="21">
        <f>+SUMIFS(Resultados_Dic3!S$3:S$99980,Resultados_Dic3!$F$3:$F$99980,Produccion_PJ!$I190,Resultados_Dic3!$D$3:$D$99980,Produccion_PJ!$I$185,Resultados_Dic3!$E$3:$E$99980,Produccion_PJ!$H190,Resultados_Dic3!$A$3:$A$99980,Produccion_PJ!$F190)+SUMIFS(Resultados_Dic3!S$3:S$99980,Resultados_Dic3!$F$3:$F$99980,Produccion_PJ!$I190,Resultados_Dic3!$D$3:$D$99980,Produccion_PJ!$I$185,Resultados_Dic3!$E$3:$E$99980,$G190,Resultados_Dic3!$A$3:$A$99980,Produccion_PJ!$F190)</f>
        <v>0</v>
      </c>
      <c r="V190" s="21">
        <f>+SUMIFS(Resultados_Dic3!T$3:T$99980,Resultados_Dic3!$F$3:$F$99980,Produccion_PJ!$I190,Resultados_Dic3!$D$3:$D$99980,Produccion_PJ!$I$185,Resultados_Dic3!$E$3:$E$99980,Produccion_PJ!$H190,Resultados_Dic3!$A$3:$A$99980,Produccion_PJ!$F190)+SUMIFS(Resultados_Dic3!T$3:T$99980,Resultados_Dic3!$F$3:$F$99980,Produccion_PJ!$I190,Resultados_Dic3!$D$3:$D$99980,Produccion_PJ!$I$185,Resultados_Dic3!$E$3:$E$99980,$G190,Resultados_Dic3!$A$3:$A$99980,Produccion_PJ!$F190)</f>
        <v>0</v>
      </c>
      <c r="W190" s="21">
        <f>+SUMIFS(Resultados_Dic3!U$3:U$99980,Resultados_Dic3!$F$3:$F$99980,Produccion_PJ!$I190,Resultados_Dic3!$D$3:$D$99980,Produccion_PJ!$I$185,Resultados_Dic3!$E$3:$E$99980,Produccion_PJ!$H190,Resultados_Dic3!$A$3:$A$99980,Produccion_PJ!$F190)+SUMIFS(Resultados_Dic3!U$3:U$99980,Resultados_Dic3!$F$3:$F$99980,Produccion_PJ!$I190,Resultados_Dic3!$D$3:$D$99980,Produccion_PJ!$I$185,Resultados_Dic3!$E$3:$E$99980,$G190,Resultados_Dic3!$A$3:$A$99980,Produccion_PJ!$F190)</f>
        <v>0</v>
      </c>
      <c r="X190" s="21">
        <f>+SUMIFS(Resultados_Dic3!V$3:V$99980,Resultados_Dic3!$F$3:$F$99980,Produccion_PJ!$I190,Resultados_Dic3!$D$3:$D$99980,Produccion_PJ!$I$185,Resultados_Dic3!$E$3:$E$99980,Produccion_PJ!$H190,Resultados_Dic3!$A$3:$A$99980,Produccion_PJ!$F190)+SUMIFS(Resultados_Dic3!V$3:V$99980,Resultados_Dic3!$F$3:$F$99980,Produccion_PJ!$I190,Resultados_Dic3!$D$3:$D$99980,Produccion_PJ!$I$185,Resultados_Dic3!$E$3:$E$99980,$G190,Resultados_Dic3!$A$3:$A$99980,Produccion_PJ!$F190)</f>
        <v>0</v>
      </c>
      <c r="Y190" s="21">
        <f>+SUMIFS(Resultados_Dic3!W$3:W$99980,Resultados_Dic3!$F$3:$F$99980,Produccion_PJ!$I190,Resultados_Dic3!$D$3:$D$99980,Produccion_PJ!$I$185,Resultados_Dic3!$E$3:$E$99980,Produccion_PJ!$H190,Resultados_Dic3!$A$3:$A$99980,Produccion_PJ!$F190)+SUMIFS(Resultados_Dic3!W$3:W$99980,Resultados_Dic3!$F$3:$F$99980,Produccion_PJ!$I190,Resultados_Dic3!$D$3:$D$99980,Produccion_PJ!$I$185,Resultados_Dic3!$E$3:$E$99980,$G190,Resultados_Dic3!$A$3:$A$99980,Produccion_PJ!$F190)</f>
        <v>0</v>
      </c>
      <c r="Z190" s="21">
        <f>+SUMIFS(Resultados_Dic3!X$3:X$99980,Resultados_Dic3!$F$3:$F$99980,Produccion_PJ!$I190,Resultados_Dic3!$D$3:$D$99980,Produccion_PJ!$I$185,Resultados_Dic3!$E$3:$E$99980,Produccion_PJ!$H190,Resultados_Dic3!$A$3:$A$99980,Produccion_PJ!$F190)+SUMIFS(Resultados_Dic3!X$3:X$99980,Resultados_Dic3!$F$3:$F$99980,Produccion_PJ!$I190,Resultados_Dic3!$D$3:$D$99980,Produccion_PJ!$I$185,Resultados_Dic3!$E$3:$E$99980,$G190,Resultados_Dic3!$A$3:$A$99980,Produccion_PJ!$F190)</f>
        <v>0</v>
      </c>
      <c r="AA190" s="21">
        <f>+SUMIFS(Resultados_Dic3!Y$3:Y$99980,Resultados_Dic3!$F$3:$F$99980,Produccion_PJ!$I190,Resultados_Dic3!$D$3:$D$99980,Produccion_PJ!$I$185,Resultados_Dic3!$E$3:$E$99980,Produccion_PJ!$H190,Resultados_Dic3!$A$3:$A$99980,Produccion_PJ!$F190)+SUMIFS(Resultados_Dic3!Y$3:Y$99980,Resultados_Dic3!$F$3:$F$99980,Produccion_PJ!$I190,Resultados_Dic3!$D$3:$D$99980,Produccion_PJ!$I$185,Resultados_Dic3!$E$3:$E$99980,$G190,Resultados_Dic3!$A$3:$A$99980,Produccion_PJ!$F190)</f>
        <v>0</v>
      </c>
      <c r="AB190" s="21">
        <f>+SUMIFS(Resultados_Dic3!Z$3:Z$99980,Resultados_Dic3!$F$3:$F$99980,Produccion_PJ!$I190,Resultados_Dic3!$D$3:$D$99980,Produccion_PJ!$I$185,Resultados_Dic3!$E$3:$E$99980,Produccion_PJ!$H190,Resultados_Dic3!$A$3:$A$99980,Produccion_PJ!$F190)+SUMIFS(Resultados_Dic3!Z$3:Z$99980,Resultados_Dic3!$F$3:$F$99980,Produccion_PJ!$I190,Resultados_Dic3!$D$3:$D$99980,Produccion_PJ!$I$185,Resultados_Dic3!$E$3:$E$99980,$G190,Resultados_Dic3!$A$3:$A$99980,Produccion_PJ!$F190)</f>
        <v>0</v>
      </c>
      <c r="AC190" s="21">
        <f>+SUMIFS(Resultados_Dic3!AA$3:AA$99980,Resultados_Dic3!$F$3:$F$99980,Produccion_PJ!$I190,Resultados_Dic3!$D$3:$D$99980,Produccion_PJ!$I$185,Resultados_Dic3!$E$3:$E$99980,Produccion_PJ!$H190,Resultados_Dic3!$A$3:$A$99980,Produccion_PJ!$F190)+SUMIFS(Resultados_Dic3!AA$3:AA$99980,Resultados_Dic3!$F$3:$F$99980,Produccion_PJ!$I190,Resultados_Dic3!$D$3:$D$99980,Produccion_PJ!$I$185,Resultados_Dic3!$E$3:$E$99980,$G190,Resultados_Dic3!$A$3:$A$99980,Produccion_PJ!$F190)</f>
        <v>0</v>
      </c>
      <c r="AD190" s="21">
        <f>+SUMIFS(Resultados_Dic3!AB$3:AB$99980,Resultados_Dic3!$F$3:$F$99980,Produccion_PJ!$I190,Resultados_Dic3!$D$3:$D$99980,Produccion_PJ!$I$185,Resultados_Dic3!$E$3:$E$99980,Produccion_PJ!$H190,Resultados_Dic3!$A$3:$A$99980,Produccion_PJ!$F190)+SUMIFS(Resultados_Dic3!AB$3:AB$99980,Resultados_Dic3!$F$3:$F$99980,Produccion_PJ!$I190,Resultados_Dic3!$D$3:$D$99980,Produccion_PJ!$I$185,Resultados_Dic3!$E$3:$E$99980,$G190,Resultados_Dic3!$A$3:$A$99980,Produccion_PJ!$F190)</f>
        <v>0</v>
      </c>
      <c r="AE190" s="21">
        <f>+SUMIFS(Resultados_Dic3!AC$3:AC$99980,Resultados_Dic3!$F$3:$F$99980,Produccion_PJ!$I190,Resultados_Dic3!$D$3:$D$99980,Produccion_PJ!$I$185,Resultados_Dic3!$E$3:$E$99980,Produccion_PJ!$H190,Resultados_Dic3!$A$3:$A$99980,Produccion_PJ!$F190)+SUMIFS(Resultados_Dic3!AC$3:AC$99980,Resultados_Dic3!$F$3:$F$99980,Produccion_PJ!$I190,Resultados_Dic3!$D$3:$D$99980,Produccion_PJ!$I$185,Resultados_Dic3!$E$3:$E$99980,$G190,Resultados_Dic3!$A$3:$A$99980,Produccion_PJ!$F190)</f>
        <v>0</v>
      </c>
      <c r="AF190" s="21">
        <f>+SUMIFS(Resultados_Dic3!AD$3:AD$99980,Resultados_Dic3!$F$3:$F$99980,Produccion_PJ!$I190,Resultados_Dic3!$D$3:$D$99980,Produccion_PJ!$I$185,Resultados_Dic3!$E$3:$E$99980,Produccion_PJ!$H190,Resultados_Dic3!$A$3:$A$99980,Produccion_PJ!$F190)+SUMIFS(Resultados_Dic3!AD$3:AD$99980,Resultados_Dic3!$F$3:$F$99980,Produccion_PJ!$I190,Resultados_Dic3!$D$3:$D$99980,Produccion_PJ!$I$185,Resultados_Dic3!$E$3:$E$99980,$G190,Resultados_Dic3!$A$3:$A$99980,Produccion_PJ!$F190)</f>
        <v>0</v>
      </c>
      <c r="AG190" s="21">
        <f>+SUMIFS(Resultados_Dic3!AE$3:AE$99980,Resultados_Dic3!$F$3:$F$99980,Produccion_PJ!$I190,Resultados_Dic3!$D$3:$D$99980,Produccion_PJ!$I$185,Resultados_Dic3!$E$3:$E$99980,Produccion_PJ!$H190,Resultados_Dic3!$A$3:$A$99980,Produccion_PJ!$F190)+SUMIFS(Resultados_Dic3!AE$3:AE$99980,Resultados_Dic3!$F$3:$F$99980,Produccion_PJ!$I190,Resultados_Dic3!$D$3:$D$99980,Produccion_PJ!$I$185,Resultados_Dic3!$E$3:$E$99980,$G190,Resultados_Dic3!$A$3:$A$99980,Produccion_PJ!$F190)</f>
        <v>0</v>
      </c>
      <c r="AH190" s="21">
        <f>+SUMIFS(Resultados_Dic3!AF$3:AF$99980,Resultados_Dic3!$F$3:$F$99980,Produccion_PJ!$I190,Resultados_Dic3!$D$3:$D$99980,Produccion_PJ!$I$185,Resultados_Dic3!$E$3:$E$99980,Produccion_PJ!$H190,Resultados_Dic3!$A$3:$A$99980,Produccion_PJ!$F190)+SUMIFS(Resultados_Dic3!AF$3:AF$99980,Resultados_Dic3!$F$3:$F$99980,Produccion_PJ!$I190,Resultados_Dic3!$D$3:$D$99980,Produccion_PJ!$I$185,Resultados_Dic3!$E$3:$E$99980,$G190,Resultados_Dic3!$A$3:$A$99980,Produccion_PJ!$F190)</f>
        <v>0</v>
      </c>
      <c r="AI190" s="21">
        <f>+SUMIFS(Resultados_Dic3!AG$3:AG$99980,Resultados_Dic3!$F$3:$F$99980,Produccion_PJ!$I190,Resultados_Dic3!$D$3:$D$99980,Produccion_PJ!$I$185,Resultados_Dic3!$E$3:$E$99980,Produccion_PJ!$H190,Resultados_Dic3!$A$3:$A$99980,Produccion_PJ!$F190)+SUMIFS(Resultados_Dic3!AG$3:AG$99980,Resultados_Dic3!$F$3:$F$99980,Produccion_PJ!$I190,Resultados_Dic3!$D$3:$D$99980,Produccion_PJ!$I$185,Resultados_Dic3!$E$3:$E$99980,$G190,Resultados_Dic3!$A$3:$A$99980,Produccion_PJ!$F190)</f>
        <v>0</v>
      </c>
      <c r="AJ190" s="21">
        <f>+SUMIFS(Resultados_Dic3!AH$3:AH$99980,Resultados_Dic3!$F$3:$F$99980,Produccion_PJ!$I190,Resultados_Dic3!$D$3:$D$99980,Produccion_PJ!$I$185,Resultados_Dic3!$E$3:$E$99980,Produccion_PJ!$H190,Resultados_Dic3!$A$3:$A$99980,Produccion_PJ!$F190)+SUMIFS(Resultados_Dic3!AH$3:AH$99980,Resultados_Dic3!$F$3:$F$99980,Produccion_PJ!$I190,Resultados_Dic3!$D$3:$D$99980,Produccion_PJ!$I$185,Resultados_Dic3!$E$3:$E$99980,$G190,Resultados_Dic3!$A$3:$A$99980,Produccion_PJ!$F190)</f>
        <v>0</v>
      </c>
      <c r="AK190" s="21">
        <f>+SUMIFS(Resultados_Dic3!AI$3:AI$99980,Resultados_Dic3!$F$3:$F$99980,Produccion_PJ!$I190,Resultados_Dic3!$D$3:$D$99980,Produccion_PJ!$I$185,Resultados_Dic3!$E$3:$E$99980,Produccion_PJ!$H190,Resultados_Dic3!$A$3:$A$99980,Produccion_PJ!$F190)+SUMIFS(Resultados_Dic3!AI$3:AI$99980,Resultados_Dic3!$F$3:$F$99980,Produccion_PJ!$I190,Resultados_Dic3!$D$3:$D$99980,Produccion_PJ!$I$185,Resultados_Dic3!$E$3:$E$99980,$G190,Resultados_Dic3!$A$3:$A$99980,Produccion_PJ!$F190)</f>
        <v>0</v>
      </c>
      <c r="AL190" s="21">
        <f>+SUMIFS(Resultados_Dic3!AJ$3:AJ$99980,Resultados_Dic3!$F$3:$F$99980,Produccion_PJ!$I190,Resultados_Dic3!$D$3:$D$99980,Produccion_PJ!$I$185,Resultados_Dic3!$E$3:$E$99980,Produccion_PJ!$H190,Resultados_Dic3!$A$3:$A$99980,Produccion_PJ!$F190)+SUMIFS(Resultados_Dic3!AJ$3:AJ$99980,Resultados_Dic3!$F$3:$F$99980,Produccion_PJ!$I190,Resultados_Dic3!$D$3:$D$99980,Produccion_PJ!$I$185,Resultados_Dic3!$E$3:$E$99980,$G190,Resultados_Dic3!$A$3:$A$99980,Produccion_PJ!$F190)</f>
        <v>0</v>
      </c>
      <c r="AM190" s="21">
        <f>+SUMIFS(Resultados_Dic3!AK$3:AK$99980,Resultados_Dic3!$F$3:$F$99980,Produccion_PJ!$I190,Resultados_Dic3!$D$3:$D$99980,Produccion_PJ!$I$185,Resultados_Dic3!$E$3:$E$99980,Produccion_PJ!$H190,Resultados_Dic3!$A$3:$A$99980,Produccion_PJ!$F190)+SUMIFS(Resultados_Dic3!AK$3:AK$99980,Resultados_Dic3!$F$3:$F$99980,Produccion_PJ!$I190,Resultados_Dic3!$D$3:$D$99980,Produccion_PJ!$I$185,Resultados_Dic3!$E$3:$E$99980,$G190,Resultados_Dic3!$A$3:$A$99980,Produccion_PJ!$F190)</f>
        <v>0</v>
      </c>
      <c r="AN190" s="21">
        <f>+SUMIFS(Resultados_Dic3!AL$3:AL$99980,Resultados_Dic3!$F$3:$F$99980,Produccion_PJ!$I190,Resultados_Dic3!$D$3:$D$99980,Produccion_PJ!$I$185,Resultados_Dic3!$E$3:$E$99980,Produccion_PJ!$H190,Resultados_Dic3!$A$3:$A$99980,Produccion_PJ!$F190)+SUMIFS(Resultados_Dic3!AL$3:AL$99980,Resultados_Dic3!$F$3:$F$99980,Produccion_PJ!$I190,Resultados_Dic3!$D$3:$D$99980,Produccion_PJ!$I$185,Resultados_Dic3!$E$3:$E$99980,$G190,Resultados_Dic3!$A$3:$A$99980,Produccion_PJ!$F190)</f>
        <v>0</v>
      </c>
      <c r="AO190" s="21">
        <f>+SUMIFS(Resultados_Dic3!AM$3:AM$99980,Resultados_Dic3!$F$3:$F$99980,Produccion_PJ!$I190,Resultados_Dic3!$D$3:$D$99980,Produccion_PJ!$I$185,Resultados_Dic3!$E$3:$E$99980,Produccion_PJ!$H190,Resultados_Dic3!$A$3:$A$99980,Produccion_PJ!$F190)+SUMIFS(Resultados_Dic3!AM$3:AM$99980,Resultados_Dic3!$F$3:$F$99980,Produccion_PJ!$I190,Resultados_Dic3!$D$3:$D$99980,Produccion_PJ!$I$185,Resultados_Dic3!$E$3:$E$99980,$G190,Resultados_Dic3!$A$3:$A$99980,Produccion_PJ!$F190)</f>
        <v>0</v>
      </c>
    </row>
    <row r="191" spans="3:42" x14ac:dyDescent="0.25">
      <c r="C191" s="35"/>
      <c r="E191" s="15"/>
      <c r="F191" s="17" t="str">
        <f t="shared" si="22"/>
        <v>DIC5</v>
      </c>
      <c r="G191" s="24" t="s">
        <v>129</v>
      </c>
      <c r="H191" s="24" t="s">
        <v>122</v>
      </c>
      <c r="I191" s="50" t="s">
        <v>378</v>
      </c>
      <c r="J191" s="21">
        <f>+SUMIFS(Resultados_Dic3!H$3:H$99980,Resultados_Dic3!$F$3:$F$99980,Produccion_PJ!$I191,Resultados_Dic3!$D$3:$D$99980,Produccion_PJ!$I$185,Resultados_Dic3!$E$3:$E$99980,Produccion_PJ!$H191,Resultados_Dic3!$A$3:$A$99980,Produccion_PJ!$F191)+SUMIFS(Resultados_Dic3!H$3:H$99980,Resultados_Dic3!$F$3:$F$99980,Produccion_PJ!$I191,Resultados_Dic3!$D$3:$D$99980,Produccion_PJ!$I$185,Resultados_Dic3!$E$3:$E$99980,$G191,Resultados_Dic3!$A$3:$A$99980,Produccion_PJ!$F191)</f>
        <v>0</v>
      </c>
      <c r="K191" s="21">
        <f>+SUMIFS(Resultados_Dic3!I$3:I$99980,Resultados_Dic3!$F$3:$F$99980,Produccion_PJ!$I191,Resultados_Dic3!$D$3:$D$99980,Produccion_PJ!$I$185,Resultados_Dic3!$E$3:$E$99980,Produccion_PJ!$H191,Resultados_Dic3!$A$3:$A$99980,Produccion_PJ!$F191)+SUMIFS(Resultados_Dic3!I$3:I$99980,Resultados_Dic3!$F$3:$F$99980,Produccion_PJ!$I191,Resultados_Dic3!$D$3:$D$99980,Produccion_PJ!$I$185,Resultados_Dic3!$E$3:$E$99980,$G191,Resultados_Dic3!$A$3:$A$99980,Produccion_PJ!$F191)</f>
        <v>0</v>
      </c>
      <c r="L191" s="21">
        <f>+SUMIFS(Resultados_Dic3!J$3:J$99980,Resultados_Dic3!$F$3:$F$99980,Produccion_PJ!$I191,Resultados_Dic3!$D$3:$D$99980,Produccion_PJ!$I$185,Resultados_Dic3!$E$3:$E$99980,Produccion_PJ!$H191,Resultados_Dic3!$A$3:$A$99980,Produccion_PJ!$F191)+SUMIFS(Resultados_Dic3!J$3:J$99980,Resultados_Dic3!$F$3:$F$99980,Produccion_PJ!$I191,Resultados_Dic3!$D$3:$D$99980,Produccion_PJ!$I$185,Resultados_Dic3!$E$3:$E$99980,$G191,Resultados_Dic3!$A$3:$A$99980,Produccion_PJ!$F191)</f>
        <v>0</v>
      </c>
      <c r="M191" s="21">
        <f>+SUMIFS(Resultados_Dic3!K$3:K$99980,Resultados_Dic3!$F$3:$F$99980,Produccion_PJ!$I191,Resultados_Dic3!$D$3:$D$99980,Produccion_PJ!$I$185,Resultados_Dic3!$E$3:$E$99980,Produccion_PJ!$H191,Resultados_Dic3!$A$3:$A$99980,Produccion_PJ!$F191)+SUMIFS(Resultados_Dic3!K$3:K$99980,Resultados_Dic3!$F$3:$F$99980,Produccion_PJ!$I191,Resultados_Dic3!$D$3:$D$99980,Produccion_PJ!$I$185,Resultados_Dic3!$E$3:$E$99980,$G191,Resultados_Dic3!$A$3:$A$99980,Produccion_PJ!$F191)</f>
        <v>0</v>
      </c>
      <c r="N191" s="21">
        <f>+SUMIFS(Resultados_Dic3!L$3:L$99980,Resultados_Dic3!$F$3:$F$99980,Produccion_PJ!$I191,Resultados_Dic3!$D$3:$D$99980,Produccion_PJ!$I$185,Resultados_Dic3!$E$3:$E$99980,Produccion_PJ!$H191,Resultados_Dic3!$A$3:$A$99980,Produccion_PJ!$F191)+SUMIFS(Resultados_Dic3!L$3:L$99980,Resultados_Dic3!$F$3:$F$99980,Produccion_PJ!$I191,Resultados_Dic3!$D$3:$D$99980,Produccion_PJ!$I$185,Resultados_Dic3!$E$3:$E$99980,$G191,Resultados_Dic3!$A$3:$A$99980,Produccion_PJ!$F191)</f>
        <v>0</v>
      </c>
      <c r="O191" s="21">
        <f>+SUMIFS(Resultados_Dic3!M$3:M$99980,Resultados_Dic3!$F$3:$F$99980,Produccion_PJ!$I191,Resultados_Dic3!$D$3:$D$99980,Produccion_PJ!$I$185,Resultados_Dic3!$E$3:$E$99980,Produccion_PJ!$H191,Resultados_Dic3!$A$3:$A$99980,Produccion_PJ!$F191)+SUMIFS(Resultados_Dic3!M$3:M$99980,Resultados_Dic3!$F$3:$F$99980,Produccion_PJ!$I191,Resultados_Dic3!$D$3:$D$99980,Produccion_PJ!$I$185,Resultados_Dic3!$E$3:$E$99980,$G191,Resultados_Dic3!$A$3:$A$99980,Produccion_PJ!$F191)</f>
        <v>0</v>
      </c>
      <c r="P191" s="21">
        <f>+SUMIFS(Resultados_Dic3!N$3:N$99980,Resultados_Dic3!$F$3:$F$99980,Produccion_PJ!$I191,Resultados_Dic3!$D$3:$D$99980,Produccion_PJ!$I$185,Resultados_Dic3!$E$3:$E$99980,Produccion_PJ!$H191,Resultados_Dic3!$A$3:$A$99980,Produccion_PJ!$F191)+SUMIFS(Resultados_Dic3!N$3:N$99980,Resultados_Dic3!$F$3:$F$99980,Produccion_PJ!$I191,Resultados_Dic3!$D$3:$D$99980,Produccion_PJ!$I$185,Resultados_Dic3!$E$3:$E$99980,$G191,Resultados_Dic3!$A$3:$A$99980,Produccion_PJ!$F191)</f>
        <v>0</v>
      </c>
      <c r="Q191" s="21">
        <f>+SUMIFS(Resultados_Dic3!O$3:O$99980,Resultados_Dic3!$F$3:$F$99980,Produccion_PJ!$I191,Resultados_Dic3!$D$3:$D$99980,Produccion_PJ!$I$185,Resultados_Dic3!$E$3:$E$99980,Produccion_PJ!$H191,Resultados_Dic3!$A$3:$A$99980,Produccion_PJ!$F191)+SUMIFS(Resultados_Dic3!O$3:O$99980,Resultados_Dic3!$F$3:$F$99980,Produccion_PJ!$I191,Resultados_Dic3!$D$3:$D$99980,Produccion_PJ!$I$185,Resultados_Dic3!$E$3:$E$99980,$G191,Resultados_Dic3!$A$3:$A$99980,Produccion_PJ!$F191)</f>
        <v>0</v>
      </c>
      <c r="R191" s="21">
        <f>+SUMIFS(Resultados_Dic3!P$3:P$99980,Resultados_Dic3!$F$3:$F$99980,Produccion_PJ!$I191,Resultados_Dic3!$D$3:$D$99980,Produccion_PJ!$I$185,Resultados_Dic3!$E$3:$E$99980,Produccion_PJ!$H191,Resultados_Dic3!$A$3:$A$99980,Produccion_PJ!$F191)+SUMIFS(Resultados_Dic3!P$3:P$99980,Resultados_Dic3!$F$3:$F$99980,Produccion_PJ!$I191,Resultados_Dic3!$D$3:$D$99980,Produccion_PJ!$I$185,Resultados_Dic3!$E$3:$E$99980,$G191,Resultados_Dic3!$A$3:$A$99980,Produccion_PJ!$F191)</f>
        <v>0</v>
      </c>
      <c r="S191" s="21">
        <f>+SUMIFS(Resultados_Dic3!Q$3:Q$99980,Resultados_Dic3!$F$3:$F$99980,Produccion_PJ!$I191,Resultados_Dic3!$D$3:$D$99980,Produccion_PJ!$I$185,Resultados_Dic3!$E$3:$E$99980,Produccion_PJ!$H191,Resultados_Dic3!$A$3:$A$99980,Produccion_PJ!$F191)+SUMIFS(Resultados_Dic3!Q$3:Q$99980,Resultados_Dic3!$F$3:$F$99980,Produccion_PJ!$I191,Resultados_Dic3!$D$3:$D$99980,Produccion_PJ!$I$185,Resultados_Dic3!$E$3:$E$99980,$G191,Resultados_Dic3!$A$3:$A$99980,Produccion_PJ!$F191)</f>
        <v>0</v>
      </c>
      <c r="T191" s="21">
        <f>+SUMIFS(Resultados_Dic3!R$3:R$99980,Resultados_Dic3!$F$3:$F$99980,Produccion_PJ!$I191,Resultados_Dic3!$D$3:$D$99980,Produccion_PJ!$I$185,Resultados_Dic3!$E$3:$E$99980,Produccion_PJ!$H191,Resultados_Dic3!$A$3:$A$99980,Produccion_PJ!$F191)+SUMIFS(Resultados_Dic3!R$3:R$99980,Resultados_Dic3!$F$3:$F$99980,Produccion_PJ!$I191,Resultados_Dic3!$D$3:$D$99980,Produccion_PJ!$I$185,Resultados_Dic3!$E$3:$E$99980,$G191,Resultados_Dic3!$A$3:$A$99980,Produccion_PJ!$F191)</f>
        <v>0</v>
      </c>
      <c r="U191" s="21">
        <f>+SUMIFS(Resultados_Dic3!S$3:S$99980,Resultados_Dic3!$F$3:$F$99980,Produccion_PJ!$I191,Resultados_Dic3!$D$3:$D$99980,Produccion_PJ!$I$185,Resultados_Dic3!$E$3:$E$99980,Produccion_PJ!$H191,Resultados_Dic3!$A$3:$A$99980,Produccion_PJ!$F191)+SUMIFS(Resultados_Dic3!S$3:S$99980,Resultados_Dic3!$F$3:$F$99980,Produccion_PJ!$I191,Resultados_Dic3!$D$3:$D$99980,Produccion_PJ!$I$185,Resultados_Dic3!$E$3:$E$99980,$G191,Resultados_Dic3!$A$3:$A$99980,Produccion_PJ!$F191)</f>
        <v>0</v>
      </c>
      <c r="V191" s="21">
        <f>+SUMIFS(Resultados_Dic3!T$3:T$99980,Resultados_Dic3!$F$3:$F$99980,Produccion_PJ!$I191,Resultados_Dic3!$D$3:$D$99980,Produccion_PJ!$I$185,Resultados_Dic3!$E$3:$E$99980,Produccion_PJ!$H191,Resultados_Dic3!$A$3:$A$99980,Produccion_PJ!$F191)+SUMIFS(Resultados_Dic3!T$3:T$99980,Resultados_Dic3!$F$3:$F$99980,Produccion_PJ!$I191,Resultados_Dic3!$D$3:$D$99980,Produccion_PJ!$I$185,Resultados_Dic3!$E$3:$E$99980,$G191,Resultados_Dic3!$A$3:$A$99980,Produccion_PJ!$F191)</f>
        <v>0</v>
      </c>
      <c r="W191" s="21">
        <f>+SUMIFS(Resultados_Dic3!U$3:U$99980,Resultados_Dic3!$F$3:$F$99980,Produccion_PJ!$I191,Resultados_Dic3!$D$3:$D$99980,Produccion_PJ!$I$185,Resultados_Dic3!$E$3:$E$99980,Produccion_PJ!$H191,Resultados_Dic3!$A$3:$A$99980,Produccion_PJ!$F191)+SUMIFS(Resultados_Dic3!U$3:U$99980,Resultados_Dic3!$F$3:$F$99980,Produccion_PJ!$I191,Resultados_Dic3!$D$3:$D$99980,Produccion_PJ!$I$185,Resultados_Dic3!$E$3:$E$99980,$G191,Resultados_Dic3!$A$3:$A$99980,Produccion_PJ!$F191)</f>
        <v>0</v>
      </c>
      <c r="X191" s="21">
        <f>+SUMIFS(Resultados_Dic3!V$3:V$99980,Resultados_Dic3!$F$3:$F$99980,Produccion_PJ!$I191,Resultados_Dic3!$D$3:$D$99980,Produccion_PJ!$I$185,Resultados_Dic3!$E$3:$E$99980,Produccion_PJ!$H191,Resultados_Dic3!$A$3:$A$99980,Produccion_PJ!$F191)+SUMIFS(Resultados_Dic3!V$3:V$99980,Resultados_Dic3!$F$3:$F$99980,Produccion_PJ!$I191,Resultados_Dic3!$D$3:$D$99980,Produccion_PJ!$I$185,Resultados_Dic3!$E$3:$E$99980,$G191,Resultados_Dic3!$A$3:$A$99980,Produccion_PJ!$F191)</f>
        <v>0</v>
      </c>
      <c r="Y191" s="21">
        <f>+SUMIFS(Resultados_Dic3!W$3:W$99980,Resultados_Dic3!$F$3:$F$99980,Produccion_PJ!$I191,Resultados_Dic3!$D$3:$D$99980,Produccion_PJ!$I$185,Resultados_Dic3!$E$3:$E$99980,Produccion_PJ!$H191,Resultados_Dic3!$A$3:$A$99980,Produccion_PJ!$F191)+SUMIFS(Resultados_Dic3!W$3:W$99980,Resultados_Dic3!$F$3:$F$99980,Produccion_PJ!$I191,Resultados_Dic3!$D$3:$D$99980,Produccion_PJ!$I$185,Resultados_Dic3!$E$3:$E$99980,$G191,Resultados_Dic3!$A$3:$A$99980,Produccion_PJ!$F191)</f>
        <v>0</v>
      </c>
      <c r="Z191" s="21">
        <f>+SUMIFS(Resultados_Dic3!X$3:X$99980,Resultados_Dic3!$F$3:$F$99980,Produccion_PJ!$I191,Resultados_Dic3!$D$3:$D$99980,Produccion_PJ!$I$185,Resultados_Dic3!$E$3:$E$99980,Produccion_PJ!$H191,Resultados_Dic3!$A$3:$A$99980,Produccion_PJ!$F191)+SUMIFS(Resultados_Dic3!X$3:X$99980,Resultados_Dic3!$F$3:$F$99980,Produccion_PJ!$I191,Resultados_Dic3!$D$3:$D$99980,Produccion_PJ!$I$185,Resultados_Dic3!$E$3:$E$99980,$G191,Resultados_Dic3!$A$3:$A$99980,Produccion_PJ!$F191)</f>
        <v>0</v>
      </c>
      <c r="AA191" s="21">
        <f>+SUMIFS(Resultados_Dic3!Y$3:Y$99980,Resultados_Dic3!$F$3:$F$99980,Produccion_PJ!$I191,Resultados_Dic3!$D$3:$D$99980,Produccion_PJ!$I$185,Resultados_Dic3!$E$3:$E$99980,Produccion_PJ!$H191,Resultados_Dic3!$A$3:$A$99980,Produccion_PJ!$F191)+SUMIFS(Resultados_Dic3!Y$3:Y$99980,Resultados_Dic3!$F$3:$F$99980,Produccion_PJ!$I191,Resultados_Dic3!$D$3:$D$99980,Produccion_PJ!$I$185,Resultados_Dic3!$E$3:$E$99980,$G191,Resultados_Dic3!$A$3:$A$99980,Produccion_PJ!$F191)</f>
        <v>0</v>
      </c>
      <c r="AB191" s="21">
        <f>+SUMIFS(Resultados_Dic3!Z$3:Z$99980,Resultados_Dic3!$F$3:$F$99980,Produccion_PJ!$I191,Resultados_Dic3!$D$3:$D$99980,Produccion_PJ!$I$185,Resultados_Dic3!$E$3:$E$99980,Produccion_PJ!$H191,Resultados_Dic3!$A$3:$A$99980,Produccion_PJ!$F191)+SUMIFS(Resultados_Dic3!Z$3:Z$99980,Resultados_Dic3!$F$3:$F$99980,Produccion_PJ!$I191,Resultados_Dic3!$D$3:$D$99980,Produccion_PJ!$I$185,Resultados_Dic3!$E$3:$E$99980,$G191,Resultados_Dic3!$A$3:$A$99980,Produccion_PJ!$F191)</f>
        <v>0</v>
      </c>
      <c r="AC191" s="21">
        <f>+SUMIFS(Resultados_Dic3!AA$3:AA$99980,Resultados_Dic3!$F$3:$F$99980,Produccion_PJ!$I191,Resultados_Dic3!$D$3:$D$99980,Produccion_PJ!$I$185,Resultados_Dic3!$E$3:$E$99980,Produccion_PJ!$H191,Resultados_Dic3!$A$3:$A$99980,Produccion_PJ!$F191)+SUMIFS(Resultados_Dic3!AA$3:AA$99980,Resultados_Dic3!$F$3:$F$99980,Produccion_PJ!$I191,Resultados_Dic3!$D$3:$D$99980,Produccion_PJ!$I$185,Resultados_Dic3!$E$3:$E$99980,$G191,Resultados_Dic3!$A$3:$A$99980,Produccion_PJ!$F191)</f>
        <v>0</v>
      </c>
      <c r="AD191" s="21">
        <f>+SUMIFS(Resultados_Dic3!AB$3:AB$99980,Resultados_Dic3!$F$3:$F$99980,Produccion_PJ!$I191,Resultados_Dic3!$D$3:$D$99980,Produccion_PJ!$I$185,Resultados_Dic3!$E$3:$E$99980,Produccion_PJ!$H191,Resultados_Dic3!$A$3:$A$99980,Produccion_PJ!$F191)+SUMIFS(Resultados_Dic3!AB$3:AB$99980,Resultados_Dic3!$F$3:$F$99980,Produccion_PJ!$I191,Resultados_Dic3!$D$3:$D$99980,Produccion_PJ!$I$185,Resultados_Dic3!$E$3:$E$99980,$G191,Resultados_Dic3!$A$3:$A$99980,Produccion_PJ!$F191)</f>
        <v>0</v>
      </c>
      <c r="AE191" s="21">
        <f>+SUMIFS(Resultados_Dic3!AC$3:AC$99980,Resultados_Dic3!$F$3:$F$99980,Produccion_PJ!$I191,Resultados_Dic3!$D$3:$D$99980,Produccion_PJ!$I$185,Resultados_Dic3!$E$3:$E$99980,Produccion_PJ!$H191,Resultados_Dic3!$A$3:$A$99980,Produccion_PJ!$F191)+SUMIFS(Resultados_Dic3!AC$3:AC$99980,Resultados_Dic3!$F$3:$F$99980,Produccion_PJ!$I191,Resultados_Dic3!$D$3:$D$99980,Produccion_PJ!$I$185,Resultados_Dic3!$E$3:$E$99980,$G191,Resultados_Dic3!$A$3:$A$99980,Produccion_PJ!$F191)</f>
        <v>0</v>
      </c>
      <c r="AF191" s="21">
        <f>+SUMIFS(Resultados_Dic3!AD$3:AD$99980,Resultados_Dic3!$F$3:$F$99980,Produccion_PJ!$I191,Resultados_Dic3!$D$3:$D$99980,Produccion_PJ!$I$185,Resultados_Dic3!$E$3:$E$99980,Produccion_PJ!$H191,Resultados_Dic3!$A$3:$A$99980,Produccion_PJ!$F191)+SUMIFS(Resultados_Dic3!AD$3:AD$99980,Resultados_Dic3!$F$3:$F$99980,Produccion_PJ!$I191,Resultados_Dic3!$D$3:$D$99980,Produccion_PJ!$I$185,Resultados_Dic3!$E$3:$E$99980,$G191,Resultados_Dic3!$A$3:$A$99980,Produccion_PJ!$F191)</f>
        <v>0</v>
      </c>
      <c r="AG191" s="21">
        <f>+SUMIFS(Resultados_Dic3!AE$3:AE$99980,Resultados_Dic3!$F$3:$F$99980,Produccion_PJ!$I191,Resultados_Dic3!$D$3:$D$99980,Produccion_PJ!$I$185,Resultados_Dic3!$E$3:$E$99980,Produccion_PJ!$H191,Resultados_Dic3!$A$3:$A$99980,Produccion_PJ!$F191)+SUMIFS(Resultados_Dic3!AE$3:AE$99980,Resultados_Dic3!$F$3:$F$99980,Produccion_PJ!$I191,Resultados_Dic3!$D$3:$D$99980,Produccion_PJ!$I$185,Resultados_Dic3!$E$3:$E$99980,$G191,Resultados_Dic3!$A$3:$A$99980,Produccion_PJ!$F191)</f>
        <v>0</v>
      </c>
      <c r="AH191" s="21">
        <f>+SUMIFS(Resultados_Dic3!AF$3:AF$99980,Resultados_Dic3!$F$3:$F$99980,Produccion_PJ!$I191,Resultados_Dic3!$D$3:$D$99980,Produccion_PJ!$I$185,Resultados_Dic3!$E$3:$E$99980,Produccion_PJ!$H191,Resultados_Dic3!$A$3:$A$99980,Produccion_PJ!$F191)+SUMIFS(Resultados_Dic3!AF$3:AF$99980,Resultados_Dic3!$F$3:$F$99980,Produccion_PJ!$I191,Resultados_Dic3!$D$3:$D$99980,Produccion_PJ!$I$185,Resultados_Dic3!$E$3:$E$99980,$G191,Resultados_Dic3!$A$3:$A$99980,Produccion_PJ!$F191)</f>
        <v>0</v>
      </c>
      <c r="AI191" s="21">
        <f>+SUMIFS(Resultados_Dic3!AG$3:AG$99980,Resultados_Dic3!$F$3:$F$99980,Produccion_PJ!$I191,Resultados_Dic3!$D$3:$D$99980,Produccion_PJ!$I$185,Resultados_Dic3!$E$3:$E$99980,Produccion_PJ!$H191,Resultados_Dic3!$A$3:$A$99980,Produccion_PJ!$F191)+SUMIFS(Resultados_Dic3!AG$3:AG$99980,Resultados_Dic3!$F$3:$F$99980,Produccion_PJ!$I191,Resultados_Dic3!$D$3:$D$99980,Produccion_PJ!$I$185,Resultados_Dic3!$E$3:$E$99980,$G191,Resultados_Dic3!$A$3:$A$99980,Produccion_PJ!$F191)</f>
        <v>0</v>
      </c>
      <c r="AJ191" s="21">
        <f>+SUMIFS(Resultados_Dic3!AH$3:AH$99980,Resultados_Dic3!$F$3:$F$99980,Produccion_PJ!$I191,Resultados_Dic3!$D$3:$D$99980,Produccion_PJ!$I$185,Resultados_Dic3!$E$3:$E$99980,Produccion_PJ!$H191,Resultados_Dic3!$A$3:$A$99980,Produccion_PJ!$F191)+SUMIFS(Resultados_Dic3!AH$3:AH$99980,Resultados_Dic3!$F$3:$F$99980,Produccion_PJ!$I191,Resultados_Dic3!$D$3:$D$99980,Produccion_PJ!$I$185,Resultados_Dic3!$E$3:$E$99980,$G191,Resultados_Dic3!$A$3:$A$99980,Produccion_PJ!$F191)</f>
        <v>0</v>
      </c>
      <c r="AK191" s="21">
        <f>+SUMIFS(Resultados_Dic3!AI$3:AI$99980,Resultados_Dic3!$F$3:$F$99980,Produccion_PJ!$I191,Resultados_Dic3!$D$3:$D$99980,Produccion_PJ!$I$185,Resultados_Dic3!$E$3:$E$99980,Produccion_PJ!$H191,Resultados_Dic3!$A$3:$A$99980,Produccion_PJ!$F191)+SUMIFS(Resultados_Dic3!AI$3:AI$99980,Resultados_Dic3!$F$3:$F$99980,Produccion_PJ!$I191,Resultados_Dic3!$D$3:$D$99980,Produccion_PJ!$I$185,Resultados_Dic3!$E$3:$E$99980,$G191,Resultados_Dic3!$A$3:$A$99980,Produccion_PJ!$F191)</f>
        <v>0</v>
      </c>
      <c r="AL191" s="21">
        <f>+SUMIFS(Resultados_Dic3!AJ$3:AJ$99980,Resultados_Dic3!$F$3:$F$99980,Produccion_PJ!$I191,Resultados_Dic3!$D$3:$D$99980,Produccion_PJ!$I$185,Resultados_Dic3!$E$3:$E$99980,Produccion_PJ!$H191,Resultados_Dic3!$A$3:$A$99980,Produccion_PJ!$F191)+SUMIFS(Resultados_Dic3!AJ$3:AJ$99980,Resultados_Dic3!$F$3:$F$99980,Produccion_PJ!$I191,Resultados_Dic3!$D$3:$D$99980,Produccion_PJ!$I$185,Resultados_Dic3!$E$3:$E$99980,$G191,Resultados_Dic3!$A$3:$A$99980,Produccion_PJ!$F191)</f>
        <v>0</v>
      </c>
      <c r="AM191" s="21">
        <f>+SUMIFS(Resultados_Dic3!AK$3:AK$99980,Resultados_Dic3!$F$3:$F$99980,Produccion_PJ!$I191,Resultados_Dic3!$D$3:$D$99980,Produccion_PJ!$I$185,Resultados_Dic3!$E$3:$E$99980,Produccion_PJ!$H191,Resultados_Dic3!$A$3:$A$99980,Produccion_PJ!$F191)+SUMIFS(Resultados_Dic3!AK$3:AK$99980,Resultados_Dic3!$F$3:$F$99980,Produccion_PJ!$I191,Resultados_Dic3!$D$3:$D$99980,Produccion_PJ!$I$185,Resultados_Dic3!$E$3:$E$99980,$G191,Resultados_Dic3!$A$3:$A$99980,Produccion_PJ!$F191)</f>
        <v>0</v>
      </c>
      <c r="AN191" s="21">
        <f>+SUMIFS(Resultados_Dic3!AL$3:AL$99980,Resultados_Dic3!$F$3:$F$99980,Produccion_PJ!$I191,Resultados_Dic3!$D$3:$D$99980,Produccion_PJ!$I$185,Resultados_Dic3!$E$3:$E$99980,Produccion_PJ!$H191,Resultados_Dic3!$A$3:$A$99980,Produccion_PJ!$F191)+SUMIFS(Resultados_Dic3!AL$3:AL$99980,Resultados_Dic3!$F$3:$F$99980,Produccion_PJ!$I191,Resultados_Dic3!$D$3:$D$99980,Produccion_PJ!$I$185,Resultados_Dic3!$E$3:$E$99980,$G191,Resultados_Dic3!$A$3:$A$99980,Produccion_PJ!$F191)</f>
        <v>0</v>
      </c>
      <c r="AO191" s="21">
        <f>+SUMIFS(Resultados_Dic3!AM$3:AM$99980,Resultados_Dic3!$F$3:$F$99980,Produccion_PJ!$I191,Resultados_Dic3!$D$3:$D$99980,Produccion_PJ!$I$185,Resultados_Dic3!$E$3:$E$99980,Produccion_PJ!$H191,Resultados_Dic3!$A$3:$A$99980,Produccion_PJ!$F191)+SUMIFS(Resultados_Dic3!AM$3:AM$99980,Resultados_Dic3!$F$3:$F$99980,Produccion_PJ!$I191,Resultados_Dic3!$D$3:$D$99980,Produccion_PJ!$I$185,Resultados_Dic3!$E$3:$E$99980,$G191,Resultados_Dic3!$A$3:$A$99980,Produccion_PJ!$F191)</f>
        <v>0</v>
      </c>
    </row>
    <row r="192" spans="3:42" x14ac:dyDescent="0.25">
      <c r="C192" s="35"/>
      <c r="E192" s="15"/>
      <c r="F192" s="17" t="str">
        <f t="shared" si="22"/>
        <v>DIC5</v>
      </c>
      <c r="G192" s="24" t="s">
        <v>130</v>
      </c>
      <c r="H192" s="24" t="s">
        <v>123</v>
      </c>
      <c r="I192" s="50" t="s">
        <v>227</v>
      </c>
      <c r="J192" s="21">
        <f>+SUMIFS(Resultados_Dic3!H$3:H$99980,Resultados_Dic3!$F$3:$F$99980,Produccion_PJ!$I192,Resultados_Dic3!$D$3:$D$99980,Produccion_PJ!$I$185,Resultados_Dic3!$E$3:$E$99980,Produccion_PJ!$H192,Resultados_Dic3!$A$3:$A$99980,Produccion_PJ!$F192)+SUMIFS(Resultados_Dic3!H$3:H$99980,Resultados_Dic3!$F$3:$F$99980,Produccion_PJ!$I192,Resultados_Dic3!$D$3:$D$99980,Produccion_PJ!$I$185,Resultados_Dic3!$E$3:$E$99980,$G192,Resultados_Dic3!$A$3:$A$99980,Produccion_PJ!$F192)</f>
        <v>0</v>
      </c>
      <c r="K192" s="21">
        <f>+SUMIFS(Resultados_Dic3!I$3:I$99980,Resultados_Dic3!$F$3:$F$99980,Produccion_PJ!$I192,Resultados_Dic3!$D$3:$D$99980,Produccion_PJ!$I$185,Resultados_Dic3!$E$3:$E$99980,Produccion_PJ!$H192,Resultados_Dic3!$A$3:$A$99980,Produccion_PJ!$F192)+SUMIFS(Resultados_Dic3!I$3:I$99980,Resultados_Dic3!$F$3:$F$99980,Produccion_PJ!$I192,Resultados_Dic3!$D$3:$D$99980,Produccion_PJ!$I$185,Resultados_Dic3!$E$3:$E$99980,$G192,Resultados_Dic3!$A$3:$A$99980,Produccion_PJ!$F192)</f>
        <v>0</v>
      </c>
      <c r="L192" s="21">
        <f>+SUMIFS(Resultados_Dic3!J$3:J$99980,Resultados_Dic3!$F$3:$F$99980,Produccion_PJ!$I192,Resultados_Dic3!$D$3:$D$99980,Produccion_PJ!$I$185,Resultados_Dic3!$E$3:$E$99980,Produccion_PJ!$H192,Resultados_Dic3!$A$3:$A$99980,Produccion_PJ!$F192)+SUMIFS(Resultados_Dic3!J$3:J$99980,Resultados_Dic3!$F$3:$F$99980,Produccion_PJ!$I192,Resultados_Dic3!$D$3:$D$99980,Produccion_PJ!$I$185,Resultados_Dic3!$E$3:$E$99980,$G192,Resultados_Dic3!$A$3:$A$99980,Produccion_PJ!$F192)</f>
        <v>0</v>
      </c>
      <c r="M192" s="21">
        <f>+SUMIFS(Resultados_Dic3!K$3:K$99980,Resultados_Dic3!$F$3:$F$99980,Produccion_PJ!$I192,Resultados_Dic3!$D$3:$D$99980,Produccion_PJ!$I$185,Resultados_Dic3!$E$3:$E$99980,Produccion_PJ!$H192,Resultados_Dic3!$A$3:$A$99980,Produccion_PJ!$F192)+SUMIFS(Resultados_Dic3!K$3:K$99980,Resultados_Dic3!$F$3:$F$99980,Produccion_PJ!$I192,Resultados_Dic3!$D$3:$D$99980,Produccion_PJ!$I$185,Resultados_Dic3!$E$3:$E$99980,$G192,Resultados_Dic3!$A$3:$A$99980,Produccion_PJ!$F192)</f>
        <v>0</v>
      </c>
      <c r="N192" s="21">
        <f>+SUMIFS(Resultados_Dic3!L$3:L$99980,Resultados_Dic3!$F$3:$F$99980,Produccion_PJ!$I192,Resultados_Dic3!$D$3:$D$99980,Produccion_PJ!$I$185,Resultados_Dic3!$E$3:$E$99980,Produccion_PJ!$H192,Resultados_Dic3!$A$3:$A$99980,Produccion_PJ!$F192)+SUMIFS(Resultados_Dic3!L$3:L$99980,Resultados_Dic3!$F$3:$F$99980,Produccion_PJ!$I192,Resultados_Dic3!$D$3:$D$99980,Produccion_PJ!$I$185,Resultados_Dic3!$E$3:$E$99980,$G192,Resultados_Dic3!$A$3:$A$99980,Produccion_PJ!$F192)</f>
        <v>0</v>
      </c>
      <c r="O192" s="21">
        <f>+SUMIFS(Resultados_Dic3!M$3:M$99980,Resultados_Dic3!$F$3:$F$99980,Produccion_PJ!$I192,Resultados_Dic3!$D$3:$D$99980,Produccion_PJ!$I$185,Resultados_Dic3!$E$3:$E$99980,Produccion_PJ!$H192,Resultados_Dic3!$A$3:$A$99980,Produccion_PJ!$F192)+SUMIFS(Resultados_Dic3!M$3:M$99980,Resultados_Dic3!$F$3:$F$99980,Produccion_PJ!$I192,Resultados_Dic3!$D$3:$D$99980,Produccion_PJ!$I$185,Resultados_Dic3!$E$3:$E$99980,$G192,Resultados_Dic3!$A$3:$A$99980,Produccion_PJ!$F192)</f>
        <v>0</v>
      </c>
      <c r="P192" s="21">
        <f>+SUMIFS(Resultados_Dic3!N$3:N$99980,Resultados_Dic3!$F$3:$F$99980,Produccion_PJ!$I192,Resultados_Dic3!$D$3:$D$99980,Produccion_PJ!$I$185,Resultados_Dic3!$E$3:$E$99980,Produccion_PJ!$H192,Resultados_Dic3!$A$3:$A$99980,Produccion_PJ!$F192)+SUMIFS(Resultados_Dic3!N$3:N$99980,Resultados_Dic3!$F$3:$F$99980,Produccion_PJ!$I192,Resultados_Dic3!$D$3:$D$99980,Produccion_PJ!$I$185,Resultados_Dic3!$E$3:$E$99980,$G192,Resultados_Dic3!$A$3:$A$99980,Produccion_PJ!$F192)</f>
        <v>0</v>
      </c>
      <c r="Q192" s="21">
        <f>+SUMIFS(Resultados_Dic3!O$3:O$99980,Resultados_Dic3!$F$3:$F$99980,Produccion_PJ!$I192,Resultados_Dic3!$D$3:$D$99980,Produccion_PJ!$I$185,Resultados_Dic3!$E$3:$E$99980,Produccion_PJ!$H192,Resultados_Dic3!$A$3:$A$99980,Produccion_PJ!$F192)+SUMIFS(Resultados_Dic3!O$3:O$99980,Resultados_Dic3!$F$3:$F$99980,Produccion_PJ!$I192,Resultados_Dic3!$D$3:$D$99980,Produccion_PJ!$I$185,Resultados_Dic3!$E$3:$E$99980,$G192,Resultados_Dic3!$A$3:$A$99980,Produccion_PJ!$F192)</f>
        <v>0</v>
      </c>
      <c r="R192" s="21">
        <f>+SUMIFS(Resultados_Dic3!P$3:P$99980,Resultados_Dic3!$F$3:$F$99980,Produccion_PJ!$I192,Resultados_Dic3!$D$3:$D$99980,Produccion_PJ!$I$185,Resultados_Dic3!$E$3:$E$99980,Produccion_PJ!$H192,Resultados_Dic3!$A$3:$A$99980,Produccion_PJ!$F192)+SUMIFS(Resultados_Dic3!P$3:P$99980,Resultados_Dic3!$F$3:$F$99980,Produccion_PJ!$I192,Resultados_Dic3!$D$3:$D$99980,Produccion_PJ!$I$185,Resultados_Dic3!$E$3:$E$99980,$G192,Resultados_Dic3!$A$3:$A$99980,Produccion_PJ!$F192)</f>
        <v>0</v>
      </c>
      <c r="S192" s="21">
        <f>+SUMIFS(Resultados_Dic3!Q$3:Q$99980,Resultados_Dic3!$F$3:$F$99980,Produccion_PJ!$I192,Resultados_Dic3!$D$3:$D$99980,Produccion_PJ!$I$185,Resultados_Dic3!$E$3:$E$99980,Produccion_PJ!$H192,Resultados_Dic3!$A$3:$A$99980,Produccion_PJ!$F192)+SUMIFS(Resultados_Dic3!Q$3:Q$99980,Resultados_Dic3!$F$3:$F$99980,Produccion_PJ!$I192,Resultados_Dic3!$D$3:$D$99980,Produccion_PJ!$I$185,Resultados_Dic3!$E$3:$E$99980,$G192,Resultados_Dic3!$A$3:$A$99980,Produccion_PJ!$F192)</f>
        <v>0</v>
      </c>
      <c r="T192" s="21">
        <f>+SUMIFS(Resultados_Dic3!R$3:R$99980,Resultados_Dic3!$F$3:$F$99980,Produccion_PJ!$I192,Resultados_Dic3!$D$3:$D$99980,Produccion_PJ!$I$185,Resultados_Dic3!$E$3:$E$99980,Produccion_PJ!$H192,Resultados_Dic3!$A$3:$A$99980,Produccion_PJ!$F192)+SUMIFS(Resultados_Dic3!R$3:R$99980,Resultados_Dic3!$F$3:$F$99980,Produccion_PJ!$I192,Resultados_Dic3!$D$3:$D$99980,Produccion_PJ!$I$185,Resultados_Dic3!$E$3:$E$99980,$G192,Resultados_Dic3!$A$3:$A$99980,Produccion_PJ!$F192)</f>
        <v>0</v>
      </c>
      <c r="U192" s="21">
        <f>+SUMIFS(Resultados_Dic3!S$3:S$99980,Resultados_Dic3!$F$3:$F$99980,Produccion_PJ!$I192,Resultados_Dic3!$D$3:$D$99980,Produccion_PJ!$I$185,Resultados_Dic3!$E$3:$E$99980,Produccion_PJ!$H192,Resultados_Dic3!$A$3:$A$99980,Produccion_PJ!$F192)+SUMIFS(Resultados_Dic3!S$3:S$99980,Resultados_Dic3!$F$3:$F$99980,Produccion_PJ!$I192,Resultados_Dic3!$D$3:$D$99980,Produccion_PJ!$I$185,Resultados_Dic3!$E$3:$E$99980,$G192,Resultados_Dic3!$A$3:$A$99980,Produccion_PJ!$F192)</f>
        <v>0</v>
      </c>
      <c r="V192" s="21">
        <f>+SUMIFS(Resultados_Dic3!T$3:T$99980,Resultados_Dic3!$F$3:$F$99980,Produccion_PJ!$I192,Resultados_Dic3!$D$3:$D$99980,Produccion_PJ!$I$185,Resultados_Dic3!$E$3:$E$99980,Produccion_PJ!$H192,Resultados_Dic3!$A$3:$A$99980,Produccion_PJ!$F192)+SUMIFS(Resultados_Dic3!T$3:T$99980,Resultados_Dic3!$F$3:$F$99980,Produccion_PJ!$I192,Resultados_Dic3!$D$3:$D$99980,Produccion_PJ!$I$185,Resultados_Dic3!$E$3:$E$99980,$G192,Resultados_Dic3!$A$3:$A$99980,Produccion_PJ!$F192)</f>
        <v>0</v>
      </c>
      <c r="W192" s="21">
        <f>+SUMIFS(Resultados_Dic3!U$3:U$99980,Resultados_Dic3!$F$3:$F$99980,Produccion_PJ!$I192,Resultados_Dic3!$D$3:$D$99980,Produccion_PJ!$I$185,Resultados_Dic3!$E$3:$E$99980,Produccion_PJ!$H192,Resultados_Dic3!$A$3:$A$99980,Produccion_PJ!$F192)+SUMIFS(Resultados_Dic3!U$3:U$99980,Resultados_Dic3!$F$3:$F$99980,Produccion_PJ!$I192,Resultados_Dic3!$D$3:$D$99980,Produccion_PJ!$I$185,Resultados_Dic3!$E$3:$E$99980,$G192,Resultados_Dic3!$A$3:$A$99980,Produccion_PJ!$F192)</f>
        <v>0</v>
      </c>
      <c r="X192" s="21">
        <f>+SUMIFS(Resultados_Dic3!V$3:V$99980,Resultados_Dic3!$F$3:$F$99980,Produccion_PJ!$I192,Resultados_Dic3!$D$3:$D$99980,Produccion_PJ!$I$185,Resultados_Dic3!$E$3:$E$99980,Produccion_PJ!$H192,Resultados_Dic3!$A$3:$A$99980,Produccion_PJ!$F192)+SUMIFS(Resultados_Dic3!V$3:V$99980,Resultados_Dic3!$F$3:$F$99980,Produccion_PJ!$I192,Resultados_Dic3!$D$3:$D$99980,Produccion_PJ!$I$185,Resultados_Dic3!$E$3:$E$99980,$G192,Resultados_Dic3!$A$3:$A$99980,Produccion_PJ!$F192)</f>
        <v>0</v>
      </c>
      <c r="Y192" s="21">
        <f>+SUMIFS(Resultados_Dic3!W$3:W$99980,Resultados_Dic3!$F$3:$F$99980,Produccion_PJ!$I192,Resultados_Dic3!$D$3:$D$99980,Produccion_PJ!$I$185,Resultados_Dic3!$E$3:$E$99980,Produccion_PJ!$H192,Resultados_Dic3!$A$3:$A$99980,Produccion_PJ!$F192)+SUMIFS(Resultados_Dic3!W$3:W$99980,Resultados_Dic3!$F$3:$F$99980,Produccion_PJ!$I192,Resultados_Dic3!$D$3:$D$99980,Produccion_PJ!$I$185,Resultados_Dic3!$E$3:$E$99980,$G192,Resultados_Dic3!$A$3:$A$99980,Produccion_PJ!$F192)</f>
        <v>0</v>
      </c>
      <c r="Z192" s="21">
        <f>+SUMIFS(Resultados_Dic3!X$3:X$99980,Resultados_Dic3!$F$3:$F$99980,Produccion_PJ!$I192,Resultados_Dic3!$D$3:$D$99980,Produccion_PJ!$I$185,Resultados_Dic3!$E$3:$E$99980,Produccion_PJ!$H192,Resultados_Dic3!$A$3:$A$99980,Produccion_PJ!$F192)+SUMIFS(Resultados_Dic3!X$3:X$99980,Resultados_Dic3!$F$3:$F$99980,Produccion_PJ!$I192,Resultados_Dic3!$D$3:$D$99980,Produccion_PJ!$I$185,Resultados_Dic3!$E$3:$E$99980,$G192,Resultados_Dic3!$A$3:$A$99980,Produccion_PJ!$F192)</f>
        <v>0</v>
      </c>
      <c r="AA192" s="21">
        <f>+SUMIFS(Resultados_Dic3!Y$3:Y$99980,Resultados_Dic3!$F$3:$F$99980,Produccion_PJ!$I192,Resultados_Dic3!$D$3:$D$99980,Produccion_PJ!$I$185,Resultados_Dic3!$E$3:$E$99980,Produccion_PJ!$H192,Resultados_Dic3!$A$3:$A$99980,Produccion_PJ!$F192)+SUMIFS(Resultados_Dic3!Y$3:Y$99980,Resultados_Dic3!$F$3:$F$99980,Produccion_PJ!$I192,Resultados_Dic3!$D$3:$D$99980,Produccion_PJ!$I$185,Resultados_Dic3!$E$3:$E$99980,$G192,Resultados_Dic3!$A$3:$A$99980,Produccion_PJ!$F192)</f>
        <v>0</v>
      </c>
      <c r="AB192" s="21">
        <f>+SUMIFS(Resultados_Dic3!Z$3:Z$99980,Resultados_Dic3!$F$3:$F$99980,Produccion_PJ!$I192,Resultados_Dic3!$D$3:$D$99980,Produccion_PJ!$I$185,Resultados_Dic3!$E$3:$E$99980,Produccion_PJ!$H192,Resultados_Dic3!$A$3:$A$99980,Produccion_PJ!$F192)+SUMIFS(Resultados_Dic3!Z$3:Z$99980,Resultados_Dic3!$F$3:$F$99980,Produccion_PJ!$I192,Resultados_Dic3!$D$3:$D$99980,Produccion_PJ!$I$185,Resultados_Dic3!$E$3:$E$99980,$G192,Resultados_Dic3!$A$3:$A$99980,Produccion_PJ!$F192)</f>
        <v>0</v>
      </c>
      <c r="AC192" s="21">
        <f>+SUMIFS(Resultados_Dic3!AA$3:AA$99980,Resultados_Dic3!$F$3:$F$99980,Produccion_PJ!$I192,Resultados_Dic3!$D$3:$D$99980,Produccion_PJ!$I$185,Resultados_Dic3!$E$3:$E$99980,Produccion_PJ!$H192,Resultados_Dic3!$A$3:$A$99980,Produccion_PJ!$F192)+SUMIFS(Resultados_Dic3!AA$3:AA$99980,Resultados_Dic3!$F$3:$F$99980,Produccion_PJ!$I192,Resultados_Dic3!$D$3:$D$99980,Produccion_PJ!$I$185,Resultados_Dic3!$E$3:$E$99980,$G192,Resultados_Dic3!$A$3:$A$99980,Produccion_PJ!$F192)</f>
        <v>0</v>
      </c>
      <c r="AD192" s="21">
        <f>+SUMIFS(Resultados_Dic3!AB$3:AB$99980,Resultados_Dic3!$F$3:$F$99980,Produccion_PJ!$I192,Resultados_Dic3!$D$3:$D$99980,Produccion_PJ!$I$185,Resultados_Dic3!$E$3:$E$99980,Produccion_PJ!$H192,Resultados_Dic3!$A$3:$A$99980,Produccion_PJ!$F192)+SUMIFS(Resultados_Dic3!AB$3:AB$99980,Resultados_Dic3!$F$3:$F$99980,Produccion_PJ!$I192,Resultados_Dic3!$D$3:$D$99980,Produccion_PJ!$I$185,Resultados_Dic3!$E$3:$E$99980,$G192,Resultados_Dic3!$A$3:$A$99980,Produccion_PJ!$F192)</f>
        <v>0</v>
      </c>
      <c r="AE192" s="21">
        <f>+SUMIFS(Resultados_Dic3!AC$3:AC$99980,Resultados_Dic3!$F$3:$F$99980,Produccion_PJ!$I192,Resultados_Dic3!$D$3:$D$99980,Produccion_PJ!$I$185,Resultados_Dic3!$E$3:$E$99980,Produccion_PJ!$H192,Resultados_Dic3!$A$3:$A$99980,Produccion_PJ!$F192)+SUMIFS(Resultados_Dic3!AC$3:AC$99980,Resultados_Dic3!$F$3:$F$99980,Produccion_PJ!$I192,Resultados_Dic3!$D$3:$D$99980,Produccion_PJ!$I$185,Resultados_Dic3!$E$3:$E$99980,$G192,Resultados_Dic3!$A$3:$A$99980,Produccion_PJ!$F192)</f>
        <v>0</v>
      </c>
      <c r="AF192" s="21">
        <f>+SUMIFS(Resultados_Dic3!AD$3:AD$99980,Resultados_Dic3!$F$3:$F$99980,Produccion_PJ!$I192,Resultados_Dic3!$D$3:$D$99980,Produccion_PJ!$I$185,Resultados_Dic3!$E$3:$E$99980,Produccion_PJ!$H192,Resultados_Dic3!$A$3:$A$99980,Produccion_PJ!$F192)+SUMIFS(Resultados_Dic3!AD$3:AD$99980,Resultados_Dic3!$F$3:$F$99980,Produccion_PJ!$I192,Resultados_Dic3!$D$3:$D$99980,Produccion_PJ!$I$185,Resultados_Dic3!$E$3:$E$99980,$G192,Resultados_Dic3!$A$3:$A$99980,Produccion_PJ!$F192)</f>
        <v>0</v>
      </c>
      <c r="AG192" s="21">
        <f>+SUMIFS(Resultados_Dic3!AE$3:AE$99980,Resultados_Dic3!$F$3:$F$99980,Produccion_PJ!$I192,Resultados_Dic3!$D$3:$D$99980,Produccion_PJ!$I$185,Resultados_Dic3!$E$3:$E$99980,Produccion_PJ!$H192,Resultados_Dic3!$A$3:$A$99980,Produccion_PJ!$F192)+SUMIFS(Resultados_Dic3!AE$3:AE$99980,Resultados_Dic3!$F$3:$F$99980,Produccion_PJ!$I192,Resultados_Dic3!$D$3:$D$99980,Produccion_PJ!$I$185,Resultados_Dic3!$E$3:$E$99980,$G192,Resultados_Dic3!$A$3:$A$99980,Produccion_PJ!$F192)</f>
        <v>0</v>
      </c>
      <c r="AH192" s="21">
        <f>+SUMIFS(Resultados_Dic3!AF$3:AF$99980,Resultados_Dic3!$F$3:$F$99980,Produccion_PJ!$I192,Resultados_Dic3!$D$3:$D$99980,Produccion_PJ!$I$185,Resultados_Dic3!$E$3:$E$99980,Produccion_PJ!$H192,Resultados_Dic3!$A$3:$A$99980,Produccion_PJ!$F192)+SUMIFS(Resultados_Dic3!AF$3:AF$99980,Resultados_Dic3!$F$3:$F$99980,Produccion_PJ!$I192,Resultados_Dic3!$D$3:$D$99980,Produccion_PJ!$I$185,Resultados_Dic3!$E$3:$E$99980,$G192,Resultados_Dic3!$A$3:$A$99980,Produccion_PJ!$F192)</f>
        <v>0</v>
      </c>
      <c r="AI192" s="21">
        <f>+SUMIFS(Resultados_Dic3!AG$3:AG$99980,Resultados_Dic3!$F$3:$F$99980,Produccion_PJ!$I192,Resultados_Dic3!$D$3:$D$99980,Produccion_PJ!$I$185,Resultados_Dic3!$E$3:$E$99980,Produccion_PJ!$H192,Resultados_Dic3!$A$3:$A$99980,Produccion_PJ!$F192)+SUMIFS(Resultados_Dic3!AG$3:AG$99980,Resultados_Dic3!$F$3:$F$99980,Produccion_PJ!$I192,Resultados_Dic3!$D$3:$D$99980,Produccion_PJ!$I$185,Resultados_Dic3!$E$3:$E$99980,$G192,Resultados_Dic3!$A$3:$A$99980,Produccion_PJ!$F192)</f>
        <v>0</v>
      </c>
      <c r="AJ192" s="21">
        <f>+SUMIFS(Resultados_Dic3!AH$3:AH$99980,Resultados_Dic3!$F$3:$F$99980,Produccion_PJ!$I192,Resultados_Dic3!$D$3:$D$99980,Produccion_PJ!$I$185,Resultados_Dic3!$E$3:$E$99980,Produccion_PJ!$H192,Resultados_Dic3!$A$3:$A$99980,Produccion_PJ!$F192)+SUMIFS(Resultados_Dic3!AH$3:AH$99980,Resultados_Dic3!$F$3:$F$99980,Produccion_PJ!$I192,Resultados_Dic3!$D$3:$D$99980,Produccion_PJ!$I$185,Resultados_Dic3!$E$3:$E$99980,$G192,Resultados_Dic3!$A$3:$A$99980,Produccion_PJ!$F192)</f>
        <v>0</v>
      </c>
      <c r="AK192" s="21">
        <f>+SUMIFS(Resultados_Dic3!AI$3:AI$99980,Resultados_Dic3!$F$3:$F$99980,Produccion_PJ!$I192,Resultados_Dic3!$D$3:$D$99980,Produccion_PJ!$I$185,Resultados_Dic3!$E$3:$E$99980,Produccion_PJ!$H192,Resultados_Dic3!$A$3:$A$99980,Produccion_PJ!$F192)+SUMIFS(Resultados_Dic3!AI$3:AI$99980,Resultados_Dic3!$F$3:$F$99980,Produccion_PJ!$I192,Resultados_Dic3!$D$3:$D$99980,Produccion_PJ!$I$185,Resultados_Dic3!$E$3:$E$99980,$G192,Resultados_Dic3!$A$3:$A$99980,Produccion_PJ!$F192)</f>
        <v>0</v>
      </c>
      <c r="AL192" s="21">
        <f>+SUMIFS(Resultados_Dic3!AJ$3:AJ$99980,Resultados_Dic3!$F$3:$F$99980,Produccion_PJ!$I192,Resultados_Dic3!$D$3:$D$99980,Produccion_PJ!$I$185,Resultados_Dic3!$E$3:$E$99980,Produccion_PJ!$H192,Resultados_Dic3!$A$3:$A$99980,Produccion_PJ!$F192)+SUMIFS(Resultados_Dic3!AJ$3:AJ$99980,Resultados_Dic3!$F$3:$F$99980,Produccion_PJ!$I192,Resultados_Dic3!$D$3:$D$99980,Produccion_PJ!$I$185,Resultados_Dic3!$E$3:$E$99980,$G192,Resultados_Dic3!$A$3:$A$99980,Produccion_PJ!$F192)</f>
        <v>0</v>
      </c>
      <c r="AM192" s="21">
        <f>+SUMIFS(Resultados_Dic3!AK$3:AK$99980,Resultados_Dic3!$F$3:$F$99980,Produccion_PJ!$I192,Resultados_Dic3!$D$3:$D$99980,Produccion_PJ!$I$185,Resultados_Dic3!$E$3:$E$99980,Produccion_PJ!$H192,Resultados_Dic3!$A$3:$A$99980,Produccion_PJ!$F192)+SUMIFS(Resultados_Dic3!AK$3:AK$99980,Resultados_Dic3!$F$3:$F$99980,Produccion_PJ!$I192,Resultados_Dic3!$D$3:$D$99980,Produccion_PJ!$I$185,Resultados_Dic3!$E$3:$E$99980,$G192,Resultados_Dic3!$A$3:$A$99980,Produccion_PJ!$F192)</f>
        <v>0</v>
      </c>
      <c r="AN192" s="21">
        <f>+SUMIFS(Resultados_Dic3!AL$3:AL$99980,Resultados_Dic3!$F$3:$F$99980,Produccion_PJ!$I192,Resultados_Dic3!$D$3:$D$99980,Produccion_PJ!$I$185,Resultados_Dic3!$E$3:$E$99980,Produccion_PJ!$H192,Resultados_Dic3!$A$3:$A$99980,Produccion_PJ!$F192)+SUMIFS(Resultados_Dic3!AL$3:AL$99980,Resultados_Dic3!$F$3:$F$99980,Produccion_PJ!$I192,Resultados_Dic3!$D$3:$D$99980,Produccion_PJ!$I$185,Resultados_Dic3!$E$3:$E$99980,$G192,Resultados_Dic3!$A$3:$A$99980,Produccion_PJ!$F192)</f>
        <v>0</v>
      </c>
      <c r="AO192" s="21">
        <f>+SUMIFS(Resultados_Dic3!AM$3:AM$99980,Resultados_Dic3!$F$3:$F$99980,Produccion_PJ!$I192,Resultados_Dic3!$D$3:$D$99980,Produccion_PJ!$I$185,Resultados_Dic3!$E$3:$E$99980,Produccion_PJ!$H192,Resultados_Dic3!$A$3:$A$99980,Produccion_PJ!$F192)+SUMIFS(Resultados_Dic3!AM$3:AM$99980,Resultados_Dic3!$F$3:$F$99980,Produccion_PJ!$I192,Resultados_Dic3!$D$3:$D$99980,Produccion_PJ!$I$185,Resultados_Dic3!$E$3:$E$99980,$G192,Resultados_Dic3!$A$3:$A$99980,Produccion_PJ!$F192)</f>
        <v>0</v>
      </c>
    </row>
    <row r="193" spans="3:41" x14ac:dyDescent="0.25">
      <c r="C193" s="35"/>
      <c r="E193" s="15"/>
      <c r="F193" s="17" t="str">
        <f t="shared" si="22"/>
        <v>DIC5</v>
      </c>
      <c r="G193" s="24" t="s">
        <v>159</v>
      </c>
      <c r="H193" s="24" t="s">
        <v>124</v>
      </c>
      <c r="I193" s="50" t="s">
        <v>228</v>
      </c>
      <c r="J193" s="21">
        <f>+SUMIFS(Resultados_Dic3!H$3:H$99980,Resultados_Dic3!$F$3:$F$99980,Produccion_PJ!$I193,Resultados_Dic3!$D$3:$D$99980,Produccion_PJ!$I$185,Resultados_Dic3!$E$3:$E$99980,Produccion_PJ!$H193,Resultados_Dic3!$A$3:$A$99980,Produccion_PJ!$F193)+SUMIFS(Resultados_Dic3!H$3:H$99980,Resultados_Dic3!$F$3:$F$99980,Produccion_PJ!$I193,Resultados_Dic3!$D$3:$D$99980,Produccion_PJ!$I$185,Resultados_Dic3!$E$3:$E$99980,$G193,Resultados_Dic3!$A$3:$A$99980,Produccion_PJ!$F193)</f>
        <v>0</v>
      </c>
      <c r="K193" s="21">
        <f>+SUMIFS(Resultados_Dic3!I$3:I$99980,Resultados_Dic3!$F$3:$F$99980,Produccion_PJ!$I193,Resultados_Dic3!$D$3:$D$99980,Produccion_PJ!$I$185,Resultados_Dic3!$E$3:$E$99980,Produccion_PJ!$H193,Resultados_Dic3!$A$3:$A$99980,Produccion_PJ!$F193)+SUMIFS(Resultados_Dic3!I$3:I$99980,Resultados_Dic3!$F$3:$F$99980,Produccion_PJ!$I193,Resultados_Dic3!$D$3:$D$99980,Produccion_PJ!$I$185,Resultados_Dic3!$E$3:$E$99980,$G193,Resultados_Dic3!$A$3:$A$99980,Produccion_PJ!$F193)</f>
        <v>0</v>
      </c>
      <c r="L193" s="21">
        <f>+SUMIFS(Resultados_Dic3!J$3:J$99980,Resultados_Dic3!$F$3:$F$99980,Produccion_PJ!$I193,Resultados_Dic3!$D$3:$D$99980,Produccion_PJ!$I$185,Resultados_Dic3!$E$3:$E$99980,Produccion_PJ!$H193,Resultados_Dic3!$A$3:$A$99980,Produccion_PJ!$F193)+SUMIFS(Resultados_Dic3!J$3:J$99980,Resultados_Dic3!$F$3:$F$99980,Produccion_PJ!$I193,Resultados_Dic3!$D$3:$D$99980,Produccion_PJ!$I$185,Resultados_Dic3!$E$3:$E$99980,$G193,Resultados_Dic3!$A$3:$A$99980,Produccion_PJ!$F193)</f>
        <v>0</v>
      </c>
      <c r="M193" s="21">
        <f>+SUMIFS(Resultados_Dic3!K$3:K$99980,Resultados_Dic3!$F$3:$F$99980,Produccion_PJ!$I193,Resultados_Dic3!$D$3:$D$99980,Produccion_PJ!$I$185,Resultados_Dic3!$E$3:$E$99980,Produccion_PJ!$H193,Resultados_Dic3!$A$3:$A$99980,Produccion_PJ!$F193)+SUMIFS(Resultados_Dic3!K$3:K$99980,Resultados_Dic3!$F$3:$F$99980,Produccion_PJ!$I193,Resultados_Dic3!$D$3:$D$99980,Produccion_PJ!$I$185,Resultados_Dic3!$E$3:$E$99980,$G193,Resultados_Dic3!$A$3:$A$99980,Produccion_PJ!$F193)</f>
        <v>0</v>
      </c>
      <c r="N193" s="21">
        <f>+SUMIFS(Resultados_Dic3!L$3:L$99980,Resultados_Dic3!$F$3:$F$99980,Produccion_PJ!$I193,Resultados_Dic3!$D$3:$D$99980,Produccion_PJ!$I$185,Resultados_Dic3!$E$3:$E$99980,Produccion_PJ!$H193,Resultados_Dic3!$A$3:$A$99980,Produccion_PJ!$F193)+SUMIFS(Resultados_Dic3!L$3:L$99980,Resultados_Dic3!$F$3:$F$99980,Produccion_PJ!$I193,Resultados_Dic3!$D$3:$D$99980,Produccion_PJ!$I$185,Resultados_Dic3!$E$3:$E$99980,$G193,Resultados_Dic3!$A$3:$A$99980,Produccion_PJ!$F193)</f>
        <v>0</v>
      </c>
      <c r="O193" s="21">
        <f>+SUMIFS(Resultados_Dic3!M$3:M$99980,Resultados_Dic3!$F$3:$F$99980,Produccion_PJ!$I193,Resultados_Dic3!$D$3:$D$99980,Produccion_PJ!$I$185,Resultados_Dic3!$E$3:$E$99980,Produccion_PJ!$H193,Resultados_Dic3!$A$3:$A$99980,Produccion_PJ!$F193)+SUMIFS(Resultados_Dic3!M$3:M$99980,Resultados_Dic3!$F$3:$F$99980,Produccion_PJ!$I193,Resultados_Dic3!$D$3:$D$99980,Produccion_PJ!$I$185,Resultados_Dic3!$E$3:$E$99980,$G193,Resultados_Dic3!$A$3:$A$99980,Produccion_PJ!$F193)</f>
        <v>0</v>
      </c>
      <c r="P193" s="21">
        <f>+SUMIFS(Resultados_Dic3!N$3:N$99980,Resultados_Dic3!$F$3:$F$99980,Produccion_PJ!$I193,Resultados_Dic3!$D$3:$D$99980,Produccion_PJ!$I$185,Resultados_Dic3!$E$3:$E$99980,Produccion_PJ!$H193,Resultados_Dic3!$A$3:$A$99980,Produccion_PJ!$F193)+SUMIFS(Resultados_Dic3!N$3:N$99980,Resultados_Dic3!$F$3:$F$99980,Produccion_PJ!$I193,Resultados_Dic3!$D$3:$D$99980,Produccion_PJ!$I$185,Resultados_Dic3!$E$3:$E$99980,$G193,Resultados_Dic3!$A$3:$A$99980,Produccion_PJ!$F193)</f>
        <v>0</v>
      </c>
      <c r="Q193" s="21">
        <f>+SUMIFS(Resultados_Dic3!O$3:O$99980,Resultados_Dic3!$F$3:$F$99980,Produccion_PJ!$I193,Resultados_Dic3!$D$3:$D$99980,Produccion_PJ!$I$185,Resultados_Dic3!$E$3:$E$99980,Produccion_PJ!$H193,Resultados_Dic3!$A$3:$A$99980,Produccion_PJ!$F193)+SUMIFS(Resultados_Dic3!O$3:O$99980,Resultados_Dic3!$F$3:$F$99980,Produccion_PJ!$I193,Resultados_Dic3!$D$3:$D$99980,Produccion_PJ!$I$185,Resultados_Dic3!$E$3:$E$99980,$G193,Resultados_Dic3!$A$3:$A$99980,Produccion_PJ!$F193)</f>
        <v>0</v>
      </c>
      <c r="R193" s="21">
        <f>+SUMIFS(Resultados_Dic3!P$3:P$99980,Resultados_Dic3!$F$3:$F$99980,Produccion_PJ!$I193,Resultados_Dic3!$D$3:$D$99980,Produccion_PJ!$I$185,Resultados_Dic3!$E$3:$E$99980,Produccion_PJ!$H193,Resultados_Dic3!$A$3:$A$99980,Produccion_PJ!$F193)+SUMIFS(Resultados_Dic3!P$3:P$99980,Resultados_Dic3!$F$3:$F$99980,Produccion_PJ!$I193,Resultados_Dic3!$D$3:$D$99980,Produccion_PJ!$I$185,Resultados_Dic3!$E$3:$E$99980,$G193,Resultados_Dic3!$A$3:$A$99980,Produccion_PJ!$F193)</f>
        <v>0</v>
      </c>
      <c r="S193" s="21">
        <f>+SUMIFS(Resultados_Dic3!Q$3:Q$99980,Resultados_Dic3!$F$3:$F$99980,Produccion_PJ!$I193,Resultados_Dic3!$D$3:$D$99980,Produccion_PJ!$I$185,Resultados_Dic3!$E$3:$E$99980,Produccion_PJ!$H193,Resultados_Dic3!$A$3:$A$99980,Produccion_PJ!$F193)+SUMIFS(Resultados_Dic3!Q$3:Q$99980,Resultados_Dic3!$F$3:$F$99980,Produccion_PJ!$I193,Resultados_Dic3!$D$3:$D$99980,Produccion_PJ!$I$185,Resultados_Dic3!$E$3:$E$99980,$G193,Resultados_Dic3!$A$3:$A$99980,Produccion_PJ!$F193)</f>
        <v>0</v>
      </c>
      <c r="T193" s="21">
        <f>+SUMIFS(Resultados_Dic3!R$3:R$99980,Resultados_Dic3!$F$3:$F$99980,Produccion_PJ!$I193,Resultados_Dic3!$D$3:$D$99980,Produccion_PJ!$I$185,Resultados_Dic3!$E$3:$E$99980,Produccion_PJ!$H193,Resultados_Dic3!$A$3:$A$99980,Produccion_PJ!$F193)+SUMIFS(Resultados_Dic3!R$3:R$99980,Resultados_Dic3!$F$3:$F$99980,Produccion_PJ!$I193,Resultados_Dic3!$D$3:$D$99980,Produccion_PJ!$I$185,Resultados_Dic3!$E$3:$E$99980,$G193,Resultados_Dic3!$A$3:$A$99980,Produccion_PJ!$F193)</f>
        <v>0</v>
      </c>
      <c r="U193" s="21">
        <f>+SUMIFS(Resultados_Dic3!S$3:S$99980,Resultados_Dic3!$F$3:$F$99980,Produccion_PJ!$I193,Resultados_Dic3!$D$3:$D$99980,Produccion_PJ!$I$185,Resultados_Dic3!$E$3:$E$99980,Produccion_PJ!$H193,Resultados_Dic3!$A$3:$A$99980,Produccion_PJ!$F193)+SUMIFS(Resultados_Dic3!S$3:S$99980,Resultados_Dic3!$F$3:$F$99980,Produccion_PJ!$I193,Resultados_Dic3!$D$3:$D$99980,Produccion_PJ!$I$185,Resultados_Dic3!$E$3:$E$99980,$G193,Resultados_Dic3!$A$3:$A$99980,Produccion_PJ!$F193)</f>
        <v>0</v>
      </c>
      <c r="V193" s="21">
        <f>+SUMIFS(Resultados_Dic3!T$3:T$99980,Resultados_Dic3!$F$3:$F$99980,Produccion_PJ!$I193,Resultados_Dic3!$D$3:$D$99980,Produccion_PJ!$I$185,Resultados_Dic3!$E$3:$E$99980,Produccion_PJ!$H193,Resultados_Dic3!$A$3:$A$99980,Produccion_PJ!$F193)+SUMIFS(Resultados_Dic3!T$3:T$99980,Resultados_Dic3!$F$3:$F$99980,Produccion_PJ!$I193,Resultados_Dic3!$D$3:$D$99980,Produccion_PJ!$I$185,Resultados_Dic3!$E$3:$E$99980,$G193,Resultados_Dic3!$A$3:$A$99980,Produccion_PJ!$F193)</f>
        <v>0</v>
      </c>
      <c r="W193" s="21">
        <f>+SUMIFS(Resultados_Dic3!U$3:U$99980,Resultados_Dic3!$F$3:$F$99980,Produccion_PJ!$I193,Resultados_Dic3!$D$3:$D$99980,Produccion_PJ!$I$185,Resultados_Dic3!$E$3:$E$99980,Produccion_PJ!$H193,Resultados_Dic3!$A$3:$A$99980,Produccion_PJ!$F193)+SUMIFS(Resultados_Dic3!U$3:U$99980,Resultados_Dic3!$F$3:$F$99980,Produccion_PJ!$I193,Resultados_Dic3!$D$3:$D$99980,Produccion_PJ!$I$185,Resultados_Dic3!$E$3:$E$99980,$G193,Resultados_Dic3!$A$3:$A$99980,Produccion_PJ!$F193)</f>
        <v>0</v>
      </c>
      <c r="X193" s="21">
        <f>+SUMIFS(Resultados_Dic3!V$3:V$99980,Resultados_Dic3!$F$3:$F$99980,Produccion_PJ!$I193,Resultados_Dic3!$D$3:$D$99980,Produccion_PJ!$I$185,Resultados_Dic3!$E$3:$E$99980,Produccion_PJ!$H193,Resultados_Dic3!$A$3:$A$99980,Produccion_PJ!$F193)+SUMIFS(Resultados_Dic3!V$3:V$99980,Resultados_Dic3!$F$3:$F$99980,Produccion_PJ!$I193,Resultados_Dic3!$D$3:$D$99980,Produccion_PJ!$I$185,Resultados_Dic3!$E$3:$E$99980,$G193,Resultados_Dic3!$A$3:$A$99980,Produccion_PJ!$F193)</f>
        <v>0</v>
      </c>
      <c r="Y193" s="21">
        <f>+SUMIFS(Resultados_Dic3!W$3:W$99980,Resultados_Dic3!$F$3:$F$99980,Produccion_PJ!$I193,Resultados_Dic3!$D$3:$D$99980,Produccion_PJ!$I$185,Resultados_Dic3!$E$3:$E$99980,Produccion_PJ!$H193,Resultados_Dic3!$A$3:$A$99980,Produccion_PJ!$F193)+SUMIFS(Resultados_Dic3!W$3:W$99980,Resultados_Dic3!$F$3:$F$99980,Produccion_PJ!$I193,Resultados_Dic3!$D$3:$D$99980,Produccion_PJ!$I$185,Resultados_Dic3!$E$3:$E$99980,$G193,Resultados_Dic3!$A$3:$A$99980,Produccion_PJ!$F193)</f>
        <v>0</v>
      </c>
      <c r="Z193" s="21">
        <f>+SUMIFS(Resultados_Dic3!X$3:X$99980,Resultados_Dic3!$F$3:$F$99980,Produccion_PJ!$I193,Resultados_Dic3!$D$3:$D$99980,Produccion_PJ!$I$185,Resultados_Dic3!$E$3:$E$99980,Produccion_PJ!$H193,Resultados_Dic3!$A$3:$A$99980,Produccion_PJ!$F193)+SUMIFS(Resultados_Dic3!X$3:X$99980,Resultados_Dic3!$F$3:$F$99980,Produccion_PJ!$I193,Resultados_Dic3!$D$3:$D$99980,Produccion_PJ!$I$185,Resultados_Dic3!$E$3:$E$99980,$G193,Resultados_Dic3!$A$3:$A$99980,Produccion_PJ!$F193)</f>
        <v>0</v>
      </c>
      <c r="AA193" s="21">
        <f>+SUMIFS(Resultados_Dic3!Y$3:Y$99980,Resultados_Dic3!$F$3:$F$99980,Produccion_PJ!$I193,Resultados_Dic3!$D$3:$D$99980,Produccion_PJ!$I$185,Resultados_Dic3!$E$3:$E$99980,Produccion_PJ!$H193,Resultados_Dic3!$A$3:$A$99980,Produccion_PJ!$F193)+SUMIFS(Resultados_Dic3!Y$3:Y$99980,Resultados_Dic3!$F$3:$F$99980,Produccion_PJ!$I193,Resultados_Dic3!$D$3:$D$99980,Produccion_PJ!$I$185,Resultados_Dic3!$E$3:$E$99980,$G193,Resultados_Dic3!$A$3:$A$99980,Produccion_PJ!$F193)</f>
        <v>0</v>
      </c>
      <c r="AB193" s="21">
        <f>+SUMIFS(Resultados_Dic3!Z$3:Z$99980,Resultados_Dic3!$F$3:$F$99980,Produccion_PJ!$I193,Resultados_Dic3!$D$3:$D$99980,Produccion_PJ!$I$185,Resultados_Dic3!$E$3:$E$99980,Produccion_PJ!$H193,Resultados_Dic3!$A$3:$A$99980,Produccion_PJ!$F193)+SUMIFS(Resultados_Dic3!Z$3:Z$99980,Resultados_Dic3!$F$3:$F$99980,Produccion_PJ!$I193,Resultados_Dic3!$D$3:$D$99980,Produccion_PJ!$I$185,Resultados_Dic3!$E$3:$E$99980,$G193,Resultados_Dic3!$A$3:$A$99980,Produccion_PJ!$F193)</f>
        <v>0</v>
      </c>
      <c r="AC193" s="21">
        <f>+SUMIFS(Resultados_Dic3!AA$3:AA$99980,Resultados_Dic3!$F$3:$F$99980,Produccion_PJ!$I193,Resultados_Dic3!$D$3:$D$99980,Produccion_PJ!$I$185,Resultados_Dic3!$E$3:$E$99980,Produccion_PJ!$H193,Resultados_Dic3!$A$3:$A$99980,Produccion_PJ!$F193)+SUMIFS(Resultados_Dic3!AA$3:AA$99980,Resultados_Dic3!$F$3:$F$99980,Produccion_PJ!$I193,Resultados_Dic3!$D$3:$D$99980,Produccion_PJ!$I$185,Resultados_Dic3!$E$3:$E$99980,$G193,Resultados_Dic3!$A$3:$A$99980,Produccion_PJ!$F193)</f>
        <v>0</v>
      </c>
      <c r="AD193" s="21">
        <f>+SUMIFS(Resultados_Dic3!AB$3:AB$99980,Resultados_Dic3!$F$3:$F$99980,Produccion_PJ!$I193,Resultados_Dic3!$D$3:$D$99980,Produccion_PJ!$I$185,Resultados_Dic3!$E$3:$E$99980,Produccion_PJ!$H193,Resultados_Dic3!$A$3:$A$99980,Produccion_PJ!$F193)+SUMIFS(Resultados_Dic3!AB$3:AB$99980,Resultados_Dic3!$F$3:$F$99980,Produccion_PJ!$I193,Resultados_Dic3!$D$3:$D$99980,Produccion_PJ!$I$185,Resultados_Dic3!$E$3:$E$99980,$G193,Resultados_Dic3!$A$3:$A$99980,Produccion_PJ!$F193)</f>
        <v>0</v>
      </c>
      <c r="AE193" s="21">
        <f>+SUMIFS(Resultados_Dic3!AC$3:AC$99980,Resultados_Dic3!$F$3:$F$99980,Produccion_PJ!$I193,Resultados_Dic3!$D$3:$D$99980,Produccion_PJ!$I$185,Resultados_Dic3!$E$3:$E$99980,Produccion_PJ!$H193,Resultados_Dic3!$A$3:$A$99980,Produccion_PJ!$F193)+SUMIFS(Resultados_Dic3!AC$3:AC$99980,Resultados_Dic3!$F$3:$F$99980,Produccion_PJ!$I193,Resultados_Dic3!$D$3:$D$99980,Produccion_PJ!$I$185,Resultados_Dic3!$E$3:$E$99980,$G193,Resultados_Dic3!$A$3:$A$99980,Produccion_PJ!$F193)</f>
        <v>0</v>
      </c>
      <c r="AF193" s="21">
        <f>+SUMIFS(Resultados_Dic3!AD$3:AD$99980,Resultados_Dic3!$F$3:$F$99980,Produccion_PJ!$I193,Resultados_Dic3!$D$3:$D$99980,Produccion_PJ!$I$185,Resultados_Dic3!$E$3:$E$99980,Produccion_PJ!$H193,Resultados_Dic3!$A$3:$A$99980,Produccion_PJ!$F193)+SUMIFS(Resultados_Dic3!AD$3:AD$99980,Resultados_Dic3!$F$3:$F$99980,Produccion_PJ!$I193,Resultados_Dic3!$D$3:$D$99980,Produccion_PJ!$I$185,Resultados_Dic3!$E$3:$E$99980,$G193,Resultados_Dic3!$A$3:$A$99980,Produccion_PJ!$F193)</f>
        <v>0</v>
      </c>
      <c r="AG193" s="21">
        <f>+SUMIFS(Resultados_Dic3!AE$3:AE$99980,Resultados_Dic3!$F$3:$F$99980,Produccion_PJ!$I193,Resultados_Dic3!$D$3:$D$99980,Produccion_PJ!$I$185,Resultados_Dic3!$E$3:$E$99980,Produccion_PJ!$H193,Resultados_Dic3!$A$3:$A$99980,Produccion_PJ!$F193)+SUMIFS(Resultados_Dic3!AE$3:AE$99980,Resultados_Dic3!$F$3:$F$99980,Produccion_PJ!$I193,Resultados_Dic3!$D$3:$D$99980,Produccion_PJ!$I$185,Resultados_Dic3!$E$3:$E$99980,$G193,Resultados_Dic3!$A$3:$A$99980,Produccion_PJ!$F193)</f>
        <v>0</v>
      </c>
      <c r="AH193" s="21">
        <f>+SUMIFS(Resultados_Dic3!AF$3:AF$99980,Resultados_Dic3!$F$3:$F$99980,Produccion_PJ!$I193,Resultados_Dic3!$D$3:$D$99980,Produccion_PJ!$I$185,Resultados_Dic3!$E$3:$E$99980,Produccion_PJ!$H193,Resultados_Dic3!$A$3:$A$99980,Produccion_PJ!$F193)+SUMIFS(Resultados_Dic3!AF$3:AF$99980,Resultados_Dic3!$F$3:$F$99980,Produccion_PJ!$I193,Resultados_Dic3!$D$3:$D$99980,Produccion_PJ!$I$185,Resultados_Dic3!$E$3:$E$99980,$G193,Resultados_Dic3!$A$3:$A$99980,Produccion_PJ!$F193)</f>
        <v>0</v>
      </c>
      <c r="AI193" s="21">
        <f>+SUMIFS(Resultados_Dic3!AG$3:AG$99980,Resultados_Dic3!$F$3:$F$99980,Produccion_PJ!$I193,Resultados_Dic3!$D$3:$D$99980,Produccion_PJ!$I$185,Resultados_Dic3!$E$3:$E$99980,Produccion_PJ!$H193,Resultados_Dic3!$A$3:$A$99980,Produccion_PJ!$F193)+SUMIFS(Resultados_Dic3!AG$3:AG$99980,Resultados_Dic3!$F$3:$F$99980,Produccion_PJ!$I193,Resultados_Dic3!$D$3:$D$99980,Produccion_PJ!$I$185,Resultados_Dic3!$E$3:$E$99980,$G193,Resultados_Dic3!$A$3:$A$99980,Produccion_PJ!$F193)</f>
        <v>0</v>
      </c>
      <c r="AJ193" s="21">
        <f>+SUMIFS(Resultados_Dic3!AH$3:AH$99980,Resultados_Dic3!$F$3:$F$99980,Produccion_PJ!$I193,Resultados_Dic3!$D$3:$D$99980,Produccion_PJ!$I$185,Resultados_Dic3!$E$3:$E$99980,Produccion_PJ!$H193,Resultados_Dic3!$A$3:$A$99980,Produccion_PJ!$F193)+SUMIFS(Resultados_Dic3!AH$3:AH$99980,Resultados_Dic3!$F$3:$F$99980,Produccion_PJ!$I193,Resultados_Dic3!$D$3:$D$99980,Produccion_PJ!$I$185,Resultados_Dic3!$E$3:$E$99980,$G193,Resultados_Dic3!$A$3:$A$99980,Produccion_PJ!$F193)</f>
        <v>0</v>
      </c>
      <c r="AK193" s="21">
        <f>+SUMIFS(Resultados_Dic3!AI$3:AI$99980,Resultados_Dic3!$F$3:$F$99980,Produccion_PJ!$I193,Resultados_Dic3!$D$3:$D$99980,Produccion_PJ!$I$185,Resultados_Dic3!$E$3:$E$99980,Produccion_PJ!$H193,Resultados_Dic3!$A$3:$A$99980,Produccion_PJ!$F193)+SUMIFS(Resultados_Dic3!AI$3:AI$99980,Resultados_Dic3!$F$3:$F$99980,Produccion_PJ!$I193,Resultados_Dic3!$D$3:$D$99980,Produccion_PJ!$I$185,Resultados_Dic3!$E$3:$E$99980,$G193,Resultados_Dic3!$A$3:$A$99980,Produccion_PJ!$F193)</f>
        <v>0</v>
      </c>
      <c r="AL193" s="21">
        <f>+SUMIFS(Resultados_Dic3!AJ$3:AJ$99980,Resultados_Dic3!$F$3:$F$99980,Produccion_PJ!$I193,Resultados_Dic3!$D$3:$D$99980,Produccion_PJ!$I$185,Resultados_Dic3!$E$3:$E$99980,Produccion_PJ!$H193,Resultados_Dic3!$A$3:$A$99980,Produccion_PJ!$F193)+SUMIFS(Resultados_Dic3!AJ$3:AJ$99980,Resultados_Dic3!$F$3:$F$99980,Produccion_PJ!$I193,Resultados_Dic3!$D$3:$D$99980,Produccion_PJ!$I$185,Resultados_Dic3!$E$3:$E$99980,$G193,Resultados_Dic3!$A$3:$A$99980,Produccion_PJ!$F193)</f>
        <v>0</v>
      </c>
      <c r="AM193" s="21">
        <f>+SUMIFS(Resultados_Dic3!AK$3:AK$99980,Resultados_Dic3!$F$3:$F$99980,Produccion_PJ!$I193,Resultados_Dic3!$D$3:$D$99980,Produccion_PJ!$I$185,Resultados_Dic3!$E$3:$E$99980,Produccion_PJ!$H193,Resultados_Dic3!$A$3:$A$99980,Produccion_PJ!$F193)+SUMIFS(Resultados_Dic3!AK$3:AK$99980,Resultados_Dic3!$F$3:$F$99980,Produccion_PJ!$I193,Resultados_Dic3!$D$3:$D$99980,Produccion_PJ!$I$185,Resultados_Dic3!$E$3:$E$99980,$G193,Resultados_Dic3!$A$3:$A$99980,Produccion_PJ!$F193)</f>
        <v>0</v>
      </c>
      <c r="AN193" s="21">
        <f>+SUMIFS(Resultados_Dic3!AL$3:AL$99980,Resultados_Dic3!$F$3:$F$99980,Produccion_PJ!$I193,Resultados_Dic3!$D$3:$D$99980,Produccion_PJ!$I$185,Resultados_Dic3!$E$3:$E$99980,Produccion_PJ!$H193,Resultados_Dic3!$A$3:$A$99980,Produccion_PJ!$F193)+SUMIFS(Resultados_Dic3!AL$3:AL$99980,Resultados_Dic3!$F$3:$F$99980,Produccion_PJ!$I193,Resultados_Dic3!$D$3:$D$99980,Produccion_PJ!$I$185,Resultados_Dic3!$E$3:$E$99980,$G193,Resultados_Dic3!$A$3:$A$99980,Produccion_PJ!$F193)</f>
        <v>0</v>
      </c>
      <c r="AO193" s="21">
        <f>+SUMIFS(Resultados_Dic3!AM$3:AM$99980,Resultados_Dic3!$F$3:$F$99980,Produccion_PJ!$I193,Resultados_Dic3!$D$3:$D$99980,Produccion_PJ!$I$185,Resultados_Dic3!$E$3:$E$99980,Produccion_PJ!$H193,Resultados_Dic3!$A$3:$A$99980,Produccion_PJ!$F193)+SUMIFS(Resultados_Dic3!AM$3:AM$99980,Resultados_Dic3!$F$3:$F$99980,Produccion_PJ!$I193,Resultados_Dic3!$D$3:$D$99980,Produccion_PJ!$I$185,Resultados_Dic3!$E$3:$E$99980,$G193,Resultados_Dic3!$A$3:$A$99980,Produccion_PJ!$F193)</f>
        <v>0</v>
      </c>
    </row>
    <row r="194" spans="3:41" x14ac:dyDescent="0.25">
      <c r="E194" s="15"/>
      <c r="F194" s="17" t="str">
        <f t="shared" si="22"/>
        <v>DIC5</v>
      </c>
      <c r="G194" s="24" t="s">
        <v>131</v>
      </c>
      <c r="H194" s="24" t="s">
        <v>125</v>
      </c>
      <c r="I194" s="50" t="s">
        <v>229</v>
      </c>
      <c r="J194" s="21">
        <f>+SUMIFS(Resultados_Dic3!H$3:H$99980,Resultados_Dic3!$F$3:$F$99980,Produccion_PJ!$I194,Resultados_Dic3!$D$3:$D$99980,Produccion_PJ!$I$185,Resultados_Dic3!$E$3:$E$99980,Produccion_PJ!$H194,Resultados_Dic3!$A$3:$A$99980,Produccion_PJ!$F194)+SUMIFS(Resultados_Dic3!H$3:H$99980,Resultados_Dic3!$F$3:$F$99980,Produccion_PJ!$I194,Resultados_Dic3!$D$3:$D$99980,Produccion_PJ!$I$185,Resultados_Dic3!$E$3:$E$99980,$G194,Resultados_Dic3!$A$3:$A$99980,Produccion_PJ!$F194)</f>
        <v>1.1126152029952201</v>
      </c>
      <c r="K194" s="21">
        <f>+SUMIFS(Resultados_Dic3!I$3:I$99980,Resultados_Dic3!$F$3:$F$99980,Produccion_PJ!$I194,Resultados_Dic3!$D$3:$D$99980,Produccion_PJ!$I$185,Resultados_Dic3!$E$3:$E$99980,Produccion_PJ!$H194,Resultados_Dic3!$A$3:$A$99980,Produccion_PJ!$F194)+SUMIFS(Resultados_Dic3!I$3:I$99980,Resultados_Dic3!$F$3:$F$99980,Produccion_PJ!$I194,Resultados_Dic3!$D$3:$D$99980,Produccion_PJ!$I$185,Resultados_Dic3!$E$3:$E$99980,$G194,Resultados_Dic3!$A$3:$A$99980,Produccion_PJ!$F194)</f>
        <v>1.1126152029952201</v>
      </c>
      <c r="L194" s="21">
        <f>+SUMIFS(Resultados_Dic3!J$3:J$99980,Resultados_Dic3!$F$3:$F$99980,Produccion_PJ!$I194,Resultados_Dic3!$D$3:$D$99980,Produccion_PJ!$I$185,Resultados_Dic3!$E$3:$E$99980,Produccion_PJ!$H194,Resultados_Dic3!$A$3:$A$99980,Produccion_PJ!$F194)+SUMIFS(Resultados_Dic3!J$3:J$99980,Resultados_Dic3!$F$3:$F$99980,Produccion_PJ!$I194,Resultados_Dic3!$D$3:$D$99980,Produccion_PJ!$I$185,Resultados_Dic3!$E$3:$E$99980,$G194,Resultados_Dic3!$A$3:$A$99980,Produccion_PJ!$F194)</f>
        <v>1.1126152029952201</v>
      </c>
      <c r="M194" s="21">
        <f>+SUMIFS(Resultados_Dic3!K$3:K$99980,Resultados_Dic3!$F$3:$F$99980,Produccion_PJ!$I194,Resultados_Dic3!$D$3:$D$99980,Produccion_PJ!$I$185,Resultados_Dic3!$E$3:$E$99980,Produccion_PJ!$H194,Resultados_Dic3!$A$3:$A$99980,Produccion_PJ!$F194)+SUMIFS(Resultados_Dic3!K$3:K$99980,Resultados_Dic3!$F$3:$F$99980,Produccion_PJ!$I194,Resultados_Dic3!$D$3:$D$99980,Produccion_PJ!$I$185,Resultados_Dic3!$E$3:$E$99980,$G194,Resultados_Dic3!$A$3:$A$99980,Produccion_PJ!$F194)</f>
        <v>1.1126152029952201</v>
      </c>
      <c r="N194" s="21">
        <f>+SUMIFS(Resultados_Dic3!L$3:L$99980,Resultados_Dic3!$F$3:$F$99980,Produccion_PJ!$I194,Resultados_Dic3!$D$3:$D$99980,Produccion_PJ!$I$185,Resultados_Dic3!$E$3:$E$99980,Produccion_PJ!$H194,Resultados_Dic3!$A$3:$A$99980,Produccion_PJ!$F194)+SUMIFS(Resultados_Dic3!L$3:L$99980,Resultados_Dic3!$F$3:$F$99980,Produccion_PJ!$I194,Resultados_Dic3!$D$3:$D$99980,Produccion_PJ!$I$185,Resultados_Dic3!$E$3:$E$99980,$G194,Resultados_Dic3!$A$3:$A$99980,Produccion_PJ!$F194)</f>
        <v>1.1126152029952201</v>
      </c>
      <c r="O194" s="21">
        <f>+SUMIFS(Resultados_Dic3!M$3:M$99980,Resultados_Dic3!$F$3:$F$99980,Produccion_PJ!$I194,Resultados_Dic3!$D$3:$D$99980,Produccion_PJ!$I$185,Resultados_Dic3!$E$3:$E$99980,Produccion_PJ!$H194,Resultados_Dic3!$A$3:$A$99980,Produccion_PJ!$F194)+SUMIFS(Resultados_Dic3!M$3:M$99980,Resultados_Dic3!$F$3:$F$99980,Produccion_PJ!$I194,Resultados_Dic3!$D$3:$D$99980,Produccion_PJ!$I$185,Resultados_Dic3!$E$3:$E$99980,$G194,Resultados_Dic3!$A$3:$A$99980,Produccion_PJ!$F194)</f>
        <v>1.1126152029952201</v>
      </c>
      <c r="P194" s="21">
        <f>+SUMIFS(Resultados_Dic3!N$3:N$99980,Resultados_Dic3!$F$3:$F$99980,Produccion_PJ!$I194,Resultados_Dic3!$D$3:$D$99980,Produccion_PJ!$I$185,Resultados_Dic3!$E$3:$E$99980,Produccion_PJ!$H194,Resultados_Dic3!$A$3:$A$99980,Produccion_PJ!$F194)+SUMIFS(Resultados_Dic3!N$3:N$99980,Resultados_Dic3!$F$3:$F$99980,Produccion_PJ!$I194,Resultados_Dic3!$D$3:$D$99980,Produccion_PJ!$I$185,Resultados_Dic3!$E$3:$E$99980,$G194,Resultados_Dic3!$A$3:$A$99980,Produccion_PJ!$F194)</f>
        <v>1.1126152029952201</v>
      </c>
      <c r="Q194" s="21">
        <f>+SUMIFS(Resultados_Dic3!O$3:O$99980,Resultados_Dic3!$F$3:$F$99980,Produccion_PJ!$I194,Resultados_Dic3!$D$3:$D$99980,Produccion_PJ!$I$185,Resultados_Dic3!$E$3:$E$99980,Produccion_PJ!$H194,Resultados_Dic3!$A$3:$A$99980,Produccion_PJ!$F194)+SUMIFS(Resultados_Dic3!O$3:O$99980,Resultados_Dic3!$F$3:$F$99980,Produccion_PJ!$I194,Resultados_Dic3!$D$3:$D$99980,Produccion_PJ!$I$185,Resultados_Dic3!$E$3:$E$99980,$G194,Resultados_Dic3!$A$3:$A$99980,Produccion_PJ!$F194)</f>
        <v>1.1126152029952201</v>
      </c>
      <c r="R194" s="21">
        <f>+SUMIFS(Resultados_Dic3!P$3:P$99980,Resultados_Dic3!$F$3:$F$99980,Produccion_PJ!$I194,Resultados_Dic3!$D$3:$D$99980,Produccion_PJ!$I$185,Resultados_Dic3!$E$3:$E$99980,Produccion_PJ!$H194,Resultados_Dic3!$A$3:$A$99980,Produccion_PJ!$F194)+SUMIFS(Resultados_Dic3!P$3:P$99980,Resultados_Dic3!$F$3:$F$99980,Produccion_PJ!$I194,Resultados_Dic3!$D$3:$D$99980,Produccion_PJ!$I$185,Resultados_Dic3!$E$3:$E$99980,$G194,Resultados_Dic3!$A$3:$A$99980,Produccion_PJ!$F194)</f>
        <v>1.1126152029952201</v>
      </c>
      <c r="S194" s="21">
        <f>+SUMIFS(Resultados_Dic3!Q$3:Q$99980,Resultados_Dic3!$F$3:$F$99980,Produccion_PJ!$I194,Resultados_Dic3!$D$3:$D$99980,Produccion_PJ!$I$185,Resultados_Dic3!$E$3:$E$99980,Produccion_PJ!$H194,Resultados_Dic3!$A$3:$A$99980,Produccion_PJ!$F194)+SUMIFS(Resultados_Dic3!Q$3:Q$99980,Resultados_Dic3!$F$3:$F$99980,Produccion_PJ!$I194,Resultados_Dic3!$D$3:$D$99980,Produccion_PJ!$I$185,Resultados_Dic3!$E$3:$E$99980,$G194,Resultados_Dic3!$A$3:$A$99980,Produccion_PJ!$F194)</f>
        <v>1.1126152029952201</v>
      </c>
      <c r="T194" s="21">
        <f>+SUMIFS(Resultados_Dic3!R$3:R$99980,Resultados_Dic3!$F$3:$F$99980,Produccion_PJ!$I194,Resultados_Dic3!$D$3:$D$99980,Produccion_PJ!$I$185,Resultados_Dic3!$E$3:$E$99980,Produccion_PJ!$H194,Resultados_Dic3!$A$3:$A$99980,Produccion_PJ!$F194)+SUMIFS(Resultados_Dic3!R$3:R$99980,Resultados_Dic3!$F$3:$F$99980,Produccion_PJ!$I194,Resultados_Dic3!$D$3:$D$99980,Produccion_PJ!$I$185,Resultados_Dic3!$E$3:$E$99980,$G194,Resultados_Dic3!$A$3:$A$99980,Produccion_PJ!$F194)</f>
        <v>1.1126152029952201</v>
      </c>
      <c r="U194" s="21">
        <f>+SUMIFS(Resultados_Dic3!S$3:S$99980,Resultados_Dic3!$F$3:$F$99980,Produccion_PJ!$I194,Resultados_Dic3!$D$3:$D$99980,Produccion_PJ!$I$185,Resultados_Dic3!$E$3:$E$99980,Produccion_PJ!$H194,Resultados_Dic3!$A$3:$A$99980,Produccion_PJ!$F194)+SUMIFS(Resultados_Dic3!S$3:S$99980,Resultados_Dic3!$F$3:$F$99980,Produccion_PJ!$I194,Resultados_Dic3!$D$3:$D$99980,Produccion_PJ!$I$185,Resultados_Dic3!$E$3:$E$99980,$G194,Resultados_Dic3!$A$3:$A$99980,Produccion_PJ!$F194)</f>
        <v>1.1126152029952201</v>
      </c>
      <c r="V194" s="21">
        <f>+SUMIFS(Resultados_Dic3!T$3:T$99980,Resultados_Dic3!$F$3:$F$99980,Produccion_PJ!$I194,Resultados_Dic3!$D$3:$D$99980,Produccion_PJ!$I$185,Resultados_Dic3!$E$3:$E$99980,Produccion_PJ!$H194,Resultados_Dic3!$A$3:$A$99980,Produccion_PJ!$F194)+SUMIFS(Resultados_Dic3!T$3:T$99980,Resultados_Dic3!$F$3:$F$99980,Produccion_PJ!$I194,Resultados_Dic3!$D$3:$D$99980,Produccion_PJ!$I$185,Resultados_Dic3!$E$3:$E$99980,$G194,Resultados_Dic3!$A$3:$A$99980,Produccion_PJ!$F194)</f>
        <v>1.1126152029952201</v>
      </c>
      <c r="W194" s="21">
        <f>+SUMIFS(Resultados_Dic3!U$3:U$99980,Resultados_Dic3!$F$3:$F$99980,Produccion_PJ!$I194,Resultados_Dic3!$D$3:$D$99980,Produccion_PJ!$I$185,Resultados_Dic3!$E$3:$E$99980,Produccion_PJ!$H194,Resultados_Dic3!$A$3:$A$99980,Produccion_PJ!$F194)+SUMIFS(Resultados_Dic3!U$3:U$99980,Resultados_Dic3!$F$3:$F$99980,Produccion_PJ!$I194,Resultados_Dic3!$D$3:$D$99980,Produccion_PJ!$I$185,Resultados_Dic3!$E$3:$E$99980,$G194,Resultados_Dic3!$A$3:$A$99980,Produccion_PJ!$F194)</f>
        <v>1.1126152029952201</v>
      </c>
      <c r="X194" s="21">
        <f>+SUMIFS(Resultados_Dic3!V$3:V$99980,Resultados_Dic3!$F$3:$F$99980,Produccion_PJ!$I194,Resultados_Dic3!$D$3:$D$99980,Produccion_PJ!$I$185,Resultados_Dic3!$E$3:$E$99980,Produccion_PJ!$H194,Resultados_Dic3!$A$3:$A$99980,Produccion_PJ!$F194)+SUMIFS(Resultados_Dic3!V$3:V$99980,Resultados_Dic3!$F$3:$F$99980,Produccion_PJ!$I194,Resultados_Dic3!$D$3:$D$99980,Produccion_PJ!$I$185,Resultados_Dic3!$E$3:$E$99980,$G194,Resultados_Dic3!$A$3:$A$99980,Produccion_PJ!$F194)</f>
        <v>0.55171965975540005</v>
      </c>
      <c r="Y194" s="21">
        <f>+SUMIFS(Resultados_Dic3!W$3:W$99980,Resultados_Dic3!$F$3:$F$99980,Produccion_PJ!$I194,Resultados_Dic3!$D$3:$D$99980,Produccion_PJ!$I$185,Resultados_Dic3!$E$3:$E$99980,Produccion_PJ!$H194,Resultados_Dic3!$A$3:$A$99980,Produccion_PJ!$F194)+SUMIFS(Resultados_Dic3!W$3:W$99980,Resultados_Dic3!$F$3:$F$99980,Produccion_PJ!$I194,Resultados_Dic3!$D$3:$D$99980,Produccion_PJ!$I$185,Resultados_Dic3!$E$3:$E$99980,$G194,Resultados_Dic3!$A$3:$A$99980,Produccion_PJ!$F194)</f>
        <v>0</v>
      </c>
      <c r="Z194" s="21">
        <f>+SUMIFS(Resultados_Dic3!X$3:X$99980,Resultados_Dic3!$F$3:$F$99980,Produccion_PJ!$I194,Resultados_Dic3!$D$3:$D$99980,Produccion_PJ!$I$185,Resultados_Dic3!$E$3:$E$99980,Produccion_PJ!$H194,Resultados_Dic3!$A$3:$A$99980,Produccion_PJ!$F194)+SUMIFS(Resultados_Dic3!X$3:X$99980,Resultados_Dic3!$F$3:$F$99980,Produccion_PJ!$I194,Resultados_Dic3!$D$3:$D$99980,Produccion_PJ!$I$185,Resultados_Dic3!$E$3:$E$99980,$G194,Resultados_Dic3!$A$3:$A$99980,Produccion_PJ!$F194)</f>
        <v>0</v>
      </c>
      <c r="AA194" s="21">
        <f>+SUMIFS(Resultados_Dic3!Y$3:Y$99980,Resultados_Dic3!$F$3:$F$99980,Produccion_PJ!$I194,Resultados_Dic3!$D$3:$D$99980,Produccion_PJ!$I$185,Resultados_Dic3!$E$3:$E$99980,Produccion_PJ!$H194,Resultados_Dic3!$A$3:$A$99980,Produccion_PJ!$F194)+SUMIFS(Resultados_Dic3!Y$3:Y$99980,Resultados_Dic3!$F$3:$F$99980,Produccion_PJ!$I194,Resultados_Dic3!$D$3:$D$99980,Produccion_PJ!$I$185,Resultados_Dic3!$E$3:$E$99980,$G194,Resultados_Dic3!$A$3:$A$99980,Produccion_PJ!$F194)</f>
        <v>0</v>
      </c>
      <c r="AB194" s="21">
        <f>+SUMIFS(Resultados_Dic3!Z$3:Z$99980,Resultados_Dic3!$F$3:$F$99980,Produccion_PJ!$I194,Resultados_Dic3!$D$3:$D$99980,Produccion_PJ!$I$185,Resultados_Dic3!$E$3:$E$99980,Produccion_PJ!$H194,Resultados_Dic3!$A$3:$A$99980,Produccion_PJ!$F194)+SUMIFS(Resultados_Dic3!Z$3:Z$99980,Resultados_Dic3!$F$3:$F$99980,Produccion_PJ!$I194,Resultados_Dic3!$D$3:$D$99980,Produccion_PJ!$I$185,Resultados_Dic3!$E$3:$E$99980,$G194,Resultados_Dic3!$A$3:$A$99980,Produccion_PJ!$F194)</f>
        <v>0</v>
      </c>
      <c r="AC194" s="21">
        <f>+SUMIFS(Resultados_Dic3!AA$3:AA$99980,Resultados_Dic3!$F$3:$F$99980,Produccion_PJ!$I194,Resultados_Dic3!$D$3:$D$99980,Produccion_PJ!$I$185,Resultados_Dic3!$E$3:$E$99980,Produccion_PJ!$H194,Resultados_Dic3!$A$3:$A$99980,Produccion_PJ!$F194)+SUMIFS(Resultados_Dic3!AA$3:AA$99980,Resultados_Dic3!$F$3:$F$99980,Produccion_PJ!$I194,Resultados_Dic3!$D$3:$D$99980,Produccion_PJ!$I$185,Resultados_Dic3!$E$3:$E$99980,$G194,Resultados_Dic3!$A$3:$A$99980,Produccion_PJ!$F194)</f>
        <v>0</v>
      </c>
      <c r="AD194" s="21">
        <f>+SUMIFS(Resultados_Dic3!AB$3:AB$99980,Resultados_Dic3!$F$3:$F$99980,Produccion_PJ!$I194,Resultados_Dic3!$D$3:$D$99980,Produccion_PJ!$I$185,Resultados_Dic3!$E$3:$E$99980,Produccion_PJ!$H194,Resultados_Dic3!$A$3:$A$99980,Produccion_PJ!$F194)+SUMIFS(Resultados_Dic3!AB$3:AB$99980,Resultados_Dic3!$F$3:$F$99980,Produccion_PJ!$I194,Resultados_Dic3!$D$3:$D$99980,Produccion_PJ!$I$185,Resultados_Dic3!$E$3:$E$99980,$G194,Resultados_Dic3!$A$3:$A$99980,Produccion_PJ!$F194)</f>
        <v>0</v>
      </c>
      <c r="AE194" s="21">
        <f>+SUMIFS(Resultados_Dic3!AC$3:AC$99980,Resultados_Dic3!$F$3:$F$99980,Produccion_PJ!$I194,Resultados_Dic3!$D$3:$D$99980,Produccion_PJ!$I$185,Resultados_Dic3!$E$3:$E$99980,Produccion_PJ!$H194,Resultados_Dic3!$A$3:$A$99980,Produccion_PJ!$F194)+SUMIFS(Resultados_Dic3!AC$3:AC$99980,Resultados_Dic3!$F$3:$F$99980,Produccion_PJ!$I194,Resultados_Dic3!$D$3:$D$99980,Produccion_PJ!$I$185,Resultados_Dic3!$E$3:$E$99980,$G194,Resultados_Dic3!$A$3:$A$99980,Produccion_PJ!$F194)</f>
        <v>0</v>
      </c>
      <c r="AF194" s="21">
        <f>+SUMIFS(Resultados_Dic3!AD$3:AD$99980,Resultados_Dic3!$F$3:$F$99980,Produccion_PJ!$I194,Resultados_Dic3!$D$3:$D$99980,Produccion_PJ!$I$185,Resultados_Dic3!$E$3:$E$99980,Produccion_PJ!$H194,Resultados_Dic3!$A$3:$A$99980,Produccion_PJ!$F194)+SUMIFS(Resultados_Dic3!AD$3:AD$99980,Resultados_Dic3!$F$3:$F$99980,Produccion_PJ!$I194,Resultados_Dic3!$D$3:$D$99980,Produccion_PJ!$I$185,Resultados_Dic3!$E$3:$E$99980,$G194,Resultados_Dic3!$A$3:$A$99980,Produccion_PJ!$F194)</f>
        <v>0</v>
      </c>
      <c r="AG194" s="21">
        <f>+SUMIFS(Resultados_Dic3!AE$3:AE$99980,Resultados_Dic3!$F$3:$F$99980,Produccion_PJ!$I194,Resultados_Dic3!$D$3:$D$99980,Produccion_PJ!$I$185,Resultados_Dic3!$E$3:$E$99980,Produccion_PJ!$H194,Resultados_Dic3!$A$3:$A$99980,Produccion_PJ!$F194)+SUMIFS(Resultados_Dic3!AE$3:AE$99980,Resultados_Dic3!$F$3:$F$99980,Produccion_PJ!$I194,Resultados_Dic3!$D$3:$D$99980,Produccion_PJ!$I$185,Resultados_Dic3!$E$3:$E$99980,$G194,Resultados_Dic3!$A$3:$A$99980,Produccion_PJ!$F194)</f>
        <v>0</v>
      </c>
      <c r="AH194" s="21">
        <f>+SUMIFS(Resultados_Dic3!AF$3:AF$99980,Resultados_Dic3!$F$3:$F$99980,Produccion_PJ!$I194,Resultados_Dic3!$D$3:$D$99980,Produccion_PJ!$I$185,Resultados_Dic3!$E$3:$E$99980,Produccion_PJ!$H194,Resultados_Dic3!$A$3:$A$99980,Produccion_PJ!$F194)+SUMIFS(Resultados_Dic3!AF$3:AF$99980,Resultados_Dic3!$F$3:$F$99980,Produccion_PJ!$I194,Resultados_Dic3!$D$3:$D$99980,Produccion_PJ!$I$185,Resultados_Dic3!$E$3:$E$99980,$G194,Resultados_Dic3!$A$3:$A$99980,Produccion_PJ!$F194)</f>
        <v>0</v>
      </c>
      <c r="AI194" s="21">
        <f>+SUMIFS(Resultados_Dic3!AG$3:AG$99980,Resultados_Dic3!$F$3:$F$99980,Produccion_PJ!$I194,Resultados_Dic3!$D$3:$D$99980,Produccion_PJ!$I$185,Resultados_Dic3!$E$3:$E$99980,Produccion_PJ!$H194,Resultados_Dic3!$A$3:$A$99980,Produccion_PJ!$F194)+SUMIFS(Resultados_Dic3!AG$3:AG$99980,Resultados_Dic3!$F$3:$F$99980,Produccion_PJ!$I194,Resultados_Dic3!$D$3:$D$99980,Produccion_PJ!$I$185,Resultados_Dic3!$E$3:$E$99980,$G194,Resultados_Dic3!$A$3:$A$99980,Produccion_PJ!$F194)</f>
        <v>0</v>
      </c>
      <c r="AJ194" s="21">
        <f>+SUMIFS(Resultados_Dic3!AH$3:AH$99980,Resultados_Dic3!$F$3:$F$99980,Produccion_PJ!$I194,Resultados_Dic3!$D$3:$D$99980,Produccion_PJ!$I$185,Resultados_Dic3!$E$3:$E$99980,Produccion_PJ!$H194,Resultados_Dic3!$A$3:$A$99980,Produccion_PJ!$F194)+SUMIFS(Resultados_Dic3!AH$3:AH$99980,Resultados_Dic3!$F$3:$F$99980,Produccion_PJ!$I194,Resultados_Dic3!$D$3:$D$99980,Produccion_PJ!$I$185,Resultados_Dic3!$E$3:$E$99980,$G194,Resultados_Dic3!$A$3:$A$99980,Produccion_PJ!$F194)</f>
        <v>0</v>
      </c>
      <c r="AK194" s="21">
        <f>+SUMIFS(Resultados_Dic3!AI$3:AI$99980,Resultados_Dic3!$F$3:$F$99980,Produccion_PJ!$I194,Resultados_Dic3!$D$3:$D$99980,Produccion_PJ!$I$185,Resultados_Dic3!$E$3:$E$99980,Produccion_PJ!$H194,Resultados_Dic3!$A$3:$A$99980,Produccion_PJ!$F194)+SUMIFS(Resultados_Dic3!AI$3:AI$99980,Resultados_Dic3!$F$3:$F$99980,Produccion_PJ!$I194,Resultados_Dic3!$D$3:$D$99980,Produccion_PJ!$I$185,Resultados_Dic3!$E$3:$E$99980,$G194,Resultados_Dic3!$A$3:$A$99980,Produccion_PJ!$F194)</f>
        <v>0</v>
      </c>
      <c r="AL194" s="21">
        <f>+SUMIFS(Resultados_Dic3!AJ$3:AJ$99980,Resultados_Dic3!$F$3:$F$99980,Produccion_PJ!$I194,Resultados_Dic3!$D$3:$D$99980,Produccion_PJ!$I$185,Resultados_Dic3!$E$3:$E$99980,Produccion_PJ!$H194,Resultados_Dic3!$A$3:$A$99980,Produccion_PJ!$F194)+SUMIFS(Resultados_Dic3!AJ$3:AJ$99980,Resultados_Dic3!$F$3:$F$99980,Produccion_PJ!$I194,Resultados_Dic3!$D$3:$D$99980,Produccion_PJ!$I$185,Resultados_Dic3!$E$3:$E$99980,$G194,Resultados_Dic3!$A$3:$A$99980,Produccion_PJ!$F194)</f>
        <v>0</v>
      </c>
      <c r="AM194" s="21">
        <f>+SUMIFS(Resultados_Dic3!AK$3:AK$99980,Resultados_Dic3!$F$3:$F$99980,Produccion_PJ!$I194,Resultados_Dic3!$D$3:$D$99980,Produccion_PJ!$I$185,Resultados_Dic3!$E$3:$E$99980,Produccion_PJ!$H194,Resultados_Dic3!$A$3:$A$99980,Produccion_PJ!$F194)+SUMIFS(Resultados_Dic3!AK$3:AK$99980,Resultados_Dic3!$F$3:$F$99980,Produccion_PJ!$I194,Resultados_Dic3!$D$3:$D$99980,Produccion_PJ!$I$185,Resultados_Dic3!$E$3:$E$99980,$G194,Resultados_Dic3!$A$3:$A$99980,Produccion_PJ!$F194)</f>
        <v>0</v>
      </c>
      <c r="AN194" s="21">
        <f>+SUMIFS(Resultados_Dic3!AL$3:AL$99980,Resultados_Dic3!$F$3:$F$99980,Produccion_PJ!$I194,Resultados_Dic3!$D$3:$D$99980,Produccion_PJ!$I$185,Resultados_Dic3!$E$3:$E$99980,Produccion_PJ!$H194,Resultados_Dic3!$A$3:$A$99980,Produccion_PJ!$F194)+SUMIFS(Resultados_Dic3!AL$3:AL$99980,Resultados_Dic3!$F$3:$F$99980,Produccion_PJ!$I194,Resultados_Dic3!$D$3:$D$99980,Produccion_PJ!$I$185,Resultados_Dic3!$E$3:$E$99980,$G194,Resultados_Dic3!$A$3:$A$99980,Produccion_PJ!$F194)</f>
        <v>0</v>
      </c>
      <c r="AO194" s="21">
        <f>+SUMIFS(Resultados_Dic3!AM$3:AM$99980,Resultados_Dic3!$F$3:$F$99980,Produccion_PJ!$I194,Resultados_Dic3!$D$3:$D$99980,Produccion_PJ!$I$185,Resultados_Dic3!$E$3:$E$99980,Produccion_PJ!$H194,Resultados_Dic3!$A$3:$A$99980,Produccion_PJ!$F194)+SUMIFS(Resultados_Dic3!AM$3:AM$99980,Resultados_Dic3!$F$3:$F$99980,Produccion_PJ!$I194,Resultados_Dic3!$D$3:$D$99980,Produccion_PJ!$I$185,Resultados_Dic3!$E$3:$E$99980,$G194,Resultados_Dic3!$A$3:$A$99980,Produccion_PJ!$F194)</f>
        <v>0</v>
      </c>
    </row>
    <row r="195" spans="3:41" x14ac:dyDescent="0.25">
      <c r="F195"/>
      <c r="G195"/>
    </row>
    <row r="196" spans="3:41" x14ac:dyDescent="0.25">
      <c r="F196"/>
      <c r="G196"/>
    </row>
    <row r="197" spans="3:41" x14ac:dyDescent="0.25">
      <c r="F197"/>
      <c r="G197"/>
    </row>
    <row r="198" spans="3:41" x14ac:dyDescent="0.25">
      <c r="F198"/>
      <c r="G198"/>
    </row>
    <row r="199" spans="3:41" x14ac:dyDescent="0.25">
      <c r="F199"/>
      <c r="G199"/>
    </row>
    <row r="200" spans="3:41" x14ac:dyDescent="0.25">
      <c r="F200"/>
      <c r="G200"/>
    </row>
    <row r="201" spans="3:41" x14ac:dyDescent="0.25">
      <c r="F201"/>
      <c r="G201"/>
      <c r="S201" t="s">
        <v>382</v>
      </c>
    </row>
    <row r="202" spans="3:41" x14ac:dyDescent="0.25">
      <c r="F202"/>
      <c r="G202"/>
    </row>
    <row r="203" spans="3:41" x14ac:dyDescent="0.25">
      <c r="F203"/>
      <c r="G203"/>
    </row>
    <row r="204" spans="3:41" x14ac:dyDescent="0.25">
      <c r="F204"/>
      <c r="G204"/>
    </row>
    <row r="205" spans="3:41" x14ac:dyDescent="0.25">
      <c r="F205"/>
      <c r="G205"/>
      <c r="L205" s="48"/>
    </row>
    <row r="206" spans="3:41" x14ac:dyDescent="0.25">
      <c r="F206"/>
      <c r="G206"/>
      <c r="L206" s="48"/>
    </row>
    <row r="207" spans="3:41" x14ac:dyDescent="0.25">
      <c r="F207"/>
      <c r="G207"/>
    </row>
    <row r="208" spans="3:41" x14ac:dyDescent="0.25">
      <c r="F208"/>
      <c r="G208"/>
    </row>
    <row r="209" spans="6:7" x14ac:dyDescent="0.25">
      <c r="F209"/>
      <c r="G209"/>
    </row>
    <row r="210" spans="6:7" x14ac:dyDescent="0.25">
      <c r="F210"/>
      <c r="G210"/>
    </row>
    <row r="211" spans="6:7" x14ac:dyDescent="0.25">
      <c r="F211"/>
      <c r="G211"/>
    </row>
    <row r="212" spans="6:7" x14ac:dyDescent="0.25">
      <c r="F212"/>
      <c r="G212"/>
    </row>
    <row r="213" spans="6:7" x14ac:dyDescent="0.25">
      <c r="F213"/>
      <c r="G213"/>
    </row>
    <row r="214" spans="6:7" x14ac:dyDescent="0.25">
      <c r="F214"/>
      <c r="G214"/>
    </row>
    <row r="215" spans="6:7" x14ac:dyDescent="0.25">
      <c r="F215"/>
      <c r="G215"/>
    </row>
    <row r="216" spans="6:7" x14ac:dyDescent="0.25">
      <c r="F216"/>
      <c r="G216"/>
    </row>
    <row r="217" spans="6:7" x14ac:dyDescent="0.25">
      <c r="F217"/>
      <c r="G217"/>
    </row>
    <row r="218" spans="6:7" x14ac:dyDescent="0.25">
      <c r="F218"/>
      <c r="G218"/>
    </row>
    <row r="219" spans="6:7" x14ac:dyDescent="0.25">
      <c r="F219"/>
      <c r="G219"/>
    </row>
    <row r="220" spans="6:7" x14ac:dyDescent="0.25">
      <c r="F220"/>
      <c r="G220"/>
    </row>
    <row r="221" spans="6:7" x14ac:dyDescent="0.25">
      <c r="F221"/>
      <c r="G221"/>
    </row>
    <row r="222" spans="6:7" x14ac:dyDescent="0.25">
      <c r="F222"/>
      <c r="G222"/>
    </row>
    <row r="223" spans="6:7" x14ac:dyDescent="0.25">
      <c r="F223"/>
      <c r="G223"/>
    </row>
    <row r="224" spans="6:7" x14ac:dyDescent="0.25">
      <c r="F224"/>
      <c r="G224"/>
    </row>
    <row r="225" spans="6:7" x14ac:dyDescent="0.25">
      <c r="F225"/>
      <c r="G225"/>
    </row>
    <row r="226" spans="6:7" x14ac:dyDescent="0.25">
      <c r="F226"/>
      <c r="G226"/>
    </row>
    <row r="227" spans="6:7" x14ac:dyDescent="0.25">
      <c r="F227"/>
      <c r="G227"/>
    </row>
    <row r="228" spans="6:7" x14ac:dyDescent="0.25">
      <c r="F228"/>
      <c r="G228"/>
    </row>
    <row r="229" spans="6:7" x14ac:dyDescent="0.25">
      <c r="F229"/>
      <c r="G229"/>
    </row>
    <row r="230" spans="6:7" x14ac:dyDescent="0.25">
      <c r="F230"/>
      <c r="G230"/>
    </row>
    <row r="231" spans="6:7" x14ac:dyDescent="0.25">
      <c r="F231"/>
      <c r="G231"/>
    </row>
    <row r="232" spans="6:7" x14ac:dyDescent="0.25">
      <c r="F232"/>
      <c r="G232"/>
    </row>
    <row r="233" spans="6:7" x14ac:dyDescent="0.25">
      <c r="F233"/>
      <c r="G233"/>
    </row>
    <row r="234" spans="6:7" x14ac:dyDescent="0.25">
      <c r="F234"/>
      <c r="G234"/>
    </row>
    <row r="235" spans="6:7" x14ac:dyDescent="0.25">
      <c r="F235"/>
      <c r="G235"/>
    </row>
    <row r="236" spans="6:7" x14ac:dyDescent="0.25">
      <c r="F236"/>
      <c r="G236"/>
    </row>
    <row r="237" spans="6:7" x14ac:dyDescent="0.25">
      <c r="F237"/>
      <c r="G237"/>
    </row>
    <row r="238" spans="6:7" x14ac:dyDescent="0.25">
      <c r="F238"/>
      <c r="G238"/>
    </row>
    <row r="239" spans="6:7" x14ac:dyDescent="0.25">
      <c r="F239"/>
      <c r="G239"/>
    </row>
    <row r="240" spans="6:7" x14ac:dyDescent="0.25">
      <c r="F240"/>
      <c r="G240"/>
    </row>
    <row r="241" spans="6:7" x14ac:dyDescent="0.25">
      <c r="F241"/>
      <c r="G241"/>
    </row>
    <row r="242" spans="6:7" x14ac:dyDescent="0.25">
      <c r="F242"/>
      <c r="G242"/>
    </row>
    <row r="243" spans="6:7" x14ac:dyDescent="0.25">
      <c r="F243"/>
      <c r="G243"/>
    </row>
    <row r="244" spans="6:7" x14ac:dyDescent="0.25">
      <c r="F244"/>
      <c r="G244"/>
    </row>
    <row r="245" spans="6:7" x14ac:dyDescent="0.25">
      <c r="F245"/>
      <c r="G245"/>
    </row>
    <row r="246" spans="6:7" x14ac:dyDescent="0.25">
      <c r="F246"/>
      <c r="G246"/>
    </row>
    <row r="247" spans="6:7" x14ac:dyDescent="0.25">
      <c r="F247"/>
      <c r="G247"/>
    </row>
    <row r="248" spans="6:7" x14ac:dyDescent="0.25">
      <c r="F248"/>
      <c r="G248"/>
    </row>
    <row r="249" spans="6:7" x14ac:dyDescent="0.25">
      <c r="F249"/>
      <c r="G249"/>
    </row>
    <row r="250" spans="6:7" x14ac:dyDescent="0.25">
      <c r="F250"/>
      <c r="G250"/>
    </row>
    <row r="251" spans="6:7" x14ac:dyDescent="0.25">
      <c r="F251"/>
      <c r="G251"/>
    </row>
    <row r="252" spans="6:7" x14ac:dyDescent="0.25">
      <c r="F252"/>
      <c r="G252"/>
    </row>
    <row r="253" spans="6:7" x14ac:dyDescent="0.25">
      <c r="F253"/>
      <c r="G253"/>
    </row>
    <row r="254" spans="6:7" x14ac:dyDescent="0.25">
      <c r="F254"/>
      <c r="G254"/>
    </row>
    <row r="255" spans="6:7" x14ac:dyDescent="0.25">
      <c r="F255"/>
      <c r="G255"/>
    </row>
    <row r="256" spans="6:7" x14ac:dyDescent="0.25">
      <c r="F256"/>
      <c r="G256"/>
    </row>
    <row r="257" spans="6:7" x14ac:dyDescent="0.25">
      <c r="F257"/>
      <c r="G257"/>
    </row>
    <row r="258" spans="6:7" x14ac:dyDescent="0.25">
      <c r="F258"/>
      <c r="G258"/>
    </row>
    <row r="259" spans="6:7" x14ac:dyDescent="0.25">
      <c r="F259"/>
      <c r="G259"/>
    </row>
    <row r="260" spans="6:7" x14ac:dyDescent="0.25">
      <c r="F260"/>
      <c r="G260"/>
    </row>
    <row r="261" spans="6:7" x14ac:dyDescent="0.25">
      <c r="F261"/>
      <c r="G261"/>
    </row>
    <row r="262" spans="6:7" x14ac:dyDescent="0.25">
      <c r="F262"/>
      <c r="G262"/>
    </row>
    <row r="263" spans="6:7" x14ac:dyDescent="0.25">
      <c r="F263"/>
      <c r="G263"/>
    </row>
    <row r="264" spans="6:7" x14ac:dyDescent="0.25">
      <c r="F264"/>
      <c r="G264"/>
    </row>
    <row r="265" spans="6:7" x14ac:dyDescent="0.25">
      <c r="F265"/>
      <c r="G265"/>
    </row>
    <row r="266" spans="6:7" x14ac:dyDescent="0.25">
      <c r="F266"/>
      <c r="G266"/>
    </row>
    <row r="267" spans="6:7" x14ac:dyDescent="0.25">
      <c r="F267"/>
      <c r="G267"/>
    </row>
    <row r="268" spans="6:7" x14ac:dyDescent="0.25">
      <c r="F268"/>
      <c r="G268"/>
    </row>
    <row r="269" spans="6:7" x14ac:dyDescent="0.25">
      <c r="F269"/>
      <c r="G269"/>
    </row>
    <row r="270" spans="6:7" x14ac:dyDescent="0.25">
      <c r="F270"/>
      <c r="G270"/>
    </row>
    <row r="271" spans="6:7" x14ac:dyDescent="0.25">
      <c r="F271"/>
      <c r="G271"/>
    </row>
    <row r="272" spans="6:7" x14ac:dyDescent="0.25">
      <c r="F272"/>
      <c r="G272"/>
    </row>
    <row r="273" spans="6:7" x14ac:dyDescent="0.25">
      <c r="F273"/>
      <c r="G273"/>
    </row>
    <row r="274" spans="6:7" x14ac:dyDescent="0.25">
      <c r="F274"/>
      <c r="G274"/>
    </row>
    <row r="275" spans="6:7" x14ac:dyDescent="0.25">
      <c r="F275"/>
      <c r="G275"/>
    </row>
    <row r="276" spans="6:7" x14ac:dyDescent="0.25">
      <c r="F276"/>
      <c r="G276"/>
    </row>
    <row r="277" spans="6:7" x14ac:dyDescent="0.25">
      <c r="F277"/>
      <c r="G277"/>
    </row>
    <row r="278" spans="6:7" x14ac:dyDescent="0.25">
      <c r="F278"/>
      <c r="G278"/>
    </row>
    <row r="279" spans="6:7" x14ac:dyDescent="0.25">
      <c r="F279"/>
      <c r="G279"/>
    </row>
    <row r="280" spans="6:7" x14ac:dyDescent="0.25">
      <c r="F280"/>
      <c r="G280"/>
    </row>
    <row r="281" spans="6:7" x14ac:dyDescent="0.25">
      <c r="F281"/>
      <c r="G281"/>
    </row>
    <row r="282" spans="6:7" x14ac:dyDescent="0.25">
      <c r="F282"/>
      <c r="G282"/>
    </row>
    <row r="283" spans="6:7" x14ac:dyDescent="0.25">
      <c r="F283"/>
      <c r="G283"/>
    </row>
    <row r="284" spans="6:7" x14ac:dyDescent="0.25">
      <c r="F284"/>
      <c r="G284"/>
    </row>
    <row r="285" spans="6:7" x14ac:dyDescent="0.25">
      <c r="F285"/>
      <c r="G285"/>
    </row>
    <row r="286" spans="6:7" x14ac:dyDescent="0.25">
      <c r="F286"/>
      <c r="G286"/>
    </row>
    <row r="287" spans="6:7" x14ac:dyDescent="0.25">
      <c r="F287"/>
      <c r="G287"/>
    </row>
    <row r="288" spans="6:7" x14ac:dyDescent="0.25">
      <c r="F288"/>
      <c r="G288"/>
    </row>
    <row r="289" spans="6:7" x14ac:dyDescent="0.25">
      <c r="F289"/>
      <c r="G289"/>
    </row>
    <row r="290" spans="6:7" x14ac:dyDescent="0.25">
      <c r="F290"/>
      <c r="G290"/>
    </row>
    <row r="291" spans="6:7" x14ac:dyDescent="0.25">
      <c r="F291"/>
      <c r="G291"/>
    </row>
    <row r="292" spans="6:7" x14ac:dyDescent="0.25">
      <c r="F292"/>
      <c r="G292"/>
    </row>
    <row r="293" spans="6:7" x14ac:dyDescent="0.25">
      <c r="F293"/>
      <c r="G293"/>
    </row>
    <row r="294" spans="6:7" x14ac:dyDescent="0.25">
      <c r="F294"/>
      <c r="G294"/>
    </row>
    <row r="295" spans="6:7" x14ac:dyDescent="0.25">
      <c r="F295"/>
      <c r="G295"/>
    </row>
    <row r="296" spans="6:7" x14ac:dyDescent="0.25">
      <c r="F296"/>
      <c r="G296"/>
    </row>
    <row r="297" spans="6:7" x14ac:dyDescent="0.25">
      <c r="F297"/>
      <c r="G297"/>
    </row>
    <row r="298" spans="6:7" x14ac:dyDescent="0.25">
      <c r="F298"/>
      <c r="G298"/>
    </row>
    <row r="299" spans="6:7" x14ac:dyDescent="0.25">
      <c r="F299"/>
      <c r="G299"/>
    </row>
  </sheetData>
  <conditionalFormatting sqref="J25:AO31">
    <cfRule type="cellIs" dxfId="25" priority="13" operator="equal">
      <formula>0</formula>
    </cfRule>
  </conditionalFormatting>
  <conditionalFormatting sqref="J38:AO44">
    <cfRule type="cellIs" dxfId="24" priority="12" operator="equal">
      <formula>0</formula>
    </cfRule>
  </conditionalFormatting>
  <conditionalFormatting sqref="J51:AO57">
    <cfRule type="cellIs" dxfId="23" priority="11" operator="equal">
      <formula>0</formula>
    </cfRule>
  </conditionalFormatting>
  <conditionalFormatting sqref="J66:AO72">
    <cfRule type="cellIs" dxfId="22" priority="10" operator="equal">
      <formula>0</formula>
    </cfRule>
  </conditionalFormatting>
  <conditionalFormatting sqref="J79:AO85">
    <cfRule type="cellIs" dxfId="21" priority="9" operator="equal">
      <formula>0</formula>
    </cfRule>
  </conditionalFormatting>
  <conditionalFormatting sqref="J94:AO100">
    <cfRule type="cellIs" dxfId="20" priority="8" operator="equal">
      <formula>0</formula>
    </cfRule>
  </conditionalFormatting>
  <conditionalFormatting sqref="J109:AO115">
    <cfRule type="cellIs" dxfId="19" priority="7" operator="equal">
      <formula>0</formula>
    </cfRule>
  </conditionalFormatting>
  <conditionalFormatting sqref="J122:AO128">
    <cfRule type="cellIs" dxfId="18" priority="6" operator="equal">
      <formula>0</formula>
    </cfRule>
  </conditionalFormatting>
  <conditionalFormatting sqref="J135:AO141">
    <cfRule type="cellIs" dxfId="17" priority="5" operator="equal">
      <formula>0</formula>
    </cfRule>
  </conditionalFormatting>
  <conditionalFormatting sqref="J148:AO154">
    <cfRule type="cellIs" dxfId="16" priority="4" operator="equal">
      <formula>0</formula>
    </cfRule>
  </conditionalFormatting>
  <conditionalFormatting sqref="J162:AO168">
    <cfRule type="cellIs" dxfId="15" priority="3" operator="equal">
      <formula>0</formula>
    </cfRule>
  </conditionalFormatting>
  <conditionalFormatting sqref="J175:AO181">
    <cfRule type="cellIs" dxfId="14" priority="2" operator="equal">
      <formula>0</formula>
    </cfRule>
  </conditionalFormatting>
  <conditionalFormatting sqref="J188:AO194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86BD-0D96-48DB-B1A4-E075690C57A9}">
  <dimension ref="A1:AO299"/>
  <sheetViews>
    <sheetView showGridLines="0" topLeftCell="A51" zoomScale="85" zoomScaleNormal="85" workbookViewId="0">
      <selection activeCell="H25" sqref="H25:H26"/>
    </sheetView>
  </sheetViews>
  <sheetFormatPr baseColWidth="10" defaultRowHeight="15" x14ac:dyDescent="0.25"/>
  <cols>
    <col min="4" max="4" width="11.42578125" style="39"/>
    <col min="6" max="6" width="10.140625" style="17" customWidth="1"/>
    <col min="7" max="7" width="13.7109375" customWidth="1"/>
    <col min="8" max="8" width="19.85546875" customWidth="1"/>
    <col min="9" max="9" width="14.7109375" customWidth="1"/>
  </cols>
  <sheetData>
    <row r="1" spans="5:17" x14ac:dyDescent="0.25">
      <c r="E1" s="16" t="s">
        <v>345</v>
      </c>
      <c r="F1" s="14" t="str">
        <f>+"DIC4"</f>
        <v>DIC4</v>
      </c>
      <c r="K1" s="25"/>
      <c r="L1" s="26" t="s">
        <v>334</v>
      </c>
      <c r="M1" s="26" t="s">
        <v>335</v>
      </c>
    </row>
    <row r="2" spans="5:17" x14ac:dyDescent="0.25">
      <c r="K2" s="25"/>
      <c r="L2" s="26"/>
      <c r="M2" s="26" t="s">
        <v>336</v>
      </c>
    </row>
    <row r="3" spans="5:17" ht="15.75" x14ac:dyDescent="0.25">
      <c r="H3" s="9" t="s">
        <v>320</v>
      </c>
      <c r="I3" s="10" t="s">
        <v>321</v>
      </c>
      <c r="K3" s="25"/>
      <c r="L3" s="26" t="s">
        <v>337</v>
      </c>
      <c r="M3" s="26" t="s">
        <v>338</v>
      </c>
    </row>
    <row r="4" spans="5:17" ht="15.75" x14ac:dyDescent="0.25">
      <c r="H4" s="9" t="s">
        <v>322</v>
      </c>
      <c r="I4" s="11" t="s">
        <v>323</v>
      </c>
      <c r="K4" s="26" t="s">
        <v>37</v>
      </c>
      <c r="L4" s="28">
        <v>1.01</v>
      </c>
      <c r="M4" s="29">
        <v>55.54</v>
      </c>
    </row>
    <row r="5" spans="5:17" x14ac:dyDescent="0.25">
      <c r="H5" s="9" t="s">
        <v>324</v>
      </c>
      <c r="I5" s="8" t="s">
        <v>325</v>
      </c>
      <c r="K5" s="26" t="s">
        <v>42</v>
      </c>
      <c r="L5" s="28">
        <v>6.09</v>
      </c>
      <c r="M5" s="29">
        <v>77.84</v>
      </c>
    </row>
    <row r="6" spans="5:17" x14ac:dyDescent="0.25">
      <c r="H6" s="9" t="s">
        <v>326</v>
      </c>
      <c r="I6" s="8" t="s">
        <v>327</v>
      </c>
      <c r="K6" s="26" t="s">
        <v>44</v>
      </c>
      <c r="L6" s="27">
        <v>6.09</v>
      </c>
      <c r="M6" s="30">
        <v>77.84</v>
      </c>
    </row>
    <row r="7" spans="5:17" x14ac:dyDescent="0.25">
      <c r="H7" s="9" t="s">
        <v>328</v>
      </c>
      <c r="I7" s="8" t="s">
        <v>329</v>
      </c>
      <c r="K7" s="26" t="s">
        <v>40</v>
      </c>
      <c r="L7" s="31">
        <v>6.09</v>
      </c>
      <c r="M7" s="32">
        <v>77.84</v>
      </c>
    </row>
    <row r="8" spans="5:17" ht="15.75" x14ac:dyDescent="0.25">
      <c r="H8" s="9" t="s">
        <v>330</v>
      </c>
      <c r="I8" s="11" t="s">
        <v>331</v>
      </c>
      <c r="K8" s="26" t="s">
        <v>38</v>
      </c>
      <c r="L8" s="28">
        <v>5.33</v>
      </c>
      <c r="M8" s="29">
        <v>69.19</v>
      </c>
      <c r="O8" s="16" t="s">
        <v>348</v>
      </c>
      <c r="P8" s="21">
        <f>+SUM(I38:AN44)</f>
        <v>139.20362159838515</v>
      </c>
      <c r="Q8">
        <v>139.20362159838515</v>
      </c>
    </row>
    <row r="9" spans="5:17" ht="15.75" x14ac:dyDescent="0.25">
      <c r="H9" s="9" t="s">
        <v>332</v>
      </c>
      <c r="I9" s="11" t="s">
        <v>333</v>
      </c>
      <c r="K9" s="26" t="s">
        <v>34</v>
      </c>
      <c r="L9" s="27">
        <v>5.67</v>
      </c>
      <c r="M9" s="30">
        <v>75.17</v>
      </c>
    </row>
    <row r="10" spans="5:17" x14ac:dyDescent="0.25">
      <c r="K10" s="26" t="s">
        <v>41</v>
      </c>
      <c r="L10" s="31">
        <v>4.71</v>
      </c>
      <c r="M10" s="32">
        <v>87.74</v>
      </c>
      <c r="P10" s="7" t="s">
        <v>349</v>
      </c>
    </row>
    <row r="11" spans="5:17" x14ac:dyDescent="0.25">
      <c r="K11" s="26" t="s">
        <v>43</v>
      </c>
      <c r="L11" s="28">
        <v>4.0599999999999996</v>
      </c>
      <c r="M11" s="29">
        <v>47.29</v>
      </c>
    </row>
    <row r="12" spans="5:17" x14ac:dyDescent="0.25">
      <c r="K12" s="26" t="s">
        <v>39</v>
      </c>
      <c r="L12" s="27">
        <v>5.46</v>
      </c>
      <c r="M12" s="30">
        <v>78.28</v>
      </c>
    </row>
    <row r="13" spans="5:17" x14ac:dyDescent="0.25">
      <c r="K13" s="26" t="s">
        <v>32</v>
      </c>
      <c r="L13" s="27">
        <v>4.76</v>
      </c>
      <c r="M13" s="30">
        <v>56.34</v>
      </c>
    </row>
    <row r="14" spans="5:17" x14ac:dyDescent="0.25">
      <c r="K14" s="26" t="s">
        <v>339</v>
      </c>
      <c r="L14" s="31">
        <v>4.1900000000000004</v>
      </c>
      <c r="M14" s="32">
        <v>40.78</v>
      </c>
    </row>
    <row r="21" spans="1:41" ht="18.75" x14ac:dyDescent="0.3">
      <c r="H21" s="34" t="s">
        <v>340</v>
      </c>
    </row>
    <row r="22" spans="1:41" x14ac:dyDescent="0.25">
      <c r="H22" s="2" t="s">
        <v>26</v>
      </c>
    </row>
    <row r="23" spans="1:41" x14ac:dyDescent="0.25">
      <c r="B23" s="16" t="s">
        <v>352</v>
      </c>
      <c r="I23">
        <f>+MATCH(I24,Resultados_Dic3!$B$2:$AO$2)</f>
        <v>7</v>
      </c>
      <c r="J23">
        <f>+MATCH(J24,Resultados_Dic3!$B$2:$AO$2)</f>
        <v>8</v>
      </c>
      <c r="K23">
        <f>+MATCH(K24,Resultados_Dic3!$B$2:$AO$2)</f>
        <v>9</v>
      </c>
      <c r="L23">
        <f>+MATCH(L24,Resultados_Dic3!$B$2:$AO$2)</f>
        <v>10</v>
      </c>
      <c r="M23">
        <f>+MATCH(M24,Resultados_Dic3!$B$2:$AO$2)</f>
        <v>11</v>
      </c>
      <c r="N23">
        <f>+MATCH(N24,Resultados_Dic3!$B$2:$AO$2)</f>
        <v>12</v>
      </c>
      <c r="O23">
        <f>+MATCH(O24,Resultados_Dic3!$B$2:$AO$2)</f>
        <v>13</v>
      </c>
      <c r="P23">
        <f>+MATCH(P24,Resultados_Dic3!$B$2:$AO$2)</f>
        <v>14</v>
      </c>
      <c r="Q23">
        <f>+MATCH(Q24,Resultados_Dic3!$B$2:$AO$2)</f>
        <v>15</v>
      </c>
      <c r="R23">
        <f>+MATCH(R24,Resultados_Dic3!$B$2:$AO$2)</f>
        <v>16</v>
      </c>
      <c r="S23">
        <f>+MATCH(S24,Resultados_Dic3!$B$2:$AO$2)</f>
        <v>17</v>
      </c>
      <c r="T23">
        <f>+MATCH(T24,Resultados_Dic3!$B$2:$AO$2)</f>
        <v>18</v>
      </c>
      <c r="U23">
        <f>+MATCH(U24,Resultados_Dic3!$B$2:$AO$2)</f>
        <v>19</v>
      </c>
      <c r="V23">
        <f>+MATCH(V24,Resultados_Dic3!$B$2:$AO$2)</f>
        <v>20</v>
      </c>
      <c r="W23">
        <f>+MATCH(W24,Resultados_Dic3!$B$2:$AO$2)</f>
        <v>21</v>
      </c>
      <c r="X23">
        <f>+MATCH(X24,Resultados_Dic3!$B$2:$AO$2)</f>
        <v>22</v>
      </c>
      <c r="Y23">
        <f>+MATCH(Y24,Resultados_Dic3!$B$2:$AO$2)</f>
        <v>23</v>
      </c>
      <c r="Z23">
        <f>+MATCH(Z24,Resultados_Dic3!$B$2:$AO$2)</f>
        <v>24</v>
      </c>
      <c r="AA23">
        <f>+MATCH(AA24,Resultados_Dic3!$B$2:$AO$2)</f>
        <v>25</v>
      </c>
      <c r="AB23">
        <f>+MATCH(AB24,Resultados_Dic3!$B$2:$AO$2)</f>
        <v>26</v>
      </c>
      <c r="AC23">
        <f>+MATCH(AC24,Resultados_Dic3!$B$2:$AO$2)</f>
        <v>27</v>
      </c>
      <c r="AD23">
        <f>+MATCH(AD24,Resultados_Dic3!$B$2:$AO$2)</f>
        <v>28</v>
      </c>
      <c r="AE23">
        <f>+MATCH(AE24,Resultados_Dic3!$B$2:$AO$2)</f>
        <v>29</v>
      </c>
      <c r="AF23">
        <f>+MATCH(AF24,Resultados_Dic3!$B$2:$AO$2)</f>
        <v>30</v>
      </c>
      <c r="AG23">
        <f>+MATCH(AG24,Resultados_Dic3!$B$2:$AO$2)</f>
        <v>31</v>
      </c>
      <c r="AH23">
        <f>+MATCH(AH24,Resultados_Dic3!$B$2:$AO$2)</f>
        <v>32</v>
      </c>
      <c r="AI23">
        <f>+MATCH(AI24,Resultados_Dic3!$B$2:$AO$2)</f>
        <v>33</v>
      </c>
      <c r="AJ23">
        <f>+MATCH(AJ24,Resultados_Dic3!$B$2:$AO$2)</f>
        <v>34</v>
      </c>
      <c r="AK23">
        <f>+MATCH(AK24,Resultados_Dic3!$B$2:$AO$2)</f>
        <v>35</v>
      </c>
      <c r="AL23">
        <f>+MATCH(AL24,Resultados_Dic3!$B$2:$AO$2)</f>
        <v>36</v>
      </c>
      <c r="AM23">
        <f>+MATCH(AM24,Resultados_Dic3!$B$2:$AO$2)</f>
        <v>37</v>
      </c>
      <c r="AN23">
        <f>+MATCH(AN24,Resultados_Dic3!$B$2:$AO$2)</f>
        <v>38</v>
      </c>
    </row>
    <row r="24" spans="1:41" x14ac:dyDescent="0.25">
      <c r="I24" s="5">
        <v>2019</v>
      </c>
      <c r="J24" s="5">
        <v>2020</v>
      </c>
      <c r="K24" s="5">
        <v>2021</v>
      </c>
      <c r="L24" s="5">
        <v>2022</v>
      </c>
      <c r="M24" s="5">
        <v>2023</v>
      </c>
      <c r="N24" s="5">
        <v>2024</v>
      </c>
      <c r="O24" s="5">
        <v>2025</v>
      </c>
      <c r="P24" s="5">
        <v>2026</v>
      </c>
      <c r="Q24" s="5">
        <v>2027</v>
      </c>
      <c r="R24" s="5">
        <v>2028</v>
      </c>
      <c r="S24" s="5">
        <v>2029</v>
      </c>
      <c r="T24" s="5">
        <v>2030</v>
      </c>
      <c r="U24" s="5">
        <v>2031</v>
      </c>
      <c r="V24" s="5">
        <v>2032</v>
      </c>
      <c r="W24" s="5">
        <v>2033</v>
      </c>
      <c r="X24" s="5">
        <v>2034</v>
      </c>
      <c r="Y24" s="5">
        <v>2035</v>
      </c>
      <c r="Z24" s="5">
        <v>2036</v>
      </c>
      <c r="AA24" s="5">
        <v>2037</v>
      </c>
      <c r="AB24" s="5">
        <v>2038</v>
      </c>
      <c r="AC24" s="5">
        <v>2039</v>
      </c>
      <c r="AD24" s="5">
        <v>2040</v>
      </c>
      <c r="AE24" s="5">
        <v>2041</v>
      </c>
      <c r="AF24" s="5">
        <v>2042</v>
      </c>
      <c r="AG24" s="5">
        <v>2043</v>
      </c>
      <c r="AH24" s="5">
        <v>2044</v>
      </c>
      <c r="AI24" s="5">
        <v>2045</v>
      </c>
      <c r="AJ24" s="5">
        <v>2046</v>
      </c>
      <c r="AK24" s="5">
        <v>2047</v>
      </c>
      <c r="AL24" s="5">
        <v>2048</v>
      </c>
      <c r="AM24" s="5">
        <v>2049</v>
      </c>
      <c r="AN24" s="5">
        <v>2050</v>
      </c>
    </row>
    <row r="25" spans="1:41" x14ac:dyDescent="0.25">
      <c r="A25" s="2" t="s">
        <v>170</v>
      </c>
      <c r="B25" s="21">
        <f>+I25+I38</f>
        <v>69.405454641302455</v>
      </c>
      <c r="C25" s="21">
        <f>+J25+J38</f>
        <v>56.085296966460398</v>
      </c>
      <c r="F25" s="17" t="str">
        <f>+$F$1</f>
        <v>DIC4</v>
      </c>
      <c r="G25" s="24" t="s">
        <v>45</v>
      </c>
      <c r="H25" s="2" t="s">
        <v>170</v>
      </c>
      <c r="I25" s="21">
        <f>+SUMIFS(Resultados_Dic3!H$3:H$99980,Resultados_Dic3!$F$3:$F$99980,'DIC4'!$H25,Resultados_Dic3!$D$3:$D$99980,'DIC4'!$H$22,Resultados_Dic3!$E$3:$E$99980,'DIC4'!$G25,Resultados_Dic3!$A$3:$A$99980,'DIC4'!$F25)</f>
        <v>68.678696673107595</v>
      </c>
      <c r="J25" s="21">
        <f>+SUMIFS(Resultados_Dic3!I$3:I$99980,Resultados_Dic3!$F$3:$F$99980,'DIC4'!$H25,Resultados_Dic3!$D$3:$D$99980,'DIC4'!$H$22,Resultados_Dic3!$E$3:$E$99980,'DIC4'!$G25,Resultados_Dic3!$A$3:$A$99980,'DIC4'!$F25)</f>
        <v>55.498016951083997</v>
      </c>
      <c r="K25" s="21">
        <f>+SUMIFS(Resultados_Dic3!J$3:J$99980,Resultados_Dic3!$F$3:$F$99980,'DIC4'!$H25,Resultados_Dic3!$D$3:$D$99980,'DIC4'!$H$22,Resultados_Dic3!$E$3:$E$99980,'DIC4'!$G25,Resultados_Dic3!$A$3:$A$99980,'DIC4'!$F25)</f>
        <v>43.451911431261003</v>
      </c>
      <c r="L25" s="21">
        <f>+SUMIFS(Resultados_Dic3!K$3:K$99980,Resultados_Dic3!$F$3:$F$99980,'DIC4'!$H25,Resultados_Dic3!$D$3:$D$99980,'DIC4'!$H$22,Resultados_Dic3!$E$3:$E$99980,'DIC4'!$G25,Resultados_Dic3!$A$3:$A$99980,'DIC4'!$F25)</f>
        <v>50.743687576035803</v>
      </c>
      <c r="M25" s="21">
        <f>+SUMIFS(Resultados_Dic3!L$3:L$99980,Resultados_Dic3!$F$3:$F$99980,'DIC4'!$H25,Resultados_Dic3!$D$3:$D$99980,'DIC4'!$H$22,Resultados_Dic3!$E$3:$E$99980,'DIC4'!$G25,Resultados_Dic3!$A$3:$A$99980,'DIC4'!$F25)</f>
        <v>48.366522888511597</v>
      </c>
      <c r="N25" s="21">
        <f>+SUMIFS(Resultados_Dic3!M$3:M$99980,Resultados_Dic3!$F$3:$F$99980,'DIC4'!$H25,Resultados_Dic3!$D$3:$D$99980,'DIC4'!$H$22,Resultados_Dic3!$E$3:$E$99980,'DIC4'!$G25,Resultados_Dic3!$A$3:$A$99980,'DIC4'!$F25)</f>
        <v>0</v>
      </c>
      <c r="O25" s="21">
        <f>+SUMIFS(Resultados_Dic3!N$3:N$99980,Resultados_Dic3!$F$3:$F$99980,'DIC4'!$H25,Resultados_Dic3!$D$3:$D$99980,'DIC4'!$H$22,Resultados_Dic3!$E$3:$E$99980,'DIC4'!$G25,Resultados_Dic3!$A$3:$A$99980,'DIC4'!$F25)</f>
        <v>0</v>
      </c>
      <c r="P25" s="21">
        <f>+SUMIFS(Resultados_Dic3!O$3:O$99980,Resultados_Dic3!$F$3:$F$99980,'DIC4'!$H25,Resultados_Dic3!$D$3:$D$99980,'DIC4'!$H$22,Resultados_Dic3!$E$3:$E$99980,'DIC4'!$G25,Resultados_Dic3!$A$3:$A$99980,'DIC4'!$F25)</f>
        <v>0</v>
      </c>
      <c r="Q25" s="21">
        <f>+SUMIFS(Resultados_Dic3!P$3:P$99980,Resultados_Dic3!$F$3:$F$99980,'DIC4'!$H25,Resultados_Dic3!$D$3:$D$99980,'DIC4'!$H$22,Resultados_Dic3!$E$3:$E$99980,'DIC4'!$G25,Resultados_Dic3!$A$3:$A$99980,'DIC4'!$F25)</f>
        <v>0</v>
      </c>
      <c r="R25" s="21">
        <f>+SUMIFS(Resultados_Dic3!Q$3:Q$99980,Resultados_Dic3!$F$3:$F$99980,'DIC4'!$H25,Resultados_Dic3!$D$3:$D$99980,'DIC4'!$H$22,Resultados_Dic3!$E$3:$E$99980,'DIC4'!$G25,Resultados_Dic3!$A$3:$A$99980,'DIC4'!$F25)</f>
        <v>0</v>
      </c>
      <c r="S25" s="21">
        <f>+SUMIFS(Resultados_Dic3!R$3:R$99980,Resultados_Dic3!$F$3:$F$99980,'DIC4'!$H25,Resultados_Dic3!$D$3:$D$99980,'DIC4'!$H$22,Resultados_Dic3!$E$3:$E$99980,'DIC4'!$G25,Resultados_Dic3!$A$3:$A$99980,'DIC4'!$F25)</f>
        <v>0</v>
      </c>
      <c r="T25" s="21">
        <f>+SUMIFS(Resultados_Dic3!S$3:S$99980,Resultados_Dic3!$F$3:$F$99980,'DIC4'!$H25,Resultados_Dic3!$D$3:$D$99980,'DIC4'!$H$22,Resultados_Dic3!$E$3:$E$99980,'DIC4'!$G25,Resultados_Dic3!$A$3:$A$99980,'DIC4'!$F25)</f>
        <v>0</v>
      </c>
      <c r="U25" s="21">
        <f>+SUMIFS(Resultados_Dic3!T$3:T$99980,Resultados_Dic3!$F$3:$F$99980,'DIC4'!$H25,Resultados_Dic3!$D$3:$D$99980,'DIC4'!$H$22,Resultados_Dic3!$E$3:$E$99980,'DIC4'!$G25,Resultados_Dic3!$A$3:$A$99980,'DIC4'!$F25)</f>
        <v>0</v>
      </c>
      <c r="V25" s="21">
        <f>+SUMIFS(Resultados_Dic3!U$3:U$99980,Resultados_Dic3!$F$3:$F$99980,'DIC4'!$H25,Resultados_Dic3!$D$3:$D$99980,'DIC4'!$H$22,Resultados_Dic3!$E$3:$E$99980,'DIC4'!$G25,Resultados_Dic3!$A$3:$A$99980,'DIC4'!$F25)</f>
        <v>0</v>
      </c>
      <c r="W25" s="21">
        <f>+SUMIFS(Resultados_Dic3!V$3:V$99980,Resultados_Dic3!$F$3:$F$99980,'DIC4'!$H25,Resultados_Dic3!$D$3:$D$99980,'DIC4'!$H$22,Resultados_Dic3!$E$3:$E$99980,'DIC4'!$G25,Resultados_Dic3!$A$3:$A$99980,'DIC4'!$F25)</f>
        <v>0</v>
      </c>
      <c r="X25" s="21">
        <f>+SUMIFS(Resultados_Dic3!W$3:W$99980,Resultados_Dic3!$F$3:$F$99980,'DIC4'!$H25,Resultados_Dic3!$D$3:$D$99980,'DIC4'!$H$22,Resultados_Dic3!$E$3:$E$99980,'DIC4'!$G25,Resultados_Dic3!$A$3:$A$99980,'DIC4'!$F25)</f>
        <v>0</v>
      </c>
      <c r="Y25" s="21">
        <f>+SUMIFS(Resultados_Dic3!X$3:X$99980,Resultados_Dic3!$F$3:$F$99980,'DIC4'!$H25,Resultados_Dic3!$D$3:$D$99980,'DIC4'!$H$22,Resultados_Dic3!$E$3:$E$99980,'DIC4'!$G25,Resultados_Dic3!$A$3:$A$99980,'DIC4'!$F25)</f>
        <v>0</v>
      </c>
      <c r="Z25" s="21">
        <f>+SUMIFS(Resultados_Dic3!Y$3:Y$99980,Resultados_Dic3!$F$3:$F$99980,'DIC4'!$H25,Resultados_Dic3!$D$3:$D$99980,'DIC4'!$H$22,Resultados_Dic3!$E$3:$E$99980,'DIC4'!$G25,Resultados_Dic3!$A$3:$A$99980,'DIC4'!$F25)</f>
        <v>0</v>
      </c>
      <c r="AA25" s="21">
        <f>+SUMIFS(Resultados_Dic3!Z$3:Z$99980,Resultados_Dic3!$F$3:$F$99980,'DIC4'!$H25,Resultados_Dic3!$D$3:$D$99980,'DIC4'!$H$22,Resultados_Dic3!$E$3:$E$99980,'DIC4'!$G25,Resultados_Dic3!$A$3:$A$99980,'DIC4'!$F25)</f>
        <v>0</v>
      </c>
      <c r="AB25" s="21">
        <f>+SUMIFS(Resultados_Dic3!AA$3:AA$99980,Resultados_Dic3!$F$3:$F$99980,'DIC4'!$H25,Resultados_Dic3!$D$3:$D$99980,'DIC4'!$H$22,Resultados_Dic3!$E$3:$E$99980,'DIC4'!$G25,Resultados_Dic3!$A$3:$A$99980,'DIC4'!$F25)</f>
        <v>0</v>
      </c>
      <c r="AC25" s="21">
        <f>+SUMIFS(Resultados_Dic3!AB$3:AB$99980,Resultados_Dic3!$F$3:$F$99980,'DIC4'!$H25,Resultados_Dic3!$D$3:$D$99980,'DIC4'!$H$22,Resultados_Dic3!$E$3:$E$99980,'DIC4'!$G25,Resultados_Dic3!$A$3:$A$99980,'DIC4'!$F25)</f>
        <v>0</v>
      </c>
      <c r="AD25" s="21">
        <f>+SUMIFS(Resultados_Dic3!AC$3:AC$99980,Resultados_Dic3!$F$3:$F$99980,'DIC4'!$H25,Resultados_Dic3!$D$3:$D$99980,'DIC4'!$H$22,Resultados_Dic3!$E$3:$E$99980,'DIC4'!$G25,Resultados_Dic3!$A$3:$A$99980,'DIC4'!$F25)</f>
        <v>0</v>
      </c>
      <c r="AE25" s="21">
        <f>+SUMIFS(Resultados_Dic3!AD$3:AD$99980,Resultados_Dic3!$F$3:$F$99980,'DIC4'!$H25,Resultados_Dic3!$D$3:$D$99980,'DIC4'!$H$22,Resultados_Dic3!$E$3:$E$99980,'DIC4'!$G25,Resultados_Dic3!$A$3:$A$99980,'DIC4'!$F25)</f>
        <v>0</v>
      </c>
      <c r="AF25" s="21">
        <f>+SUMIFS(Resultados_Dic3!AE$3:AE$99980,Resultados_Dic3!$F$3:$F$99980,'DIC4'!$H25,Resultados_Dic3!$D$3:$D$99980,'DIC4'!$H$22,Resultados_Dic3!$E$3:$E$99980,'DIC4'!$G25,Resultados_Dic3!$A$3:$A$99980,'DIC4'!$F25)</f>
        <v>0</v>
      </c>
      <c r="AG25" s="21">
        <f>+SUMIFS(Resultados_Dic3!AF$3:AF$99980,Resultados_Dic3!$F$3:$F$99980,'DIC4'!$H25,Resultados_Dic3!$D$3:$D$99980,'DIC4'!$H$22,Resultados_Dic3!$E$3:$E$99980,'DIC4'!$G25,Resultados_Dic3!$A$3:$A$99980,'DIC4'!$F25)</f>
        <v>0</v>
      </c>
      <c r="AH25" s="21">
        <f>+SUMIFS(Resultados_Dic3!AG$3:AG$99980,Resultados_Dic3!$F$3:$F$99980,'DIC4'!$H25,Resultados_Dic3!$D$3:$D$99980,'DIC4'!$H$22,Resultados_Dic3!$E$3:$E$99980,'DIC4'!$G25,Resultados_Dic3!$A$3:$A$99980,'DIC4'!$F25)</f>
        <v>0</v>
      </c>
      <c r="AI25" s="21">
        <f>+SUMIFS(Resultados_Dic3!AH$3:AH$99980,Resultados_Dic3!$F$3:$F$99980,'DIC4'!$H25,Resultados_Dic3!$D$3:$D$99980,'DIC4'!$H$22,Resultados_Dic3!$E$3:$E$99980,'DIC4'!$G25,Resultados_Dic3!$A$3:$A$99980,'DIC4'!$F25)</f>
        <v>0</v>
      </c>
      <c r="AJ25" s="21">
        <f>+SUMIFS(Resultados_Dic3!AI$3:AI$99980,Resultados_Dic3!$F$3:$F$99980,'DIC4'!$H25,Resultados_Dic3!$D$3:$D$99980,'DIC4'!$H$22,Resultados_Dic3!$E$3:$E$99980,'DIC4'!$G25,Resultados_Dic3!$A$3:$A$99980,'DIC4'!$F25)</f>
        <v>0</v>
      </c>
      <c r="AK25" s="21">
        <f>+SUMIFS(Resultados_Dic3!AJ$3:AJ$99980,Resultados_Dic3!$F$3:$F$99980,'DIC4'!$H25,Resultados_Dic3!$D$3:$D$99980,'DIC4'!$H$22,Resultados_Dic3!$E$3:$E$99980,'DIC4'!$G25,Resultados_Dic3!$A$3:$A$99980,'DIC4'!$F25)</f>
        <v>0</v>
      </c>
      <c r="AL25" s="21">
        <f>+SUMIFS(Resultados_Dic3!AK$3:AK$99980,Resultados_Dic3!$F$3:$F$99980,'DIC4'!$H25,Resultados_Dic3!$D$3:$D$99980,'DIC4'!$H$22,Resultados_Dic3!$E$3:$E$99980,'DIC4'!$G25,Resultados_Dic3!$A$3:$A$99980,'DIC4'!$F25)</f>
        <v>0</v>
      </c>
      <c r="AM25" s="21">
        <f>+SUMIFS(Resultados_Dic3!AL$3:AL$99980,Resultados_Dic3!$F$3:$F$99980,'DIC4'!$H25,Resultados_Dic3!$D$3:$D$99980,'DIC4'!$H$22,Resultados_Dic3!$E$3:$E$99980,'DIC4'!$G25,Resultados_Dic3!$A$3:$A$99980,'DIC4'!$F25)</f>
        <v>0</v>
      </c>
      <c r="AN25" s="21">
        <f>+SUMIFS(Resultados_Dic3!AM$3:AM$99980,Resultados_Dic3!$F$3:$F$99980,'DIC4'!$H25,Resultados_Dic3!$D$3:$D$99980,'DIC4'!$H$22,Resultados_Dic3!$E$3:$E$99980,'DIC4'!$G25,Resultados_Dic3!$A$3:$A$99980,'DIC4'!$F25)</f>
        <v>0</v>
      </c>
      <c r="AO25" s="21"/>
    </row>
    <row r="26" spans="1:41" x14ac:dyDescent="0.25">
      <c r="A26" s="2" t="s">
        <v>171</v>
      </c>
      <c r="B26" s="21">
        <f t="shared" ref="B26:C26" si="0">+I26+I39</f>
        <v>370.86150844725057</v>
      </c>
      <c r="C26" s="21">
        <f t="shared" si="0"/>
        <v>358.51661861217849</v>
      </c>
      <c r="F26" s="17" t="str">
        <f t="shared" ref="F26:F31" si="1">+$F$1</f>
        <v>DIC4</v>
      </c>
      <c r="G26" s="24" t="s">
        <v>46</v>
      </c>
      <c r="H26" s="2" t="s">
        <v>171</v>
      </c>
      <c r="I26" s="21">
        <f>+SUMIFS(Resultados_Dic3!H$3:H$99980,Resultados_Dic3!$F$3:$F$99980,'DIC4'!$H26,Resultados_Dic3!$D$3:$D$99980,'DIC4'!$H$22,Resultados_Dic3!$E$3:$E$99980,'DIC4'!$G26,Resultados_Dic3!$A$3:$A$99980,'DIC4'!$F26)</f>
        <v>366.97814570935401</v>
      </c>
      <c r="J26" s="21">
        <f>+SUMIFS(Resultados_Dic3!I$3:I$99980,Resultados_Dic3!$F$3:$F$99980,'DIC4'!$H26,Resultados_Dic3!$D$3:$D$99980,'DIC4'!$H$22,Resultados_Dic3!$E$3:$E$99980,'DIC4'!$G26,Resultados_Dic3!$A$3:$A$99980,'DIC4'!$F26)</f>
        <v>354.76252160851698</v>
      </c>
      <c r="K26" s="21">
        <f>+SUMIFS(Resultados_Dic3!J$3:J$99980,Resultados_Dic3!$F$3:$F$99980,'DIC4'!$H26,Resultados_Dic3!$D$3:$D$99980,'DIC4'!$H$22,Resultados_Dic3!$E$3:$E$99980,'DIC4'!$G26,Resultados_Dic3!$A$3:$A$99980,'DIC4'!$F26)</f>
        <v>319.03482068473699</v>
      </c>
      <c r="L26" s="21">
        <f>+SUMIFS(Resultados_Dic3!K$3:K$99980,Resultados_Dic3!$F$3:$F$99980,'DIC4'!$H26,Resultados_Dic3!$D$3:$D$99980,'DIC4'!$H$22,Resultados_Dic3!$E$3:$E$99980,'DIC4'!$G26,Resultados_Dic3!$A$3:$A$99980,'DIC4'!$F26)</f>
        <v>316.32684085140397</v>
      </c>
      <c r="M26" s="21">
        <f>+SUMIFS(Resultados_Dic3!L$3:L$99980,Resultados_Dic3!$F$3:$F$99980,'DIC4'!$H26,Resultados_Dic3!$D$3:$D$99980,'DIC4'!$H$22,Resultados_Dic3!$E$3:$E$99980,'DIC4'!$G26,Resultados_Dic3!$A$3:$A$99980,'DIC4'!$F26)</f>
        <v>174.068204216602</v>
      </c>
      <c r="N26" s="21">
        <f>+SUMIFS(Resultados_Dic3!M$3:M$99980,Resultados_Dic3!$F$3:$F$99980,'DIC4'!$H26,Resultados_Dic3!$D$3:$D$99980,'DIC4'!$H$22,Resultados_Dic3!$E$3:$E$99980,'DIC4'!$G26,Resultados_Dic3!$A$3:$A$99980,'DIC4'!$F26)</f>
        <v>174.068204216602</v>
      </c>
      <c r="O26" s="21">
        <f>+SUMIFS(Resultados_Dic3!N$3:N$99980,Resultados_Dic3!$F$3:$F$99980,'DIC4'!$H26,Resultados_Dic3!$D$3:$D$99980,'DIC4'!$H$22,Resultados_Dic3!$E$3:$E$99980,'DIC4'!$G26,Resultados_Dic3!$A$3:$A$99980,'DIC4'!$F26)</f>
        <v>174.068204216602</v>
      </c>
      <c r="P26" s="21">
        <f>+SUMIFS(Resultados_Dic3!O$3:O$99980,Resultados_Dic3!$F$3:$F$99980,'DIC4'!$H26,Resultados_Dic3!$D$3:$D$99980,'DIC4'!$H$22,Resultados_Dic3!$E$3:$E$99980,'DIC4'!$G26,Resultados_Dic3!$A$3:$A$99980,'DIC4'!$F26)</f>
        <v>174.068204216602</v>
      </c>
      <c r="Q26" s="21">
        <f>+SUMIFS(Resultados_Dic3!P$3:P$99980,Resultados_Dic3!$F$3:$F$99980,'DIC4'!$H26,Resultados_Dic3!$D$3:$D$99980,'DIC4'!$H$22,Resultados_Dic3!$E$3:$E$99980,'DIC4'!$G26,Resultados_Dic3!$A$3:$A$99980,'DIC4'!$F26)</f>
        <v>54.456092747394301</v>
      </c>
      <c r="R26" s="21">
        <f>+SUMIFS(Resultados_Dic3!Q$3:Q$99980,Resultados_Dic3!$F$3:$F$99980,'DIC4'!$H26,Resultados_Dic3!$D$3:$D$99980,'DIC4'!$H$22,Resultados_Dic3!$E$3:$E$99980,'DIC4'!$G26,Resultados_Dic3!$A$3:$A$99980,'DIC4'!$F26)</f>
        <v>18.596200352882001</v>
      </c>
      <c r="S26" s="21">
        <f>+SUMIFS(Resultados_Dic3!R$3:R$99980,Resultados_Dic3!$F$3:$F$99980,'DIC4'!$H26,Resultados_Dic3!$D$3:$D$99980,'DIC4'!$H$22,Resultados_Dic3!$E$3:$E$99980,'DIC4'!$G26,Resultados_Dic3!$A$3:$A$99980,'DIC4'!$F26)</f>
        <v>9.3122027577541999</v>
      </c>
      <c r="T26" s="21">
        <f>+SUMIFS(Resultados_Dic3!S$3:S$99980,Resultados_Dic3!$F$3:$F$99980,'DIC4'!$H26,Resultados_Dic3!$D$3:$D$99980,'DIC4'!$H$22,Resultados_Dic3!$E$3:$E$99980,'DIC4'!$G26,Resultados_Dic3!$A$3:$A$99980,'DIC4'!$F26)</f>
        <v>0</v>
      </c>
      <c r="U26" s="21">
        <f>+SUMIFS(Resultados_Dic3!T$3:T$99980,Resultados_Dic3!$F$3:$F$99980,'DIC4'!$H26,Resultados_Dic3!$D$3:$D$99980,'DIC4'!$H$22,Resultados_Dic3!$E$3:$E$99980,'DIC4'!$G26,Resultados_Dic3!$A$3:$A$99980,'DIC4'!$F26)</f>
        <v>0</v>
      </c>
      <c r="V26" s="21">
        <f>+SUMIFS(Resultados_Dic3!U$3:U$99980,Resultados_Dic3!$F$3:$F$99980,'DIC4'!$H26,Resultados_Dic3!$D$3:$D$99980,'DIC4'!$H$22,Resultados_Dic3!$E$3:$E$99980,'DIC4'!$G26,Resultados_Dic3!$A$3:$A$99980,'DIC4'!$F26)</f>
        <v>0</v>
      </c>
      <c r="W26" s="21">
        <f>+SUMIFS(Resultados_Dic3!V$3:V$99980,Resultados_Dic3!$F$3:$F$99980,'DIC4'!$H26,Resultados_Dic3!$D$3:$D$99980,'DIC4'!$H$22,Resultados_Dic3!$E$3:$E$99980,'DIC4'!$G26,Resultados_Dic3!$A$3:$A$99980,'DIC4'!$F26)</f>
        <v>0</v>
      </c>
      <c r="X26" s="21">
        <f>+SUMIFS(Resultados_Dic3!W$3:W$99980,Resultados_Dic3!$F$3:$F$99980,'DIC4'!$H26,Resultados_Dic3!$D$3:$D$99980,'DIC4'!$H$22,Resultados_Dic3!$E$3:$E$99980,'DIC4'!$G26,Resultados_Dic3!$A$3:$A$99980,'DIC4'!$F26)</f>
        <v>0</v>
      </c>
      <c r="Y26" s="21">
        <f>+SUMIFS(Resultados_Dic3!X$3:X$99980,Resultados_Dic3!$F$3:$F$99980,'DIC4'!$H26,Resultados_Dic3!$D$3:$D$99980,'DIC4'!$H$22,Resultados_Dic3!$E$3:$E$99980,'DIC4'!$G26,Resultados_Dic3!$A$3:$A$99980,'DIC4'!$F26)</f>
        <v>0</v>
      </c>
      <c r="Z26" s="21">
        <f>+SUMIFS(Resultados_Dic3!Y$3:Y$99980,Resultados_Dic3!$F$3:$F$99980,'DIC4'!$H26,Resultados_Dic3!$D$3:$D$99980,'DIC4'!$H$22,Resultados_Dic3!$E$3:$E$99980,'DIC4'!$G26,Resultados_Dic3!$A$3:$A$99980,'DIC4'!$F26)</f>
        <v>0</v>
      </c>
      <c r="AA26" s="21">
        <f>+SUMIFS(Resultados_Dic3!Z$3:Z$99980,Resultados_Dic3!$F$3:$F$99980,'DIC4'!$H26,Resultados_Dic3!$D$3:$D$99980,'DIC4'!$H$22,Resultados_Dic3!$E$3:$E$99980,'DIC4'!$G26,Resultados_Dic3!$A$3:$A$99980,'DIC4'!$F26)</f>
        <v>0</v>
      </c>
      <c r="AB26" s="21">
        <f>+SUMIFS(Resultados_Dic3!AA$3:AA$99980,Resultados_Dic3!$F$3:$F$99980,'DIC4'!$H26,Resultados_Dic3!$D$3:$D$99980,'DIC4'!$H$22,Resultados_Dic3!$E$3:$E$99980,'DIC4'!$G26,Resultados_Dic3!$A$3:$A$99980,'DIC4'!$F26)</f>
        <v>0</v>
      </c>
      <c r="AC26" s="21">
        <f>+SUMIFS(Resultados_Dic3!AB$3:AB$99980,Resultados_Dic3!$F$3:$F$99980,'DIC4'!$H26,Resultados_Dic3!$D$3:$D$99980,'DIC4'!$H$22,Resultados_Dic3!$E$3:$E$99980,'DIC4'!$G26,Resultados_Dic3!$A$3:$A$99980,'DIC4'!$F26)</f>
        <v>0</v>
      </c>
      <c r="AD26" s="21">
        <f>+SUMIFS(Resultados_Dic3!AC$3:AC$99980,Resultados_Dic3!$F$3:$F$99980,'DIC4'!$H26,Resultados_Dic3!$D$3:$D$99980,'DIC4'!$H$22,Resultados_Dic3!$E$3:$E$99980,'DIC4'!$G26,Resultados_Dic3!$A$3:$A$99980,'DIC4'!$F26)</f>
        <v>0</v>
      </c>
      <c r="AE26" s="21">
        <f>+SUMIFS(Resultados_Dic3!AD$3:AD$99980,Resultados_Dic3!$F$3:$F$99980,'DIC4'!$H26,Resultados_Dic3!$D$3:$D$99980,'DIC4'!$H$22,Resultados_Dic3!$E$3:$E$99980,'DIC4'!$G26,Resultados_Dic3!$A$3:$A$99980,'DIC4'!$F26)</f>
        <v>0</v>
      </c>
      <c r="AF26" s="21">
        <f>+SUMIFS(Resultados_Dic3!AE$3:AE$99980,Resultados_Dic3!$F$3:$F$99980,'DIC4'!$H26,Resultados_Dic3!$D$3:$D$99980,'DIC4'!$H$22,Resultados_Dic3!$E$3:$E$99980,'DIC4'!$G26,Resultados_Dic3!$A$3:$A$99980,'DIC4'!$F26)</f>
        <v>0</v>
      </c>
      <c r="AG26" s="21">
        <f>+SUMIFS(Resultados_Dic3!AF$3:AF$99980,Resultados_Dic3!$F$3:$F$99980,'DIC4'!$H26,Resultados_Dic3!$D$3:$D$99980,'DIC4'!$H$22,Resultados_Dic3!$E$3:$E$99980,'DIC4'!$G26,Resultados_Dic3!$A$3:$A$99980,'DIC4'!$F26)</f>
        <v>0</v>
      </c>
      <c r="AH26" s="21">
        <f>+SUMIFS(Resultados_Dic3!AG$3:AG$99980,Resultados_Dic3!$F$3:$F$99980,'DIC4'!$H26,Resultados_Dic3!$D$3:$D$99980,'DIC4'!$H$22,Resultados_Dic3!$E$3:$E$99980,'DIC4'!$G26,Resultados_Dic3!$A$3:$A$99980,'DIC4'!$F26)</f>
        <v>0</v>
      </c>
      <c r="AI26" s="21">
        <f>+SUMIFS(Resultados_Dic3!AH$3:AH$99980,Resultados_Dic3!$F$3:$F$99980,'DIC4'!$H26,Resultados_Dic3!$D$3:$D$99980,'DIC4'!$H$22,Resultados_Dic3!$E$3:$E$99980,'DIC4'!$G26,Resultados_Dic3!$A$3:$A$99980,'DIC4'!$F26)</f>
        <v>0</v>
      </c>
      <c r="AJ26" s="21">
        <f>+SUMIFS(Resultados_Dic3!AI$3:AI$99980,Resultados_Dic3!$F$3:$F$99980,'DIC4'!$H26,Resultados_Dic3!$D$3:$D$99980,'DIC4'!$H$22,Resultados_Dic3!$E$3:$E$99980,'DIC4'!$G26,Resultados_Dic3!$A$3:$A$99980,'DIC4'!$F26)</f>
        <v>0</v>
      </c>
      <c r="AK26" s="21">
        <f>+SUMIFS(Resultados_Dic3!AJ$3:AJ$99980,Resultados_Dic3!$F$3:$F$99980,'DIC4'!$H26,Resultados_Dic3!$D$3:$D$99980,'DIC4'!$H$22,Resultados_Dic3!$E$3:$E$99980,'DIC4'!$G26,Resultados_Dic3!$A$3:$A$99980,'DIC4'!$F26)</f>
        <v>0</v>
      </c>
      <c r="AL26" s="21">
        <f>+SUMIFS(Resultados_Dic3!AK$3:AK$99980,Resultados_Dic3!$F$3:$F$99980,'DIC4'!$H26,Resultados_Dic3!$D$3:$D$99980,'DIC4'!$H$22,Resultados_Dic3!$E$3:$E$99980,'DIC4'!$G26,Resultados_Dic3!$A$3:$A$99980,'DIC4'!$F26)</f>
        <v>0</v>
      </c>
      <c r="AM26" s="21">
        <f>+SUMIFS(Resultados_Dic3!AL$3:AL$99980,Resultados_Dic3!$F$3:$F$99980,'DIC4'!$H26,Resultados_Dic3!$D$3:$D$99980,'DIC4'!$H$22,Resultados_Dic3!$E$3:$E$99980,'DIC4'!$G26,Resultados_Dic3!$A$3:$A$99980,'DIC4'!$F26)</f>
        <v>0</v>
      </c>
      <c r="AN26" s="21">
        <f>+SUMIFS(Resultados_Dic3!AM$3:AM$99980,Resultados_Dic3!$F$3:$F$99980,'DIC4'!$H26,Resultados_Dic3!$D$3:$D$99980,'DIC4'!$H$22,Resultados_Dic3!$E$3:$E$99980,'DIC4'!$G26,Resultados_Dic3!$A$3:$A$99980,'DIC4'!$F26)</f>
        <v>0</v>
      </c>
      <c r="AO26" s="21"/>
    </row>
    <row r="27" spans="1:41" x14ac:dyDescent="0.25">
      <c r="A27" s="2" t="s">
        <v>172</v>
      </c>
      <c r="B27" s="21">
        <f t="shared" ref="B27:C27" si="2">+I27+I40</f>
        <v>738.91659896245164</v>
      </c>
      <c r="C27" s="21">
        <f t="shared" si="2"/>
        <v>699.42160465661436</v>
      </c>
      <c r="F27" s="17" t="str">
        <f t="shared" si="1"/>
        <v>DIC4</v>
      </c>
      <c r="G27" s="24" t="s">
        <v>47</v>
      </c>
      <c r="H27" s="2" t="s">
        <v>172</v>
      </c>
      <c r="I27" s="21">
        <f>+SUMIFS(Resultados_Dic3!H$3:H$99980,Resultados_Dic3!$F$3:$F$99980,'DIC4'!$H27,Resultados_Dic3!$D$3:$D$99980,'DIC4'!$H$22,Resultados_Dic3!$E$3:$E$99980,'DIC4'!$G27,Resultados_Dic3!$A$3:$A$99980,'DIC4'!$F27)</f>
        <v>727.99808370307301</v>
      </c>
      <c r="J27" s="21">
        <f>+SUMIFS(Resultados_Dic3!I$3:I$99980,Resultados_Dic3!$F$3:$F$99980,'DIC4'!$H27,Resultados_Dic3!$D$3:$D$99980,'DIC4'!$H$22,Resultados_Dic3!$E$3:$E$99980,'DIC4'!$G27,Resultados_Dic3!$A$3:$A$99980,'DIC4'!$F27)</f>
        <v>689.086682591113</v>
      </c>
      <c r="K27" s="21">
        <f>+SUMIFS(Resultados_Dic3!J$3:J$99980,Resultados_Dic3!$F$3:$F$99980,'DIC4'!$H27,Resultados_Dic3!$D$3:$D$99980,'DIC4'!$H$22,Resultados_Dic3!$E$3:$E$99980,'DIC4'!$G27,Resultados_Dic3!$A$3:$A$99980,'DIC4'!$F27)</f>
        <v>655.59225239616205</v>
      </c>
      <c r="L27" s="21">
        <f>+SUMIFS(Resultados_Dic3!K$3:K$99980,Resultados_Dic3!$F$3:$F$99980,'DIC4'!$H27,Resultados_Dic3!$D$3:$D$99980,'DIC4'!$H$22,Resultados_Dic3!$E$3:$E$99980,'DIC4'!$G27,Resultados_Dic3!$A$3:$A$99980,'DIC4'!$F27)</f>
        <v>622.09782220121099</v>
      </c>
      <c r="M27" s="21">
        <f>+SUMIFS(Resultados_Dic3!L$3:L$99980,Resultados_Dic3!$F$3:$F$99980,'DIC4'!$H27,Resultados_Dic3!$D$3:$D$99980,'DIC4'!$H$22,Resultados_Dic3!$E$3:$E$99980,'DIC4'!$G27,Resultados_Dic3!$A$3:$A$99980,'DIC4'!$F27)</f>
        <v>588.60339200626004</v>
      </c>
      <c r="N27" s="21">
        <f>+SUMIFS(Resultados_Dic3!M$3:M$99980,Resultados_Dic3!$F$3:$F$99980,'DIC4'!$H27,Resultados_Dic3!$D$3:$D$99980,'DIC4'!$H$22,Resultados_Dic3!$E$3:$E$99980,'DIC4'!$G27,Resultados_Dic3!$A$3:$A$99980,'DIC4'!$F27)</f>
        <v>541.95410388484697</v>
      </c>
      <c r="O27" s="21">
        <f>+SUMIFS(Resultados_Dic3!N$3:N$99980,Resultados_Dic3!$F$3:$F$99980,'DIC4'!$H27,Resultados_Dic3!$D$3:$D$99980,'DIC4'!$H$22,Resultados_Dic3!$E$3:$E$99980,'DIC4'!$G27,Resultados_Dic3!$A$3:$A$99980,'DIC4'!$F27)</f>
        <v>495.30481576343402</v>
      </c>
      <c r="P27" s="21">
        <f>+SUMIFS(Resultados_Dic3!O$3:O$99980,Resultados_Dic3!$F$3:$F$99980,'DIC4'!$H27,Resultados_Dic3!$D$3:$D$99980,'DIC4'!$H$22,Resultados_Dic3!$E$3:$E$99980,'DIC4'!$G27,Resultados_Dic3!$A$3:$A$99980,'DIC4'!$F27)</f>
        <v>458.31235504878902</v>
      </c>
      <c r="Q27" s="21">
        <f>+SUMIFS(Resultados_Dic3!P$3:P$99980,Resultados_Dic3!$F$3:$F$99980,'DIC4'!$H27,Resultados_Dic3!$D$3:$D$99980,'DIC4'!$H$22,Resultados_Dic3!$E$3:$E$99980,'DIC4'!$G27,Resultados_Dic3!$A$3:$A$99980,'DIC4'!$F27)</f>
        <v>421.31989433414299</v>
      </c>
      <c r="R27" s="21">
        <f>+SUMIFS(Resultados_Dic3!Q$3:Q$99980,Resultados_Dic3!$F$3:$F$99980,'DIC4'!$H27,Resultados_Dic3!$D$3:$D$99980,'DIC4'!$H$22,Resultados_Dic3!$E$3:$E$99980,'DIC4'!$G27,Resultados_Dic3!$A$3:$A$99980,'DIC4'!$F27)</f>
        <v>384.32743361949798</v>
      </c>
      <c r="S27" s="21">
        <f>+SUMIFS(Resultados_Dic3!R$3:R$99980,Resultados_Dic3!$F$3:$F$99980,'DIC4'!$H27,Resultados_Dic3!$D$3:$D$99980,'DIC4'!$H$22,Resultados_Dic3!$E$3:$E$99980,'DIC4'!$G27,Resultados_Dic3!$A$3:$A$99980,'DIC4'!$F27)</f>
        <v>245.97814354745901</v>
      </c>
      <c r="T27" s="21">
        <f>+SUMIFS(Resultados_Dic3!S$3:S$99980,Resultados_Dic3!$F$3:$F$99980,'DIC4'!$H27,Resultados_Dic3!$D$3:$D$99980,'DIC4'!$H$22,Resultados_Dic3!$E$3:$E$99980,'DIC4'!$G27,Resultados_Dic3!$A$3:$A$99980,'DIC4'!$F27)</f>
        <v>245.97814354745901</v>
      </c>
      <c r="U27" s="21">
        <f>+SUMIFS(Resultados_Dic3!T$3:T$99980,Resultados_Dic3!$F$3:$F$99980,'DIC4'!$H27,Resultados_Dic3!$D$3:$D$99980,'DIC4'!$H$22,Resultados_Dic3!$E$3:$E$99980,'DIC4'!$G27,Resultados_Dic3!$A$3:$A$99980,'DIC4'!$F27)</f>
        <v>245.97814354745901</v>
      </c>
      <c r="V27" s="21">
        <f>+SUMIFS(Resultados_Dic3!U$3:U$99980,Resultados_Dic3!$F$3:$F$99980,'DIC4'!$H27,Resultados_Dic3!$D$3:$D$99980,'DIC4'!$H$22,Resultados_Dic3!$E$3:$E$99980,'DIC4'!$G27,Resultados_Dic3!$A$3:$A$99980,'DIC4'!$F27)</f>
        <v>174.18093218067301</v>
      </c>
      <c r="W27" s="21">
        <f>+SUMIFS(Resultados_Dic3!V$3:V$99980,Resultados_Dic3!$F$3:$F$99980,'DIC4'!$H27,Resultados_Dic3!$D$3:$D$99980,'DIC4'!$H$22,Resultados_Dic3!$E$3:$E$99980,'DIC4'!$G27,Resultados_Dic3!$A$3:$A$99980,'DIC4'!$F27)</f>
        <v>0</v>
      </c>
      <c r="X27" s="21">
        <f>+SUMIFS(Resultados_Dic3!W$3:W$99980,Resultados_Dic3!$F$3:$F$99980,'DIC4'!$H27,Resultados_Dic3!$D$3:$D$99980,'DIC4'!$H$22,Resultados_Dic3!$E$3:$E$99980,'DIC4'!$G27,Resultados_Dic3!$A$3:$A$99980,'DIC4'!$F27)</f>
        <v>0</v>
      </c>
      <c r="Y27" s="21">
        <f>+SUMIFS(Resultados_Dic3!X$3:X$99980,Resultados_Dic3!$F$3:$F$99980,'DIC4'!$H27,Resultados_Dic3!$D$3:$D$99980,'DIC4'!$H$22,Resultados_Dic3!$E$3:$E$99980,'DIC4'!$G27,Resultados_Dic3!$A$3:$A$99980,'DIC4'!$F27)</f>
        <v>0</v>
      </c>
      <c r="Z27" s="21">
        <f>+SUMIFS(Resultados_Dic3!Y$3:Y$99980,Resultados_Dic3!$F$3:$F$99980,'DIC4'!$H27,Resultados_Dic3!$D$3:$D$99980,'DIC4'!$H$22,Resultados_Dic3!$E$3:$E$99980,'DIC4'!$G27,Resultados_Dic3!$A$3:$A$99980,'DIC4'!$F27)</f>
        <v>0</v>
      </c>
      <c r="AA27" s="21">
        <f>+SUMIFS(Resultados_Dic3!Z$3:Z$99980,Resultados_Dic3!$F$3:$F$99980,'DIC4'!$H27,Resultados_Dic3!$D$3:$D$99980,'DIC4'!$H$22,Resultados_Dic3!$E$3:$E$99980,'DIC4'!$G27,Resultados_Dic3!$A$3:$A$99980,'DIC4'!$F27)</f>
        <v>0</v>
      </c>
      <c r="AB27" s="21">
        <f>+SUMIFS(Resultados_Dic3!AA$3:AA$99980,Resultados_Dic3!$F$3:$F$99980,'DIC4'!$H27,Resultados_Dic3!$D$3:$D$99980,'DIC4'!$H$22,Resultados_Dic3!$E$3:$E$99980,'DIC4'!$G27,Resultados_Dic3!$A$3:$A$99980,'DIC4'!$F27)</f>
        <v>0</v>
      </c>
      <c r="AC27" s="21">
        <f>+SUMIFS(Resultados_Dic3!AB$3:AB$99980,Resultados_Dic3!$F$3:$F$99980,'DIC4'!$H27,Resultados_Dic3!$D$3:$D$99980,'DIC4'!$H$22,Resultados_Dic3!$E$3:$E$99980,'DIC4'!$G27,Resultados_Dic3!$A$3:$A$99980,'DIC4'!$F27)</f>
        <v>0</v>
      </c>
      <c r="AD27" s="21">
        <f>+SUMIFS(Resultados_Dic3!AC$3:AC$99980,Resultados_Dic3!$F$3:$F$99980,'DIC4'!$H27,Resultados_Dic3!$D$3:$D$99980,'DIC4'!$H$22,Resultados_Dic3!$E$3:$E$99980,'DIC4'!$G27,Resultados_Dic3!$A$3:$A$99980,'DIC4'!$F27)</f>
        <v>0</v>
      </c>
      <c r="AE27" s="21">
        <f>+SUMIFS(Resultados_Dic3!AD$3:AD$99980,Resultados_Dic3!$F$3:$F$99980,'DIC4'!$H27,Resultados_Dic3!$D$3:$D$99980,'DIC4'!$H$22,Resultados_Dic3!$E$3:$E$99980,'DIC4'!$G27,Resultados_Dic3!$A$3:$A$99980,'DIC4'!$F27)</f>
        <v>0</v>
      </c>
      <c r="AF27" s="21">
        <f>+SUMIFS(Resultados_Dic3!AE$3:AE$99980,Resultados_Dic3!$F$3:$F$99980,'DIC4'!$H27,Resultados_Dic3!$D$3:$D$99980,'DIC4'!$H$22,Resultados_Dic3!$E$3:$E$99980,'DIC4'!$G27,Resultados_Dic3!$A$3:$A$99980,'DIC4'!$F27)</f>
        <v>0</v>
      </c>
      <c r="AG27" s="21">
        <f>+SUMIFS(Resultados_Dic3!AF$3:AF$99980,Resultados_Dic3!$F$3:$F$99980,'DIC4'!$H27,Resultados_Dic3!$D$3:$D$99980,'DIC4'!$H$22,Resultados_Dic3!$E$3:$E$99980,'DIC4'!$G27,Resultados_Dic3!$A$3:$A$99980,'DIC4'!$F27)</f>
        <v>0</v>
      </c>
      <c r="AH27" s="21">
        <f>+SUMIFS(Resultados_Dic3!AG$3:AG$99980,Resultados_Dic3!$F$3:$F$99980,'DIC4'!$H27,Resultados_Dic3!$D$3:$D$99980,'DIC4'!$H$22,Resultados_Dic3!$E$3:$E$99980,'DIC4'!$G27,Resultados_Dic3!$A$3:$A$99980,'DIC4'!$F27)</f>
        <v>0</v>
      </c>
      <c r="AI27" s="21">
        <f>+SUMIFS(Resultados_Dic3!AH$3:AH$99980,Resultados_Dic3!$F$3:$F$99980,'DIC4'!$H27,Resultados_Dic3!$D$3:$D$99980,'DIC4'!$H$22,Resultados_Dic3!$E$3:$E$99980,'DIC4'!$G27,Resultados_Dic3!$A$3:$A$99980,'DIC4'!$F27)</f>
        <v>0</v>
      </c>
      <c r="AJ27" s="21">
        <f>+SUMIFS(Resultados_Dic3!AI$3:AI$99980,Resultados_Dic3!$F$3:$F$99980,'DIC4'!$H27,Resultados_Dic3!$D$3:$D$99980,'DIC4'!$H$22,Resultados_Dic3!$E$3:$E$99980,'DIC4'!$G27,Resultados_Dic3!$A$3:$A$99980,'DIC4'!$F27)</f>
        <v>0</v>
      </c>
      <c r="AK27" s="21">
        <f>+SUMIFS(Resultados_Dic3!AJ$3:AJ$99980,Resultados_Dic3!$F$3:$F$99980,'DIC4'!$H27,Resultados_Dic3!$D$3:$D$99980,'DIC4'!$H$22,Resultados_Dic3!$E$3:$E$99980,'DIC4'!$G27,Resultados_Dic3!$A$3:$A$99980,'DIC4'!$F27)</f>
        <v>0</v>
      </c>
      <c r="AL27" s="21">
        <f>+SUMIFS(Resultados_Dic3!AK$3:AK$99980,Resultados_Dic3!$F$3:$F$99980,'DIC4'!$H27,Resultados_Dic3!$D$3:$D$99980,'DIC4'!$H$22,Resultados_Dic3!$E$3:$E$99980,'DIC4'!$G27,Resultados_Dic3!$A$3:$A$99980,'DIC4'!$F27)</f>
        <v>0</v>
      </c>
      <c r="AM27" s="21">
        <f>+SUMIFS(Resultados_Dic3!AL$3:AL$99980,Resultados_Dic3!$F$3:$F$99980,'DIC4'!$H27,Resultados_Dic3!$D$3:$D$99980,'DIC4'!$H$22,Resultados_Dic3!$E$3:$E$99980,'DIC4'!$G27,Resultados_Dic3!$A$3:$A$99980,'DIC4'!$F27)</f>
        <v>0</v>
      </c>
      <c r="AN27" s="21">
        <f>+SUMIFS(Resultados_Dic3!AM$3:AM$99980,Resultados_Dic3!$F$3:$F$99980,'DIC4'!$H27,Resultados_Dic3!$D$3:$D$99980,'DIC4'!$H$22,Resultados_Dic3!$E$3:$E$99980,'DIC4'!$G27,Resultados_Dic3!$A$3:$A$99980,'DIC4'!$F27)</f>
        <v>0</v>
      </c>
      <c r="AO27" s="21"/>
    </row>
    <row r="28" spans="1:41" x14ac:dyDescent="0.25">
      <c r="A28" s="2" t="s">
        <v>173</v>
      </c>
      <c r="B28" s="21">
        <f t="shared" ref="B28:C28" si="3">+I28+I41</f>
        <v>7.3617713484507732</v>
      </c>
      <c r="C28" s="21">
        <f t="shared" si="3"/>
        <v>6.9566063625028098</v>
      </c>
      <c r="F28" s="17" t="str">
        <f t="shared" si="1"/>
        <v>DIC4</v>
      </c>
      <c r="G28" s="24" t="s">
        <v>48</v>
      </c>
      <c r="H28" s="2" t="s">
        <v>173</v>
      </c>
      <c r="I28" s="21">
        <f>+SUMIFS(Resultados_Dic3!H$3:H$99980,Resultados_Dic3!$F$3:$F$99980,'DIC4'!$H28,Resultados_Dic3!$D$3:$D$99980,'DIC4'!$H$22,Resultados_Dic3!$E$3:$E$99980,'DIC4'!$G28,Resultados_Dic3!$A$3:$A$99980,'DIC4'!$F28)</f>
        <v>7.2846848137516496</v>
      </c>
      <c r="J28" s="21">
        <f>+SUMIFS(Resultados_Dic3!I$3:I$99980,Resultados_Dic3!$F$3:$F$99980,'DIC4'!$H28,Resultados_Dic3!$D$3:$D$99980,'DIC4'!$H$22,Resultados_Dic3!$E$3:$E$99980,'DIC4'!$G28,Resultados_Dic3!$A$3:$A$99980,'DIC4'!$F28)</f>
        <v>6.8837623889034303</v>
      </c>
      <c r="K28" s="21">
        <f>+SUMIFS(Resultados_Dic3!J$3:J$99980,Resultados_Dic3!$F$3:$F$99980,'DIC4'!$H28,Resultados_Dic3!$D$3:$D$99980,'DIC4'!$H$22,Resultados_Dic3!$E$3:$E$99980,'DIC4'!$G28,Resultados_Dic3!$A$3:$A$99980,'DIC4'!$F28)</f>
        <v>6.5811794267538302</v>
      </c>
      <c r="L28" s="21">
        <f>+SUMIFS(Resultados_Dic3!K$3:K$99980,Resultados_Dic3!$F$3:$F$99980,'DIC4'!$H28,Resultados_Dic3!$D$3:$D$99980,'DIC4'!$H$22,Resultados_Dic3!$E$3:$E$99980,'DIC4'!$G28,Resultados_Dic3!$A$3:$A$99980,'DIC4'!$F28)</f>
        <v>6.2785964646042203</v>
      </c>
      <c r="M28" s="21">
        <f>+SUMIFS(Resultados_Dic3!L$3:L$99980,Resultados_Dic3!$F$3:$F$99980,'DIC4'!$H28,Resultados_Dic3!$D$3:$D$99980,'DIC4'!$H$22,Resultados_Dic3!$E$3:$E$99980,'DIC4'!$G28,Resultados_Dic3!$A$3:$A$99980,'DIC4'!$F28)</f>
        <v>5.9760135024546202</v>
      </c>
      <c r="N28" s="21">
        <f>+SUMIFS(Resultados_Dic3!M$3:M$99980,Resultados_Dic3!$F$3:$F$99980,'DIC4'!$H28,Resultados_Dic3!$D$3:$D$99980,'DIC4'!$H$22,Resultados_Dic3!$E$3:$E$99980,'DIC4'!$G28,Resultados_Dic3!$A$3:$A$99980,'DIC4'!$F28)</f>
        <v>5.67343054030502</v>
      </c>
      <c r="O28" s="21">
        <f>+SUMIFS(Resultados_Dic3!N$3:N$99980,Resultados_Dic3!$F$3:$F$99980,'DIC4'!$H28,Resultados_Dic3!$D$3:$D$99980,'DIC4'!$H$22,Resultados_Dic3!$E$3:$E$99980,'DIC4'!$G28,Resultados_Dic3!$A$3:$A$99980,'DIC4'!$F28)</f>
        <v>5.3708475781554199</v>
      </c>
      <c r="P28" s="21">
        <f>+SUMIFS(Resultados_Dic3!O$3:O$99980,Resultados_Dic3!$F$3:$F$99980,'DIC4'!$H28,Resultados_Dic3!$D$3:$D$99980,'DIC4'!$H$22,Resultados_Dic3!$E$3:$E$99980,'DIC4'!$G28,Resultados_Dic3!$A$3:$A$99980,'DIC4'!$F28)</f>
        <v>0.61188664507181401</v>
      </c>
      <c r="Q28" s="21">
        <f>+SUMIFS(Resultados_Dic3!P$3:P$99980,Resultados_Dic3!$F$3:$F$99980,'DIC4'!$H28,Resultados_Dic3!$D$3:$D$99980,'DIC4'!$H$22,Resultados_Dic3!$E$3:$E$99980,'DIC4'!$G28,Resultados_Dic3!$A$3:$A$99980,'DIC4'!$F28)</f>
        <v>0</v>
      </c>
      <c r="R28" s="21">
        <f>+SUMIFS(Resultados_Dic3!Q$3:Q$99980,Resultados_Dic3!$F$3:$F$99980,'DIC4'!$H28,Resultados_Dic3!$D$3:$D$99980,'DIC4'!$H$22,Resultados_Dic3!$E$3:$E$99980,'DIC4'!$G28,Resultados_Dic3!$A$3:$A$99980,'DIC4'!$F28)</f>
        <v>0</v>
      </c>
      <c r="S28" s="21">
        <f>+SUMIFS(Resultados_Dic3!R$3:R$99980,Resultados_Dic3!$F$3:$F$99980,'DIC4'!$H28,Resultados_Dic3!$D$3:$D$99980,'DIC4'!$H$22,Resultados_Dic3!$E$3:$E$99980,'DIC4'!$G28,Resultados_Dic3!$A$3:$A$99980,'DIC4'!$F28)</f>
        <v>0</v>
      </c>
      <c r="T28" s="21">
        <f>+SUMIFS(Resultados_Dic3!S$3:S$99980,Resultados_Dic3!$F$3:$F$99980,'DIC4'!$H28,Resultados_Dic3!$D$3:$D$99980,'DIC4'!$H$22,Resultados_Dic3!$E$3:$E$99980,'DIC4'!$G28,Resultados_Dic3!$A$3:$A$99980,'DIC4'!$F28)</f>
        <v>0</v>
      </c>
      <c r="U28" s="21">
        <f>+SUMIFS(Resultados_Dic3!T$3:T$99980,Resultados_Dic3!$F$3:$F$99980,'DIC4'!$H28,Resultados_Dic3!$D$3:$D$99980,'DIC4'!$H$22,Resultados_Dic3!$E$3:$E$99980,'DIC4'!$G28,Resultados_Dic3!$A$3:$A$99980,'DIC4'!$F28)</f>
        <v>0</v>
      </c>
      <c r="V28" s="21">
        <f>+SUMIFS(Resultados_Dic3!U$3:U$99980,Resultados_Dic3!$F$3:$F$99980,'DIC4'!$H28,Resultados_Dic3!$D$3:$D$99980,'DIC4'!$H$22,Resultados_Dic3!$E$3:$E$99980,'DIC4'!$G28,Resultados_Dic3!$A$3:$A$99980,'DIC4'!$F28)</f>
        <v>0</v>
      </c>
      <c r="W28" s="21">
        <f>+SUMIFS(Resultados_Dic3!V$3:V$99980,Resultados_Dic3!$F$3:$F$99980,'DIC4'!$H28,Resultados_Dic3!$D$3:$D$99980,'DIC4'!$H$22,Resultados_Dic3!$E$3:$E$99980,'DIC4'!$G28,Resultados_Dic3!$A$3:$A$99980,'DIC4'!$F28)</f>
        <v>0</v>
      </c>
      <c r="X28" s="21">
        <f>+SUMIFS(Resultados_Dic3!W$3:W$99980,Resultados_Dic3!$F$3:$F$99980,'DIC4'!$H28,Resultados_Dic3!$D$3:$D$99980,'DIC4'!$H$22,Resultados_Dic3!$E$3:$E$99980,'DIC4'!$G28,Resultados_Dic3!$A$3:$A$99980,'DIC4'!$F28)</f>
        <v>0</v>
      </c>
      <c r="Y28" s="21">
        <f>+SUMIFS(Resultados_Dic3!X$3:X$99980,Resultados_Dic3!$F$3:$F$99980,'DIC4'!$H28,Resultados_Dic3!$D$3:$D$99980,'DIC4'!$H$22,Resultados_Dic3!$E$3:$E$99980,'DIC4'!$G28,Resultados_Dic3!$A$3:$A$99980,'DIC4'!$F28)</f>
        <v>0</v>
      </c>
      <c r="Z28" s="21">
        <f>+SUMIFS(Resultados_Dic3!Y$3:Y$99980,Resultados_Dic3!$F$3:$F$99980,'DIC4'!$H28,Resultados_Dic3!$D$3:$D$99980,'DIC4'!$H$22,Resultados_Dic3!$E$3:$E$99980,'DIC4'!$G28,Resultados_Dic3!$A$3:$A$99980,'DIC4'!$F28)</f>
        <v>0</v>
      </c>
      <c r="AA28" s="21">
        <f>+SUMIFS(Resultados_Dic3!Z$3:Z$99980,Resultados_Dic3!$F$3:$F$99980,'DIC4'!$H28,Resultados_Dic3!$D$3:$D$99980,'DIC4'!$H$22,Resultados_Dic3!$E$3:$E$99980,'DIC4'!$G28,Resultados_Dic3!$A$3:$A$99980,'DIC4'!$F28)</f>
        <v>0</v>
      </c>
      <c r="AB28" s="21">
        <f>+SUMIFS(Resultados_Dic3!AA$3:AA$99980,Resultados_Dic3!$F$3:$F$99980,'DIC4'!$H28,Resultados_Dic3!$D$3:$D$99980,'DIC4'!$H$22,Resultados_Dic3!$E$3:$E$99980,'DIC4'!$G28,Resultados_Dic3!$A$3:$A$99980,'DIC4'!$F28)</f>
        <v>0</v>
      </c>
      <c r="AC28" s="21">
        <f>+SUMIFS(Resultados_Dic3!AB$3:AB$99980,Resultados_Dic3!$F$3:$F$99980,'DIC4'!$H28,Resultados_Dic3!$D$3:$D$99980,'DIC4'!$H$22,Resultados_Dic3!$E$3:$E$99980,'DIC4'!$G28,Resultados_Dic3!$A$3:$A$99980,'DIC4'!$F28)</f>
        <v>0</v>
      </c>
      <c r="AD28" s="21">
        <f>+SUMIFS(Resultados_Dic3!AC$3:AC$99980,Resultados_Dic3!$F$3:$F$99980,'DIC4'!$H28,Resultados_Dic3!$D$3:$D$99980,'DIC4'!$H$22,Resultados_Dic3!$E$3:$E$99980,'DIC4'!$G28,Resultados_Dic3!$A$3:$A$99980,'DIC4'!$F28)</f>
        <v>0</v>
      </c>
      <c r="AE28" s="21">
        <f>+SUMIFS(Resultados_Dic3!AD$3:AD$99980,Resultados_Dic3!$F$3:$F$99980,'DIC4'!$H28,Resultados_Dic3!$D$3:$D$99980,'DIC4'!$H$22,Resultados_Dic3!$E$3:$E$99980,'DIC4'!$G28,Resultados_Dic3!$A$3:$A$99980,'DIC4'!$F28)</f>
        <v>0</v>
      </c>
      <c r="AF28" s="21">
        <f>+SUMIFS(Resultados_Dic3!AE$3:AE$99980,Resultados_Dic3!$F$3:$F$99980,'DIC4'!$H28,Resultados_Dic3!$D$3:$D$99980,'DIC4'!$H$22,Resultados_Dic3!$E$3:$E$99980,'DIC4'!$G28,Resultados_Dic3!$A$3:$A$99980,'DIC4'!$F28)</f>
        <v>0</v>
      </c>
      <c r="AG28" s="21">
        <f>+SUMIFS(Resultados_Dic3!AF$3:AF$99980,Resultados_Dic3!$F$3:$F$99980,'DIC4'!$H28,Resultados_Dic3!$D$3:$D$99980,'DIC4'!$H$22,Resultados_Dic3!$E$3:$E$99980,'DIC4'!$G28,Resultados_Dic3!$A$3:$A$99980,'DIC4'!$F28)</f>
        <v>0</v>
      </c>
      <c r="AH28" s="21">
        <f>+SUMIFS(Resultados_Dic3!AG$3:AG$99980,Resultados_Dic3!$F$3:$F$99980,'DIC4'!$H28,Resultados_Dic3!$D$3:$D$99980,'DIC4'!$H$22,Resultados_Dic3!$E$3:$E$99980,'DIC4'!$G28,Resultados_Dic3!$A$3:$A$99980,'DIC4'!$F28)</f>
        <v>0</v>
      </c>
      <c r="AI28" s="21">
        <f>+SUMIFS(Resultados_Dic3!AH$3:AH$99980,Resultados_Dic3!$F$3:$F$99980,'DIC4'!$H28,Resultados_Dic3!$D$3:$D$99980,'DIC4'!$H$22,Resultados_Dic3!$E$3:$E$99980,'DIC4'!$G28,Resultados_Dic3!$A$3:$A$99980,'DIC4'!$F28)</f>
        <v>0</v>
      </c>
      <c r="AJ28" s="21">
        <f>+SUMIFS(Resultados_Dic3!AI$3:AI$99980,Resultados_Dic3!$F$3:$F$99980,'DIC4'!$H28,Resultados_Dic3!$D$3:$D$99980,'DIC4'!$H$22,Resultados_Dic3!$E$3:$E$99980,'DIC4'!$G28,Resultados_Dic3!$A$3:$A$99980,'DIC4'!$F28)</f>
        <v>0</v>
      </c>
      <c r="AK28" s="21">
        <f>+SUMIFS(Resultados_Dic3!AJ$3:AJ$99980,Resultados_Dic3!$F$3:$F$99980,'DIC4'!$H28,Resultados_Dic3!$D$3:$D$99980,'DIC4'!$H$22,Resultados_Dic3!$E$3:$E$99980,'DIC4'!$G28,Resultados_Dic3!$A$3:$A$99980,'DIC4'!$F28)</f>
        <v>0</v>
      </c>
      <c r="AL28" s="21">
        <f>+SUMIFS(Resultados_Dic3!AK$3:AK$99980,Resultados_Dic3!$F$3:$F$99980,'DIC4'!$H28,Resultados_Dic3!$D$3:$D$99980,'DIC4'!$H$22,Resultados_Dic3!$E$3:$E$99980,'DIC4'!$G28,Resultados_Dic3!$A$3:$A$99980,'DIC4'!$F28)</f>
        <v>0</v>
      </c>
      <c r="AM28" s="21">
        <f>+SUMIFS(Resultados_Dic3!AL$3:AL$99980,Resultados_Dic3!$F$3:$F$99980,'DIC4'!$H28,Resultados_Dic3!$D$3:$D$99980,'DIC4'!$H$22,Resultados_Dic3!$E$3:$E$99980,'DIC4'!$G28,Resultados_Dic3!$A$3:$A$99980,'DIC4'!$F28)</f>
        <v>0</v>
      </c>
      <c r="AN28" s="21">
        <f>+SUMIFS(Resultados_Dic3!AM$3:AM$99980,Resultados_Dic3!$F$3:$F$99980,'DIC4'!$H28,Resultados_Dic3!$D$3:$D$99980,'DIC4'!$H$22,Resultados_Dic3!$E$3:$E$99980,'DIC4'!$G28,Resultados_Dic3!$A$3:$A$99980,'DIC4'!$F28)</f>
        <v>0</v>
      </c>
      <c r="AO28" s="21"/>
    </row>
    <row r="29" spans="1:41" x14ac:dyDescent="0.25">
      <c r="A29" s="2" t="s">
        <v>174</v>
      </c>
      <c r="B29" s="21">
        <f t="shared" ref="B29:C29" si="4">+I29+I42</f>
        <v>167.97719835493214</v>
      </c>
      <c r="C29" s="21">
        <f t="shared" si="4"/>
        <v>156.24663182853865</v>
      </c>
      <c r="F29" s="17" t="str">
        <f t="shared" si="1"/>
        <v>DIC4</v>
      </c>
      <c r="G29" s="24" t="s">
        <v>49</v>
      </c>
      <c r="H29" s="2" t="s">
        <v>174</v>
      </c>
      <c r="I29" s="21">
        <f>+SUMIFS(Resultados_Dic3!H$3:H$99980,Resultados_Dic3!$F$3:$F$99980,'DIC4'!$H29,Resultados_Dic3!$D$3:$D$99980,'DIC4'!$H$22,Resultados_Dic3!$E$3:$E$99980,'DIC4'!$G29,Resultados_Dic3!$A$3:$A$99980,'DIC4'!$F29)</f>
        <v>166.218276552454</v>
      </c>
      <c r="J29" s="21">
        <f>+SUMIFS(Resultados_Dic3!I$3:I$99980,Resultados_Dic3!$F$3:$F$99980,'DIC4'!$H29,Resultados_Dic3!$D$3:$D$99980,'DIC4'!$H$22,Resultados_Dic3!$E$3:$E$99980,'DIC4'!$G29,Resultados_Dic3!$A$3:$A$99980,'DIC4'!$F29)</f>
        <v>154.61054306185801</v>
      </c>
      <c r="K29" s="21">
        <f>+SUMIFS(Resultados_Dic3!J$3:J$99980,Resultados_Dic3!$F$3:$F$99980,'DIC4'!$H29,Resultados_Dic3!$D$3:$D$99980,'DIC4'!$H$22,Resultados_Dic3!$E$3:$E$99980,'DIC4'!$G29,Resultados_Dic3!$A$3:$A$99980,'DIC4'!$F29)</f>
        <v>142.371617931918</v>
      </c>
      <c r="L29" s="21">
        <f>+SUMIFS(Resultados_Dic3!K$3:K$99980,Resultados_Dic3!$F$3:$F$99980,'DIC4'!$H29,Resultados_Dic3!$D$3:$D$99980,'DIC4'!$H$22,Resultados_Dic3!$E$3:$E$99980,'DIC4'!$G29,Resultados_Dic3!$A$3:$A$99980,'DIC4'!$F29)</f>
        <v>130.13269280197801</v>
      </c>
      <c r="M29" s="21">
        <f>+SUMIFS(Resultados_Dic3!L$3:L$99980,Resultados_Dic3!$F$3:$F$99980,'DIC4'!$H29,Resultados_Dic3!$D$3:$D$99980,'DIC4'!$H$22,Resultados_Dic3!$E$3:$E$99980,'DIC4'!$G29,Resultados_Dic3!$A$3:$A$99980,'DIC4'!$F29)</f>
        <v>117.893767672038</v>
      </c>
      <c r="N29" s="21">
        <f>+SUMIFS(Resultados_Dic3!M$3:M$99980,Resultados_Dic3!$F$3:$F$99980,'DIC4'!$H29,Resultados_Dic3!$D$3:$D$99980,'DIC4'!$H$22,Resultados_Dic3!$E$3:$E$99980,'DIC4'!$G29,Resultados_Dic3!$A$3:$A$99980,'DIC4'!$F29)</f>
        <v>104.77548344011601</v>
      </c>
      <c r="O29" s="21">
        <f>+SUMIFS(Resultados_Dic3!N$3:N$99980,Resultados_Dic3!$F$3:$F$99980,'DIC4'!$H29,Resultados_Dic3!$D$3:$D$99980,'DIC4'!$H$22,Resultados_Dic3!$E$3:$E$99980,'DIC4'!$G29,Resultados_Dic3!$A$3:$A$99980,'DIC4'!$F29)</f>
        <v>91.657199208193504</v>
      </c>
      <c r="P29" s="21">
        <f>+SUMIFS(Resultados_Dic3!O$3:O$99980,Resultados_Dic3!$F$3:$F$99980,'DIC4'!$H29,Resultados_Dic3!$D$3:$D$99980,'DIC4'!$H$22,Resultados_Dic3!$E$3:$E$99980,'DIC4'!$G29,Resultados_Dic3!$A$3:$A$99980,'DIC4'!$F29)</f>
        <v>82.596473311654904</v>
      </c>
      <c r="Q29" s="21">
        <f>+SUMIFS(Resultados_Dic3!P$3:P$99980,Resultados_Dic3!$F$3:$F$99980,'DIC4'!$H29,Resultados_Dic3!$D$3:$D$99980,'DIC4'!$H$22,Resultados_Dic3!$E$3:$E$99980,'DIC4'!$G29,Resultados_Dic3!$A$3:$A$99980,'DIC4'!$F29)</f>
        <v>68.404712819989498</v>
      </c>
      <c r="R29" s="21">
        <f>+SUMIFS(Resultados_Dic3!Q$3:Q$99980,Resultados_Dic3!$F$3:$F$99980,'DIC4'!$H29,Resultados_Dic3!$D$3:$D$99980,'DIC4'!$H$22,Resultados_Dic3!$E$3:$E$99980,'DIC4'!$G29,Resultados_Dic3!$A$3:$A$99980,'DIC4'!$F29)</f>
        <v>0</v>
      </c>
      <c r="S29" s="21">
        <f>+SUMIFS(Resultados_Dic3!R$3:R$99980,Resultados_Dic3!$F$3:$F$99980,'DIC4'!$H29,Resultados_Dic3!$D$3:$D$99980,'DIC4'!$H$22,Resultados_Dic3!$E$3:$E$99980,'DIC4'!$G29,Resultados_Dic3!$A$3:$A$99980,'DIC4'!$F29)</f>
        <v>0</v>
      </c>
      <c r="T29" s="21">
        <f>+SUMIFS(Resultados_Dic3!S$3:S$99980,Resultados_Dic3!$F$3:$F$99980,'DIC4'!$H29,Resultados_Dic3!$D$3:$D$99980,'DIC4'!$H$22,Resultados_Dic3!$E$3:$E$99980,'DIC4'!$G29,Resultados_Dic3!$A$3:$A$99980,'DIC4'!$F29)</f>
        <v>0</v>
      </c>
      <c r="U29" s="21">
        <f>+SUMIFS(Resultados_Dic3!T$3:T$99980,Resultados_Dic3!$F$3:$F$99980,'DIC4'!$H29,Resultados_Dic3!$D$3:$D$99980,'DIC4'!$H$22,Resultados_Dic3!$E$3:$E$99980,'DIC4'!$G29,Resultados_Dic3!$A$3:$A$99980,'DIC4'!$F29)</f>
        <v>0</v>
      </c>
      <c r="V29" s="21">
        <f>+SUMIFS(Resultados_Dic3!U$3:U$99980,Resultados_Dic3!$F$3:$F$99980,'DIC4'!$H29,Resultados_Dic3!$D$3:$D$99980,'DIC4'!$H$22,Resultados_Dic3!$E$3:$E$99980,'DIC4'!$G29,Resultados_Dic3!$A$3:$A$99980,'DIC4'!$F29)</f>
        <v>0</v>
      </c>
      <c r="W29" s="21">
        <f>+SUMIFS(Resultados_Dic3!V$3:V$99980,Resultados_Dic3!$F$3:$F$99980,'DIC4'!$H29,Resultados_Dic3!$D$3:$D$99980,'DIC4'!$H$22,Resultados_Dic3!$E$3:$E$99980,'DIC4'!$G29,Resultados_Dic3!$A$3:$A$99980,'DIC4'!$F29)</f>
        <v>0</v>
      </c>
      <c r="X29" s="21">
        <f>+SUMIFS(Resultados_Dic3!W$3:W$99980,Resultados_Dic3!$F$3:$F$99980,'DIC4'!$H29,Resultados_Dic3!$D$3:$D$99980,'DIC4'!$H$22,Resultados_Dic3!$E$3:$E$99980,'DIC4'!$G29,Resultados_Dic3!$A$3:$A$99980,'DIC4'!$F29)</f>
        <v>0</v>
      </c>
      <c r="Y29" s="21">
        <f>+SUMIFS(Resultados_Dic3!X$3:X$99980,Resultados_Dic3!$F$3:$F$99980,'DIC4'!$H29,Resultados_Dic3!$D$3:$D$99980,'DIC4'!$H$22,Resultados_Dic3!$E$3:$E$99980,'DIC4'!$G29,Resultados_Dic3!$A$3:$A$99980,'DIC4'!$F29)</f>
        <v>0</v>
      </c>
      <c r="Z29" s="21">
        <f>+SUMIFS(Resultados_Dic3!Y$3:Y$99980,Resultados_Dic3!$F$3:$F$99980,'DIC4'!$H29,Resultados_Dic3!$D$3:$D$99980,'DIC4'!$H$22,Resultados_Dic3!$E$3:$E$99980,'DIC4'!$G29,Resultados_Dic3!$A$3:$A$99980,'DIC4'!$F29)</f>
        <v>0</v>
      </c>
      <c r="AA29" s="21">
        <f>+SUMIFS(Resultados_Dic3!Z$3:Z$99980,Resultados_Dic3!$F$3:$F$99980,'DIC4'!$H29,Resultados_Dic3!$D$3:$D$99980,'DIC4'!$H$22,Resultados_Dic3!$E$3:$E$99980,'DIC4'!$G29,Resultados_Dic3!$A$3:$A$99980,'DIC4'!$F29)</f>
        <v>0</v>
      </c>
      <c r="AB29" s="21">
        <f>+SUMIFS(Resultados_Dic3!AA$3:AA$99980,Resultados_Dic3!$F$3:$F$99980,'DIC4'!$H29,Resultados_Dic3!$D$3:$D$99980,'DIC4'!$H$22,Resultados_Dic3!$E$3:$E$99980,'DIC4'!$G29,Resultados_Dic3!$A$3:$A$99980,'DIC4'!$F29)</f>
        <v>0</v>
      </c>
      <c r="AC29" s="21">
        <f>+SUMIFS(Resultados_Dic3!AB$3:AB$99980,Resultados_Dic3!$F$3:$F$99980,'DIC4'!$H29,Resultados_Dic3!$D$3:$D$99980,'DIC4'!$H$22,Resultados_Dic3!$E$3:$E$99980,'DIC4'!$G29,Resultados_Dic3!$A$3:$A$99980,'DIC4'!$F29)</f>
        <v>0</v>
      </c>
      <c r="AD29" s="21">
        <f>+SUMIFS(Resultados_Dic3!AC$3:AC$99980,Resultados_Dic3!$F$3:$F$99980,'DIC4'!$H29,Resultados_Dic3!$D$3:$D$99980,'DIC4'!$H$22,Resultados_Dic3!$E$3:$E$99980,'DIC4'!$G29,Resultados_Dic3!$A$3:$A$99980,'DIC4'!$F29)</f>
        <v>0</v>
      </c>
      <c r="AE29" s="21">
        <f>+SUMIFS(Resultados_Dic3!AD$3:AD$99980,Resultados_Dic3!$F$3:$F$99980,'DIC4'!$H29,Resultados_Dic3!$D$3:$D$99980,'DIC4'!$H$22,Resultados_Dic3!$E$3:$E$99980,'DIC4'!$G29,Resultados_Dic3!$A$3:$A$99980,'DIC4'!$F29)</f>
        <v>0</v>
      </c>
      <c r="AF29" s="21">
        <f>+SUMIFS(Resultados_Dic3!AE$3:AE$99980,Resultados_Dic3!$F$3:$F$99980,'DIC4'!$H29,Resultados_Dic3!$D$3:$D$99980,'DIC4'!$H$22,Resultados_Dic3!$E$3:$E$99980,'DIC4'!$G29,Resultados_Dic3!$A$3:$A$99980,'DIC4'!$F29)</f>
        <v>0</v>
      </c>
      <c r="AG29" s="21">
        <f>+SUMIFS(Resultados_Dic3!AF$3:AF$99980,Resultados_Dic3!$F$3:$F$99980,'DIC4'!$H29,Resultados_Dic3!$D$3:$D$99980,'DIC4'!$H$22,Resultados_Dic3!$E$3:$E$99980,'DIC4'!$G29,Resultados_Dic3!$A$3:$A$99980,'DIC4'!$F29)</f>
        <v>0</v>
      </c>
      <c r="AH29" s="21">
        <f>+SUMIFS(Resultados_Dic3!AG$3:AG$99980,Resultados_Dic3!$F$3:$F$99980,'DIC4'!$H29,Resultados_Dic3!$D$3:$D$99980,'DIC4'!$H$22,Resultados_Dic3!$E$3:$E$99980,'DIC4'!$G29,Resultados_Dic3!$A$3:$A$99980,'DIC4'!$F29)</f>
        <v>0</v>
      </c>
      <c r="AI29" s="21">
        <f>+SUMIFS(Resultados_Dic3!AH$3:AH$99980,Resultados_Dic3!$F$3:$F$99980,'DIC4'!$H29,Resultados_Dic3!$D$3:$D$99980,'DIC4'!$H$22,Resultados_Dic3!$E$3:$E$99980,'DIC4'!$G29,Resultados_Dic3!$A$3:$A$99980,'DIC4'!$F29)</f>
        <v>0</v>
      </c>
      <c r="AJ29" s="21">
        <f>+SUMIFS(Resultados_Dic3!AI$3:AI$99980,Resultados_Dic3!$F$3:$F$99980,'DIC4'!$H29,Resultados_Dic3!$D$3:$D$99980,'DIC4'!$H$22,Resultados_Dic3!$E$3:$E$99980,'DIC4'!$G29,Resultados_Dic3!$A$3:$A$99980,'DIC4'!$F29)</f>
        <v>0</v>
      </c>
      <c r="AK29" s="21">
        <f>+SUMIFS(Resultados_Dic3!AJ$3:AJ$99980,Resultados_Dic3!$F$3:$F$99980,'DIC4'!$H29,Resultados_Dic3!$D$3:$D$99980,'DIC4'!$H$22,Resultados_Dic3!$E$3:$E$99980,'DIC4'!$G29,Resultados_Dic3!$A$3:$A$99980,'DIC4'!$F29)</f>
        <v>0</v>
      </c>
      <c r="AL29" s="21">
        <f>+SUMIFS(Resultados_Dic3!AK$3:AK$99980,Resultados_Dic3!$F$3:$F$99980,'DIC4'!$H29,Resultados_Dic3!$D$3:$D$99980,'DIC4'!$H$22,Resultados_Dic3!$E$3:$E$99980,'DIC4'!$G29,Resultados_Dic3!$A$3:$A$99980,'DIC4'!$F29)</f>
        <v>0</v>
      </c>
      <c r="AM29" s="21">
        <f>+SUMIFS(Resultados_Dic3!AL$3:AL$99980,Resultados_Dic3!$F$3:$F$99980,'DIC4'!$H29,Resultados_Dic3!$D$3:$D$99980,'DIC4'!$H$22,Resultados_Dic3!$E$3:$E$99980,'DIC4'!$G29,Resultados_Dic3!$A$3:$A$99980,'DIC4'!$F29)</f>
        <v>0</v>
      </c>
      <c r="AN29" s="21">
        <f>+SUMIFS(Resultados_Dic3!AM$3:AM$99980,Resultados_Dic3!$F$3:$F$99980,'DIC4'!$H29,Resultados_Dic3!$D$3:$D$99980,'DIC4'!$H$22,Resultados_Dic3!$E$3:$E$99980,'DIC4'!$G29,Resultados_Dic3!$A$3:$A$99980,'DIC4'!$F29)</f>
        <v>0</v>
      </c>
      <c r="AO29" s="21"/>
    </row>
    <row r="30" spans="1:41" x14ac:dyDescent="0.25">
      <c r="A30" s="2" t="s">
        <v>175</v>
      </c>
      <c r="B30" s="21">
        <f t="shared" ref="B30:C30" si="5">+I30+I43</f>
        <v>30.425325442646692</v>
      </c>
      <c r="C30" s="21">
        <f t="shared" si="5"/>
        <v>28.359077986236837</v>
      </c>
      <c r="F30" s="17" t="str">
        <f t="shared" si="1"/>
        <v>DIC4</v>
      </c>
      <c r="G30" s="24" t="s">
        <v>50</v>
      </c>
      <c r="H30" s="2" t="s">
        <v>175</v>
      </c>
      <c r="I30" s="21">
        <f>+SUMIFS(Resultados_Dic3!H$3:H$99980,Resultados_Dic3!$F$3:$F$99980,'DIC4'!$H30,Resultados_Dic3!$D$3:$D$99980,'DIC4'!$H$22,Resultados_Dic3!$E$3:$E$99980,'DIC4'!$G30,Resultados_Dic3!$A$3:$A$99980,'DIC4'!$F30)</f>
        <v>30.106735962689498</v>
      </c>
      <c r="J30" s="21">
        <f>+SUMIFS(Resultados_Dic3!I$3:I$99980,Resultados_Dic3!$F$3:$F$99980,'DIC4'!$H30,Resultados_Dic3!$D$3:$D$99980,'DIC4'!$H$22,Resultados_Dic3!$E$3:$E$99980,'DIC4'!$G30,Resultados_Dic3!$A$3:$A$99980,'DIC4'!$F30)</f>
        <v>28.0621245838901</v>
      </c>
      <c r="K30" s="21">
        <f>+SUMIFS(Resultados_Dic3!J$3:J$99980,Resultados_Dic3!$F$3:$F$99980,'DIC4'!$H30,Resultados_Dic3!$D$3:$D$99980,'DIC4'!$H$22,Resultados_Dic3!$E$3:$E$99980,'DIC4'!$G30,Resultados_Dic3!$A$3:$A$99980,'DIC4'!$F30)</f>
        <v>26.771198064649699</v>
      </c>
      <c r="L30" s="21">
        <f>+SUMIFS(Resultados_Dic3!K$3:K$99980,Resultados_Dic3!$F$3:$F$99980,'DIC4'!$H30,Resultados_Dic3!$D$3:$D$99980,'DIC4'!$H$22,Resultados_Dic3!$E$3:$E$99980,'DIC4'!$G30,Resultados_Dic3!$A$3:$A$99980,'DIC4'!$F30)</f>
        <v>25.480271545409199</v>
      </c>
      <c r="M30" s="21">
        <f>+SUMIFS(Resultados_Dic3!L$3:L$99980,Resultados_Dic3!$F$3:$F$99980,'DIC4'!$H30,Resultados_Dic3!$D$3:$D$99980,'DIC4'!$H$22,Resultados_Dic3!$E$3:$E$99980,'DIC4'!$G30,Resultados_Dic3!$A$3:$A$99980,'DIC4'!$F30)</f>
        <v>24.189345026168699</v>
      </c>
      <c r="N30" s="21">
        <f>+SUMIFS(Resultados_Dic3!M$3:M$99980,Resultados_Dic3!$F$3:$F$99980,'DIC4'!$H30,Resultados_Dic3!$D$3:$D$99980,'DIC4'!$H$22,Resultados_Dic3!$E$3:$E$99980,'DIC4'!$G30,Resultados_Dic3!$A$3:$A$99980,'DIC4'!$F30)</f>
        <v>22.314706624743099</v>
      </c>
      <c r="O30" s="21">
        <f>+SUMIFS(Resultados_Dic3!N$3:N$99980,Resultados_Dic3!$F$3:$F$99980,'DIC4'!$H30,Resultados_Dic3!$D$3:$D$99980,'DIC4'!$H$22,Resultados_Dic3!$E$3:$E$99980,'DIC4'!$G30,Resultados_Dic3!$A$3:$A$99980,'DIC4'!$F30)</f>
        <v>20.440068223317599</v>
      </c>
      <c r="P30" s="21">
        <f>+SUMIFS(Resultados_Dic3!O$3:O$99980,Resultados_Dic3!$F$3:$F$99980,'DIC4'!$H30,Resultados_Dic3!$D$3:$D$99980,'DIC4'!$H$22,Resultados_Dic3!$E$3:$E$99980,'DIC4'!$G30,Resultados_Dic3!$A$3:$A$99980,'DIC4'!$F30)</f>
        <v>18.878960951996699</v>
      </c>
      <c r="Q30" s="21">
        <f>+SUMIFS(Resultados_Dic3!P$3:P$99980,Resultados_Dic3!$F$3:$F$99980,'DIC4'!$H30,Resultados_Dic3!$D$3:$D$99980,'DIC4'!$H$22,Resultados_Dic3!$E$3:$E$99980,'DIC4'!$G30,Resultados_Dic3!$A$3:$A$99980,'DIC4'!$F30)</f>
        <v>17.317853680675899</v>
      </c>
      <c r="R30" s="21">
        <f>+SUMIFS(Resultados_Dic3!Q$3:Q$99980,Resultados_Dic3!$F$3:$F$99980,'DIC4'!$H30,Resultados_Dic3!$D$3:$D$99980,'DIC4'!$H$22,Resultados_Dic3!$E$3:$E$99980,'DIC4'!$G30,Resultados_Dic3!$A$3:$A$99980,'DIC4'!$F30)</f>
        <v>15.8290896783622</v>
      </c>
      <c r="S30" s="21">
        <f>+SUMIFS(Resultados_Dic3!R$3:R$99980,Resultados_Dic3!$F$3:$F$99980,'DIC4'!$H30,Resultados_Dic3!$D$3:$D$99980,'DIC4'!$H$22,Resultados_Dic3!$E$3:$E$99980,'DIC4'!$G30,Resultados_Dic3!$A$3:$A$99980,'DIC4'!$F30)</f>
        <v>14.340325676048501</v>
      </c>
      <c r="T30" s="21">
        <f>+SUMIFS(Resultados_Dic3!S$3:S$99980,Resultados_Dic3!$F$3:$F$99980,'DIC4'!$H30,Resultados_Dic3!$D$3:$D$99980,'DIC4'!$H$22,Resultados_Dic3!$E$3:$E$99980,'DIC4'!$G30,Resultados_Dic3!$A$3:$A$99980,'DIC4'!$F30)</f>
        <v>12.8515616737348</v>
      </c>
      <c r="U30" s="21">
        <f>+SUMIFS(Resultados_Dic3!T$3:T$99980,Resultados_Dic3!$F$3:$F$99980,'DIC4'!$H30,Resultados_Dic3!$D$3:$D$99980,'DIC4'!$H$22,Resultados_Dic3!$E$3:$E$99980,'DIC4'!$G30,Resultados_Dic3!$A$3:$A$99980,'DIC4'!$F30)</f>
        <v>12.081079647497999</v>
      </c>
      <c r="V30" s="21">
        <f>+SUMIFS(Resultados_Dic3!U$3:U$99980,Resultados_Dic3!$F$3:$F$99980,'DIC4'!$H30,Resultados_Dic3!$D$3:$D$99980,'DIC4'!$H$22,Resultados_Dic3!$E$3:$E$99980,'DIC4'!$G30,Resultados_Dic3!$A$3:$A$99980,'DIC4'!$F30)</f>
        <v>11.3105976212613</v>
      </c>
      <c r="W30" s="21">
        <f>+SUMIFS(Resultados_Dic3!V$3:V$99980,Resultados_Dic3!$F$3:$F$99980,'DIC4'!$H30,Resultados_Dic3!$D$3:$D$99980,'DIC4'!$H$22,Resultados_Dic3!$E$3:$E$99980,'DIC4'!$G30,Resultados_Dic3!$A$3:$A$99980,'DIC4'!$F30)</f>
        <v>3.3584371380747</v>
      </c>
      <c r="X30" s="21">
        <f>+SUMIFS(Resultados_Dic3!W$3:W$99980,Resultados_Dic3!$F$3:$F$99980,'DIC4'!$H30,Resultados_Dic3!$D$3:$D$99980,'DIC4'!$H$22,Resultados_Dic3!$E$3:$E$99980,'DIC4'!$G30,Resultados_Dic3!$A$3:$A$99980,'DIC4'!$F30)</f>
        <v>0</v>
      </c>
      <c r="Y30" s="21">
        <f>+SUMIFS(Resultados_Dic3!X$3:X$99980,Resultados_Dic3!$F$3:$F$99980,'DIC4'!$H30,Resultados_Dic3!$D$3:$D$99980,'DIC4'!$H$22,Resultados_Dic3!$E$3:$E$99980,'DIC4'!$G30,Resultados_Dic3!$A$3:$A$99980,'DIC4'!$F30)</f>
        <v>0</v>
      </c>
      <c r="Z30" s="21">
        <f>+SUMIFS(Resultados_Dic3!Y$3:Y$99980,Resultados_Dic3!$F$3:$F$99980,'DIC4'!$H30,Resultados_Dic3!$D$3:$D$99980,'DIC4'!$H$22,Resultados_Dic3!$E$3:$E$99980,'DIC4'!$G30,Resultados_Dic3!$A$3:$A$99980,'DIC4'!$F30)</f>
        <v>0</v>
      </c>
      <c r="AA30" s="21">
        <f>+SUMIFS(Resultados_Dic3!Z$3:Z$99980,Resultados_Dic3!$F$3:$F$99980,'DIC4'!$H30,Resultados_Dic3!$D$3:$D$99980,'DIC4'!$H$22,Resultados_Dic3!$E$3:$E$99980,'DIC4'!$G30,Resultados_Dic3!$A$3:$A$99980,'DIC4'!$F30)</f>
        <v>0</v>
      </c>
      <c r="AB30" s="21">
        <f>+SUMIFS(Resultados_Dic3!AA$3:AA$99980,Resultados_Dic3!$F$3:$F$99980,'DIC4'!$H30,Resultados_Dic3!$D$3:$D$99980,'DIC4'!$H$22,Resultados_Dic3!$E$3:$E$99980,'DIC4'!$G30,Resultados_Dic3!$A$3:$A$99980,'DIC4'!$F30)</f>
        <v>0</v>
      </c>
      <c r="AC30" s="21">
        <f>+SUMIFS(Resultados_Dic3!AB$3:AB$99980,Resultados_Dic3!$F$3:$F$99980,'DIC4'!$H30,Resultados_Dic3!$D$3:$D$99980,'DIC4'!$H$22,Resultados_Dic3!$E$3:$E$99980,'DIC4'!$G30,Resultados_Dic3!$A$3:$A$99980,'DIC4'!$F30)</f>
        <v>0</v>
      </c>
      <c r="AD30" s="21">
        <f>+SUMIFS(Resultados_Dic3!AC$3:AC$99980,Resultados_Dic3!$F$3:$F$99980,'DIC4'!$H30,Resultados_Dic3!$D$3:$D$99980,'DIC4'!$H$22,Resultados_Dic3!$E$3:$E$99980,'DIC4'!$G30,Resultados_Dic3!$A$3:$A$99980,'DIC4'!$F30)</f>
        <v>0</v>
      </c>
      <c r="AE30" s="21">
        <f>+SUMIFS(Resultados_Dic3!AD$3:AD$99980,Resultados_Dic3!$F$3:$F$99980,'DIC4'!$H30,Resultados_Dic3!$D$3:$D$99980,'DIC4'!$H$22,Resultados_Dic3!$E$3:$E$99980,'DIC4'!$G30,Resultados_Dic3!$A$3:$A$99980,'DIC4'!$F30)</f>
        <v>0</v>
      </c>
      <c r="AF30" s="21">
        <f>+SUMIFS(Resultados_Dic3!AE$3:AE$99980,Resultados_Dic3!$F$3:$F$99980,'DIC4'!$H30,Resultados_Dic3!$D$3:$D$99980,'DIC4'!$H$22,Resultados_Dic3!$E$3:$E$99980,'DIC4'!$G30,Resultados_Dic3!$A$3:$A$99980,'DIC4'!$F30)</f>
        <v>0</v>
      </c>
      <c r="AG30" s="21">
        <f>+SUMIFS(Resultados_Dic3!AF$3:AF$99980,Resultados_Dic3!$F$3:$F$99980,'DIC4'!$H30,Resultados_Dic3!$D$3:$D$99980,'DIC4'!$H$22,Resultados_Dic3!$E$3:$E$99980,'DIC4'!$G30,Resultados_Dic3!$A$3:$A$99980,'DIC4'!$F30)</f>
        <v>0</v>
      </c>
      <c r="AH30" s="21">
        <f>+SUMIFS(Resultados_Dic3!AG$3:AG$99980,Resultados_Dic3!$F$3:$F$99980,'DIC4'!$H30,Resultados_Dic3!$D$3:$D$99980,'DIC4'!$H$22,Resultados_Dic3!$E$3:$E$99980,'DIC4'!$G30,Resultados_Dic3!$A$3:$A$99980,'DIC4'!$F30)</f>
        <v>0</v>
      </c>
      <c r="AI30" s="21">
        <f>+SUMIFS(Resultados_Dic3!AH$3:AH$99980,Resultados_Dic3!$F$3:$F$99980,'DIC4'!$H30,Resultados_Dic3!$D$3:$D$99980,'DIC4'!$H$22,Resultados_Dic3!$E$3:$E$99980,'DIC4'!$G30,Resultados_Dic3!$A$3:$A$99980,'DIC4'!$F30)</f>
        <v>0</v>
      </c>
      <c r="AJ30" s="21">
        <f>+SUMIFS(Resultados_Dic3!AI$3:AI$99980,Resultados_Dic3!$F$3:$F$99980,'DIC4'!$H30,Resultados_Dic3!$D$3:$D$99980,'DIC4'!$H$22,Resultados_Dic3!$E$3:$E$99980,'DIC4'!$G30,Resultados_Dic3!$A$3:$A$99980,'DIC4'!$F30)</f>
        <v>0</v>
      </c>
      <c r="AK30" s="21">
        <f>+SUMIFS(Resultados_Dic3!AJ$3:AJ$99980,Resultados_Dic3!$F$3:$F$99980,'DIC4'!$H30,Resultados_Dic3!$D$3:$D$99980,'DIC4'!$H$22,Resultados_Dic3!$E$3:$E$99980,'DIC4'!$G30,Resultados_Dic3!$A$3:$A$99980,'DIC4'!$F30)</f>
        <v>0</v>
      </c>
      <c r="AL30" s="21">
        <f>+SUMIFS(Resultados_Dic3!AK$3:AK$99980,Resultados_Dic3!$F$3:$F$99980,'DIC4'!$H30,Resultados_Dic3!$D$3:$D$99980,'DIC4'!$H$22,Resultados_Dic3!$E$3:$E$99980,'DIC4'!$G30,Resultados_Dic3!$A$3:$A$99980,'DIC4'!$F30)</f>
        <v>0</v>
      </c>
      <c r="AM30" s="21">
        <f>+SUMIFS(Resultados_Dic3!AL$3:AL$99980,Resultados_Dic3!$F$3:$F$99980,'DIC4'!$H30,Resultados_Dic3!$D$3:$D$99980,'DIC4'!$H$22,Resultados_Dic3!$E$3:$E$99980,'DIC4'!$G30,Resultados_Dic3!$A$3:$A$99980,'DIC4'!$F30)</f>
        <v>0</v>
      </c>
      <c r="AN30" s="21">
        <f>+SUMIFS(Resultados_Dic3!AM$3:AM$99980,Resultados_Dic3!$F$3:$F$99980,'DIC4'!$H30,Resultados_Dic3!$D$3:$D$99980,'DIC4'!$H$22,Resultados_Dic3!$E$3:$E$99980,'DIC4'!$G30,Resultados_Dic3!$A$3:$A$99980,'DIC4'!$F30)</f>
        <v>0</v>
      </c>
      <c r="AO30" s="21"/>
    </row>
    <row r="31" spans="1:41" x14ac:dyDescent="0.25">
      <c r="A31" s="2" t="s">
        <v>176</v>
      </c>
      <c r="B31" s="21">
        <f t="shared" ref="B31:C31" si="6">+I31+I44</f>
        <v>14.201271849971794</v>
      </c>
      <c r="C31" s="21">
        <f t="shared" si="6"/>
        <v>13.943243342212474</v>
      </c>
      <c r="F31" s="17" t="str">
        <f t="shared" si="1"/>
        <v>DIC4</v>
      </c>
      <c r="G31" s="24" t="s">
        <v>51</v>
      </c>
      <c r="H31" s="2" t="s">
        <v>176</v>
      </c>
      <c r="I31" s="21">
        <f>+SUMIFS(Resultados_Dic3!H$3:H$99980,Resultados_Dic3!$F$3:$F$99980,'DIC4'!$H31,Resultados_Dic3!$D$3:$D$99980,'DIC4'!$H$22,Resultados_Dic3!$E$3:$E$99980,'DIC4'!$G31,Resultados_Dic3!$A$3:$A$99980,'DIC4'!$F31)</f>
        <v>14.052567579841901</v>
      </c>
      <c r="J31" s="21">
        <f>+SUMIFS(Resultados_Dic3!I$3:I$99980,Resultados_Dic3!$F$3:$F$99980,'DIC4'!$H31,Resultados_Dic3!$D$3:$D$99980,'DIC4'!$H$22,Resultados_Dic3!$E$3:$E$99980,'DIC4'!$G31,Resultados_Dic3!$A$3:$A$99980,'DIC4'!$F31)</f>
        <v>13.797240938600201</v>
      </c>
      <c r="K31" s="21">
        <f>+SUMIFS(Resultados_Dic3!J$3:J$99980,Resultados_Dic3!$F$3:$F$99980,'DIC4'!$H31,Resultados_Dic3!$D$3:$D$99980,'DIC4'!$H$22,Resultados_Dic3!$E$3:$E$99980,'DIC4'!$G31,Resultados_Dic3!$A$3:$A$99980,'DIC4'!$F31)</f>
        <v>13.805841957869999</v>
      </c>
      <c r="L31" s="21">
        <f>+SUMIFS(Resultados_Dic3!K$3:K$99980,Resultados_Dic3!$F$3:$F$99980,'DIC4'!$H31,Resultados_Dic3!$D$3:$D$99980,'DIC4'!$H$22,Resultados_Dic3!$E$3:$E$99980,'DIC4'!$G31,Resultados_Dic3!$A$3:$A$99980,'DIC4'!$F31)</f>
        <v>13.8144429771398</v>
      </c>
      <c r="M31" s="21">
        <f>+SUMIFS(Resultados_Dic3!L$3:L$99980,Resultados_Dic3!$F$3:$F$99980,'DIC4'!$H31,Resultados_Dic3!$D$3:$D$99980,'DIC4'!$H$22,Resultados_Dic3!$E$3:$E$99980,'DIC4'!$G31,Resultados_Dic3!$A$3:$A$99980,'DIC4'!$F31)</f>
        <v>13.8230439964096</v>
      </c>
      <c r="N31" s="21">
        <f>+SUMIFS(Resultados_Dic3!M$3:M$99980,Resultados_Dic3!$F$3:$F$99980,'DIC4'!$H31,Resultados_Dic3!$D$3:$D$99980,'DIC4'!$H$22,Resultados_Dic3!$E$3:$E$99980,'DIC4'!$G31,Resultados_Dic3!$A$3:$A$99980,'DIC4'!$F31)</f>
        <v>12.771045114385799</v>
      </c>
      <c r="O31" s="21">
        <f>+SUMIFS(Resultados_Dic3!N$3:N$99980,Resultados_Dic3!$F$3:$F$99980,'DIC4'!$H31,Resultados_Dic3!$D$3:$D$99980,'DIC4'!$H$22,Resultados_Dic3!$E$3:$E$99980,'DIC4'!$G31,Resultados_Dic3!$A$3:$A$99980,'DIC4'!$F31)</f>
        <v>11.719046232361899</v>
      </c>
      <c r="P31" s="21">
        <f>+SUMIFS(Resultados_Dic3!O$3:O$99980,Resultados_Dic3!$F$3:$F$99980,'DIC4'!$H31,Resultados_Dic3!$D$3:$D$99980,'DIC4'!$H$22,Resultados_Dic3!$E$3:$E$99980,'DIC4'!$G31,Resultados_Dic3!$A$3:$A$99980,'DIC4'!$F31)</f>
        <v>10.853375504253799</v>
      </c>
      <c r="Q31" s="21">
        <f>+SUMIFS(Resultados_Dic3!P$3:P$99980,Resultados_Dic3!$F$3:$F$99980,'DIC4'!$H31,Resultados_Dic3!$D$3:$D$99980,'DIC4'!$H$22,Resultados_Dic3!$E$3:$E$99980,'DIC4'!$G31,Resultados_Dic3!$A$3:$A$99980,'DIC4'!$F31)</f>
        <v>9.9877047761457707</v>
      </c>
      <c r="R31" s="21">
        <f>+SUMIFS(Resultados_Dic3!Q$3:Q$99980,Resultados_Dic3!$F$3:$F$99980,'DIC4'!$H31,Resultados_Dic3!$D$3:$D$99980,'DIC4'!$H$22,Resultados_Dic3!$E$3:$E$99980,'DIC4'!$G31,Resultados_Dic3!$A$3:$A$99980,'DIC4'!$F31)</f>
        <v>9.2701568953339493</v>
      </c>
      <c r="S31" s="21">
        <f>+SUMIFS(Resultados_Dic3!R$3:R$99980,Resultados_Dic3!$F$3:$F$99980,'DIC4'!$H31,Resultados_Dic3!$D$3:$D$99980,'DIC4'!$H$22,Resultados_Dic3!$E$3:$E$99980,'DIC4'!$G31,Resultados_Dic3!$A$3:$A$99980,'DIC4'!$F31)</f>
        <v>8.5526090145221207</v>
      </c>
      <c r="T31" s="21">
        <f>+SUMIFS(Resultados_Dic3!S$3:S$99980,Resultados_Dic3!$F$3:$F$99980,'DIC4'!$H31,Resultados_Dic3!$D$3:$D$99980,'DIC4'!$H$22,Resultados_Dic3!$E$3:$E$99980,'DIC4'!$G31,Resultados_Dic3!$A$3:$A$99980,'DIC4'!$F31)</f>
        <v>7.8350611337103002</v>
      </c>
      <c r="U31" s="21">
        <f>+SUMIFS(Resultados_Dic3!T$3:T$99980,Resultados_Dic3!$F$3:$F$99980,'DIC4'!$H31,Resultados_Dic3!$D$3:$D$99980,'DIC4'!$H$22,Resultados_Dic3!$E$3:$E$99980,'DIC4'!$G31,Resultados_Dic3!$A$3:$A$99980,'DIC4'!$F31)</f>
        <v>7.3316839955147497</v>
      </c>
      <c r="V31" s="21">
        <f>+SUMIFS(Resultados_Dic3!U$3:U$99980,Resultados_Dic3!$F$3:$F$99980,'DIC4'!$H31,Resultados_Dic3!$D$3:$D$99980,'DIC4'!$H$22,Resultados_Dic3!$E$3:$E$99980,'DIC4'!$G31,Resultados_Dic3!$A$3:$A$99980,'DIC4'!$F31)</f>
        <v>6.8283068573192001</v>
      </c>
      <c r="W31" s="21">
        <f>+SUMIFS(Resultados_Dic3!V$3:V$99980,Resultados_Dic3!$F$3:$F$99980,'DIC4'!$H31,Resultados_Dic3!$D$3:$D$99980,'DIC4'!$H$22,Resultados_Dic3!$E$3:$E$99980,'DIC4'!$G31,Resultados_Dic3!$A$3:$A$99980,'DIC4'!$F31)</f>
        <v>3.3103970150278901</v>
      </c>
      <c r="X31" s="21">
        <f>+SUMIFS(Resultados_Dic3!W$3:W$99980,Resultados_Dic3!$F$3:$F$99980,'DIC4'!$H31,Resultados_Dic3!$D$3:$D$99980,'DIC4'!$H$22,Resultados_Dic3!$E$3:$E$99980,'DIC4'!$G31,Resultados_Dic3!$A$3:$A$99980,'DIC4'!$F31)</f>
        <v>0</v>
      </c>
      <c r="Y31" s="21">
        <f>+SUMIFS(Resultados_Dic3!X$3:X$99980,Resultados_Dic3!$F$3:$F$99980,'DIC4'!$H31,Resultados_Dic3!$D$3:$D$99980,'DIC4'!$H$22,Resultados_Dic3!$E$3:$E$99980,'DIC4'!$G31,Resultados_Dic3!$A$3:$A$99980,'DIC4'!$F31)</f>
        <v>0</v>
      </c>
      <c r="Z31" s="21">
        <f>+SUMIFS(Resultados_Dic3!Y$3:Y$99980,Resultados_Dic3!$F$3:$F$99980,'DIC4'!$H31,Resultados_Dic3!$D$3:$D$99980,'DIC4'!$H$22,Resultados_Dic3!$E$3:$E$99980,'DIC4'!$G31,Resultados_Dic3!$A$3:$A$99980,'DIC4'!$F31)</f>
        <v>0</v>
      </c>
      <c r="AA31" s="21">
        <f>+SUMIFS(Resultados_Dic3!Z$3:Z$99980,Resultados_Dic3!$F$3:$F$99980,'DIC4'!$H31,Resultados_Dic3!$D$3:$D$99980,'DIC4'!$H$22,Resultados_Dic3!$E$3:$E$99980,'DIC4'!$G31,Resultados_Dic3!$A$3:$A$99980,'DIC4'!$F31)</f>
        <v>0</v>
      </c>
      <c r="AB31" s="21">
        <f>+SUMIFS(Resultados_Dic3!AA$3:AA$99980,Resultados_Dic3!$F$3:$F$99980,'DIC4'!$H31,Resultados_Dic3!$D$3:$D$99980,'DIC4'!$H$22,Resultados_Dic3!$E$3:$E$99980,'DIC4'!$G31,Resultados_Dic3!$A$3:$A$99980,'DIC4'!$F31)</f>
        <v>0</v>
      </c>
      <c r="AC31" s="21">
        <f>+SUMIFS(Resultados_Dic3!AB$3:AB$99980,Resultados_Dic3!$F$3:$F$99980,'DIC4'!$H31,Resultados_Dic3!$D$3:$D$99980,'DIC4'!$H$22,Resultados_Dic3!$E$3:$E$99980,'DIC4'!$G31,Resultados_Dic3!$A$3:$A$99980,'DIC4'!$F31)</f>
        <v>0</v>
      </c>
      <c r="AD31" s="21">
        <f>+SUMIFS(Resultados_Dic3!AC$3:AC$99980,Resultados_Dic3!$F$3:$F$99980,'DIC4'!$H31,Resultados_Dic3!$D$3:$D$99980,'DIC4'!$H$22,Resultados_Dic3!$E$3:$E$99980,'DIC4'!$G31,Resultados_Dic3!$A$3:$A$99980,'DIC4'!$F31)</f>
        <v>0</v>
      </c>
      <c r="AE31" s="21">
        <f>+SUMIFS(Resultados_Dic3!AD$3:AD$99980,Resultados_Dic3!$F$3:$F$99980,'DIC4'!$H31,Resultados_Dic3!$D$3:$D$99980,'DIC4'!$H$22,Resultados_Dic3!$E$3:$E$99980,'DIC4'!$G31,Resultados_Dic3!$A$3:$A$99980,'DIC4'!$F31)</f>
        <v>0</v>
      </c>
      <c r="AF31" s="21">
        <f>+SUMIFS(Resultados_Dic3!AE$3:AE$99980,Resultados_Dic3!$F$3:$F$99980,'DIC4'!$H31,Resultados_Dic3!$D$3:$D$99980,'DIC4'!$H$22,Resultados_Dic3!$E$3:$E$99980,'DIC4'!$G31,Resultados_Dic3!$A$3:$A$99980,'DIC4'!$F31)</f>
        <v>0</v>
      </c>
      <c r="AG31" s="21">
        <f>+SUMIFS(Resultados_Dic3!AF$3:AF$99980,Resultados_Dic3!$F$3:$F$99980,'DIC4'!$H31,Resultados_Dic3!$D$3:$D$99980,'DIC4'!$H$22,Resultados_Dic3!$E$3:$E$99980,'DIC4'!$G31,Resultados_Dic3!$A$3:$A$99980,'DIC4'!$F31)</f>
        <v>0</v>
      </c>
      <c r="AH31" s="21">
        <f>+SUMIFS(Resultados_Dic3!AG$3:AG$99980,Resultados_Dic3!$F$3:$F$99980,'DIC4'!$H31,Resultados_Dic3!$D$3:$D$99980,'DIC4'!$H$22,Resultados_Dic3!$E$3:$E$99980,'DIC4'!$G31,Resultados_Dic3!$A$3:$A$99980,'DIC4'!$F31)</f>
        <v>0</v>
      </c>
      <c r="AI31" s="21">
        <f>+SUMIFS(Resultados_Dic3!AH$3:AH$99980,Resultados_Dic3!$F$3:$F$99980,'DIC4'!$H31,Resultados_Dic3!$D$3:$D$99980,'DIC4'!$H$22,Resultados_Dic3!$E$3:$E$99980,'DIC4'!$G31,Resultados_Dic3!$A$3:$A$99980,'DIC4'!$F31)</f>
        <v>0</v>
      </c>
      <c r="AJ31" s="21">
        <f>+SUMIFS(Resultados_Dic3!AI$3:AI$99980,Resultados_Dic3!$F$3:$F$99980,'DIC4'!$H31,Resultados_Dic3!$D$3:$D$99980,'DIC4'!$H$22,Resultados_Dic3!$E$3:$E$99980,'DIC4'!$G31,Resultados_Dic3!$A$3:$A$99980,'DIC4'!$F31)</f>
        <v>0</v>
      </c>
      <c r="AK31" s="21">
        <f>+SUMIFS(Resultados_Dic3!AJ$3:AJ$99980,Resultados_Dic3!$F$3:$F$99980,'DIC4'!$H31,Resultados_Dic3!$D$3:$D$99980,'DIC4'!$H$22,Resultados_Dic3!$E$3:$E$99980,'DIC4'!$G31,Resultados_Dic3!$A$3:$A$99980,'DIC4'!$F31)</f>
        <v>0</v>
      </c>
      <c r="AL31" s="21">
        <f>+SUMIFS(Resultados_Dic3!AK$3:AK$99980,Resultados_Dic3!$F$3:$F$99980,'DIC4'!$H31,Resultados_Dic3!$D$3:$D$99980,'DIC4'!$H$22,Resultados_Dic3!$E$3:$E$99980,'DIC4'!$G31,Resultados_Dic3!$A$3:$A$99980,'DIC4'!$F31)</f>
        <v>0</v>
      </c>
      <c r="AM31" s="21">
        <f>+SUMIFS(Resultados_Dic3!AL$3:AL$99980,Resultados_Dic3!$F$3:$F$99980,'DIC4'!$H31,Resultados_Dic3!$D$3:$D$99980,'DIC4'!$H$22,Resultados_Dic3!$E$3:$E$99980,'DIC4'!$G31,Resultados_Dic3!$A$3:$A$99980,'DIC4'!$F31)</f>
        <v>0</v>
      </c>
      <c r="AN31" s="21">
        <f>+SUMIFS(Resultados_Dic3!AM$3:AM$99980,Resultados_Dic3!$F$3:$F$99980,'DIC4'!$H31,Resultados_Dic3!$D$3:$D$99980,'DIC4'!$H$22,Resultados_Dic3!$E$3:$E$99980,'DIC4'!$G31,Resultados_Dic3!$A$3:$A$99980,'DIC4'!$F31)</f>
        <v>0</v>
      </c>
      <c r="AO31" s="21"/>
    </row>
    <row r="32" spans="1:41" x14ac:dyDescent="0.25"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4" spans="1:40" ht="18.75" x14ac:dyDescent="0.3">
      <c r="A34" s="37" t="s">
        <v>353</v>
      </c>
      <c r="H34" s="34" t="s">
        <v>341</v>
      </c>
    </row>
    <row r="35" spans="1:40" x14ac:dyDescent="0.25">
      <c r="A35" s="2" t="s">
        <v>170</v>
      </c>
      <c r="B35">
        <f>+I25/B25</f>
        <v>0.98952880617307604</v>
      </c>
      <c r="C35">
        <f>+J25/C25</f>
        <v>0.98952880617307604</v>
      </c>
      <c r="H35" s="2" t="s">
        <v>26</v>
      </c>
    </row>
    <row r="36" spans="1:40" s="15" customFormat="1" x14ac:dyDescent="0.25">
      <c r="A36" s="2" t="s">
        <v>171</v>
      </c>
      <c r="B36">
        <f t="shared" ref="B36:C36" si="7">+I26/B26</f>
        <v>0.98952880617307604</v>
      </c>
      <c r="C36">
        <f t="shared" si="7"/>
        <v>0.98952880617307604</v>
      </c>
      <c r="D36" s="38"/>
      <c r="F36" s="12"/>
      <c r="H36" s="23"/>
    </row>
    <row r="37" spans="1:40" x14ac:dyDescent="0.25">
      <c r="A37" s="2" t="s">
        <v>172</v>
      </c>
      <c r="B37">
        <f t="shared" ref="B37:C37" si="8">+I27/B27</f>
        <v>0.98522361620416998</v>
      </c>
      <c r="C37">
        <f t="shared" si="8"/>
        <v>0.98522361620417009</v>
      </c>
      <c r="I37" s="5">
        <v>2019</v>
      </c>
      <c r="J37" s="5">
        <v>2020</v>
      </c>
      <c r="K37" s="5">
        <v>2021</v>
      </c>
      <c r="L37" s="5">
        <v>2022</v>
      </c>
      <c r="M37" s="5">
        <v>2023</v>
      </c>
      <c r="N37" s="5">
        <v>2024</v>
      </c>
      <c r="O37" s="5">
        <v>2025</v>
      </c>
      <c r="P37" s="5">
        <v>2026</v>
      </c>
      <c r="Q37" s="5">
        <v>2027</v>
      </c>
      <c r="R37" s="5">
        <v>2028</v>
      </c>
      <c r="S37" s="5">
        <v>2029</v>
      </c>
      <c r="T37" s="5">
        <v>2030</v>
      </c>
      <c r="U37" s="5">
        <v>2031</v>
      </c>
      <c r="V37" s="5">
        <v>2032</v>
      </c>
      <c r="W37" s="5">
        <v>2033</v>
      </c>
      <c r="X37" s="5">
        <v>2034</v>
      </c>
      <c r="Y37" s="5">
        <v>2035</v>
      </c>
      <c r="Z37" s="5">
        <v>2036</v>
      </c>
      <c r="AA37" s="5">
        <v>2037</v>
      </c>
      <c r="AB37" s="5">
        <v>2038</v>
      </c>
      <c r="AC37" s="5">
        <v>2039</v>
      </c>
      <c r="AD37" s="5">
        <v>2040</v>
      </c>
      <c r="AE37" s="5">
        <v>2041</v>
      </c>
      <c r="AF37" s="5">
        <v>2042</v>
      </c>
      <c r="AG37" s="5">
        <v>2043</v>
      </c>
      <c r="AH37" s="5">
        <v>2044</v>
      </c>
      <c r="AI37" s="5">
        <v>2045</v>
      </c>
      <c r="AJ37" s="5">
        <v>2046</v>
      </c>
      <c r="AK37" s="5">
        <v>2047</v>
      </c>
      <c r="AL37" s="5">
        <v>2048</v>
      </c>
      <c r="AM37" s="5">
        <v>2049</v>
      </c>
      <c r="AN37" s="5">
        <v>2050</v>
      </c>
    </row>
    <row r="38" spans="1:40" x14ac:dyDescent="0.25">
      <c r="A38" s="2" t="s">
        <v>173</v>
      </c>
      <c r="B38">
        <f t="shared" ref="B38:C38" si="9">+I28/B28</f>
        <v>0.98952880617307604</v>
      </c>
      <c r="C38">
        <f t="shared" si="9"/>
        <v>0.98952880617307604</v>
      </c>
      <c r="F38" s="17" t="str">
        <f>+$F$1</f>
        <v>DIC4</v>
      </c>
      <c r="G38" s="24" t="s">
        <v>72</v>
      </c>
      <c r="H38" s="2" t="s">
        <v>170</v>
      </c>
      <c r="I38" s="21">
        <f>+SUMIFS(Resultados_Dic3!H$3:H$99980,Resultados_Dic3!$F$3:$F$99980,'DIC4'!$H38,Resultados_Dic3!$D$3:$D$99980,'DIC4'!$H$35,Resultados_Dic3!$E$3:$E$99980,'DIC4'!$G38,Resultados_Dic3!$A$3:$A$99980,'DIC4'!$F38)</f>
        <v>0.72675796819485805</v>
      </c>
      <c r="J38" s="21">
        <f>+SUMIFS(Resultados_Dic3!I$3:I$99980,Resultados_Dic3!$F$3:$F$99980,'DIC4'!$H38,Resultados_Dic3!$D$3:$D$99980,'DIC4'!$H$35,Resultados_Dic3!$E$3:$E$99980,'DIC4'!$G38,Resultados_Dic3!$A$3:$A$99980,'DIC4'!$F38)</f>
        <v>0.58728001537639796</v>
      </c>
      <c r="K38" s="21">
        <f>+SUMIFS(Resultados_Dic3!J$3:J$99980,Resultados_Dic3!$F$3:$F$99980,'DIC4'!$H38,Resultados_Dic3!$D$3:$D$99980,'DIC4'!$H$35,Resultados_Dic3!$E$3:$E$99980,'DIC4'!$G38,Resultados_Dic3!$A$3:$A$99980,'DIC4'!$F38)</f>
        <v>0.45980812676562499</v>
      </c>
      <c r="L38" s="21">
        <f>+SUMIFS(Resultados_Dic3!K$3:K$99980,Resultados_Dic3!$F$3:$F$99980,'DIC4'!$H38,Resultados_Dic3!$D$3:$D$99980,'DIC4'!$H$35,Resultados_Dic3!$E$3:$E$99980,'DIC4'!$G38,Resultados_Dic3!$A$3:$A$99980,'DIC4'!$F38)</f>
        <v>0.536969701929635</v>
      </c>
      <c r="M38" s="21">
        <f>+SUMIFS(Resultados_Dic3!L$3:L$99980,Resultados_Dic3!$F$3:$F$99980,'DIC4'!$H38,Resultados_Dic3!$D$3:$D$99980,'DIC4'!$H$35,Resultados_Dic3!$E$3:$E$99980,'DIC4'!$G38,Resultados_Dic3!$A$3:$A$99980,'DIC4'!$F38)</f>
        <v>0.51181454520625302</v>
      </c>
      <c r="N38" s="21">
        <f>+SUMIFS(Resultados_Dic3!M$3:M$99980,Resultados_Dic3!$F$3:$F$99980,'DIC4'!$H38,Resultados_Dic3!$D$3:$D$99980,'DIC4'!$H$35,Resultados_Dic3!$E$3:$E$99980,'DIC4'!$G38,Resultados_Dic3!$A$3:$A$99980,'DIC4'!$F38)</f>
        <v>0</v>
      </c>
      <c r="O38" s="21">
        <f>+SUMIFS(Resultados_Dic3!N$3:N$99980,Resultados_Dic3!$F$3:$F$99980,'DIC4'!$H38,Resultados_Dic3!$D$3:$D$99980,'DIC4'!$H$35,Resultados_Dic3!$E$3:$E$99980,'DIC4'!$G38,Resultados_Dic3!$A$3:$A$99980,'DIC4'!$F38)</f>
        <v>0</v>
      </c>
      <c r="P38" s="21">
        <f>+SUMIFS(Resultados_Dic3!O$3:O$99980,Resultados_Dic3!$F$3:$F$99980,'DIC4'!$H38,Resultados_Dic3!$D$3:$D$99980,'DIC4'!$H$35,Resultados_Dic3!$E$3:$E$99980,'DIC4'!$G38,Resultados_Dic3!$A$3:$A$99980,'DIC4'!$F38)</f>
        <v>0</v>
      </c>
      <c r="Q38" s="21">
        <f>+SUMIFS(Resultados_Dic3!P$3:P$99980,Resultados_Dic3!$F$3:$F$99980,'DIC4'!$H38,Resultados_Dic3!$D$3:$D$99980,'DIC4'!$H$35,Resultados_Dic3!$E$3:$E$99980,'DIC4'!$G38,Resultados_Dic3!$A$3:$A$99980,'DIC4'!$F38)</f>
        <v>0</v>
      </c>
      <c r="R38" s="21">
        <f>+SUMIFS(Resultados_Dic3!Q$3:Q$99980,Resultados_Dic3!$F$3:$F$99980,'DIC4'!$H38,Resultados_Dic3!$D$3:$D$99980,'DIC4'!$H$35,Resultados_Dic3!$E$3:$E$99980,'DIC4'!$G38,Resultados_Dic3!$A$3:$A$99980,'DIC4'!$F38)</f>
        <v>0</v>
      </c>
      <c r="S38" s="21">
        <f>+SUMIFS(Resultados_Dic3!R$3:R$99980,Resultados_Dic3!$F$3:$F$99980,'DIC4'!$H38,Resultados_Dic3!$D$3:$D$99980,'DIC4'!$H$35,Resultados_Dic3!$E$3:$E$99980,'DIC4'!$G38,Resultados_Dic3!$A$3:$A$99980,'DIC4'!$F38)</f>
        <v>0</v>
      </c>
      <c r="T38" s="21">
        <f>+SUMIFS(Resultados_Dic3!S$3:S$99980,Resultados_Dic3!$F$3:$F$99980,'DIC4'!$H38,Resultados_Dic3!$D$3:$D$99980,'DIC4'!$H$35,Resultados_Dic3!$E$3:$E$99980,'DIC4'!$G38,Resultados_Dic3!$A$3:$A$99980,'DIC4'!$F38)</f>
        <v>0</v>
      </c>
      <c r="U38" s="21">
        <f>+SUMIFS(Resultados_Dic3!T$3:T$99980,Resultados_Dic3!$F$3:$F$99980,'DIC4'!$H38,Resultados_Dic3!$D$3:$D$99980,'DIC4'!$H$35,Resultados_Dic3!$E$3:$E$99980,'DIC4'!$G38,Resultados_Dic3!$A$3:$A$99980,'DIC4'!$F38)</f>
        <v>0</v>
      </c>
      <c r="V38" s="21">
        <f>+SUMIFS(Resultados_Dic3!U$3:U$99980,Resultados_Dic3!$F$3:$F$99980,'DIC4'!$H38,Resultados_Dic3!$D$3:$D$99980,'DIC4'!$H$35,Resultados_Dic3!$E$3:$E$99980,'DIC4'!$G38,Resultados_Dic3!$A$3:$A$99980,'DIC4'!$F38)</f>
        <v>0</v>
      </c>
      <c r="W38" s="21">
        <f>+SUMIFS(Resultados_Dic3!V$3:V$99980,Resultados_Dic3!$F$3:$F$99980,'DIC4'!$H38,Resultados_Dic3!$D$3:$D$99980,'DIC4'!$H$35,Resultados_Dic3!$E$3:$E$99980,'DIC4'!$G38,Resultados_Dic3!$A$3:$A$99980,'DIC4'!$F38)</f>
        <v>0</v>
      </c>
      <c r="X38" s="21">
        <f>+SUMIFS(Resultados_Dic3!W$3:W$99980,Resultados_Dic3!$F$3:$F$99980,'DIC4'!$H38,Resultados_Dic3!$D$3:$D$99980,'DIC4'!$H$35,Resultados_Dic3!$E$3:$E$99980,'DIC4'!$G38,Resultados_Dic3!$A$3:$A$99980,'DIC4'!$F38)</f>
        <v>0</v>
      </c>
      <c r="Y38" s="21">
        <f>+SUMIFS(Resultados_Dic3!X$3:X$99980,Resultados_Dic3!$F$3:$F$99980,'DIC4'!$H38,Resultados_Dic3!$D$3:$D$99980,'DIC4'!$H$35,Resultados_Dic3!$E$3:$E$99980,'DIC4'!$G38,Resultados_Dic3!$A$3:$A$99980,'DIC4'!$F38)</f>
        <v>0</v>
      </c>
      <c r="Z38" s="21">
        <f>+SUMIFS(Resultados_Dic3!Y$3:Y$99980,Resultados_Dic3!$F$3:$F$99980,'DIC4'!$H38,Resultados_Dic3!$D$3:$D$99980,'DIC4'!$H$35,Resultados_Dic3!$E$3:$E$99980,'DIC4'!$G38,Resultados_Dic3!$A$3:$A$99980,'DIC4'!$F38)</f>
        <v>0</v>
      </c>
      <c r="AA38" s="21">
        <f>+SUMIFS(Resultados_Dic3!Z$3:Z$99980,Resultados_Dic3!$F$3:$F$99980,'DIC4'!$H38,Resultados_Dic3!$D$3:$D$99980,'DIC4'!$H$35,Resultados_Dic3!$E$3:$E$99980,'DIC4'!$G38,Resultados_Dic3!$A$3:$A$99980,'DIC4'!$F38)</f>
        <v>0</v>
      </c>
      <c r="AB38" s="21">
        <f>+SUMIFS(Resultados_Dic3!AA$3:AA$99980,Resultados_Dic3!$F$3:$F$99980,'DIC4'!$H38,Resultados_Dic3!$D$3:$D$99980,'DIC4'!$H$35,Resultados_Dic3!$E$3:$E$99980,'DIC4'!$G38,Resultados_Dic3!$A$3:$A$99980,'DIC4'!$F38)</f>
        <v>0</v>
      </c>
      <c r="AC38" s="21">
        <f>+SUMIFS(Resultados_Dic3!AB$3:AB$99980,Resultados_Dic3!$F$3:$F$99980,'DIC4'!$H38,Resultados_Dic3!$D$3:$D$99980,'DIC4'!$H$35,Resultados_Dic3!$E$3:$E$99980,'DIC4'!$G38,Resultados_Dic3!$A$3:$A$99980,'DIC4'!$F38)</f>
        <v>0</v>
      </c>
      <c r="AD38" s="21">
        <f>+SUMIFS(Resultados_Dic3!AC$3:AC$99980,Resultados_Dic3!$F$3:$F$99980,'DIC4'!$H38,Resultados_Dic3!$D$3:$D$99980,'DIC4'!$H$35,Resultados_Dic3!$E$3:$E$99980,'DIC4'!$G38,Resultados_Dic3!$A$3:$A$99980,'DIC4'!$F38)</f>
        <v>0</v>
      </c>
      <c r="AE38" s="21">
        <f>+SUMIFS(Resultados_Dic3!AD$3:AD$99980,Resultados_Dic3!$F$3:$F$99980,'DIC4'!$H38,Resultados_Dic3!$D$3:$D$99980,'DIC4'!$H$35,Resultados_Dic3!$E$3:$E$99980,'DIC4'!$G38,Resultados_Dic3!$A$3:$A$99980,'DIC4'!$F38)</f>
        <v>0</v>
      </c>
      <c r="AF38" s="21">
        <f>+SUMIFS(Resultados_Dic3!AE$3:AE$99980,Resultados_Dic3!$F$3:$F$99980,'DIC4'!$H38,Resultados_Dic3!$D$3:$D$99980,'DIC4'!$H$35,Resultados_Dic3!$E$3:$E$99980,'DIC4'!$G38,Resultados_Dic3!$A$3:$A$99980,'DIC4'!$F38)</f>
        <v>0</v>
      </c>
      <c r="AG38" s="21">
        <f>+SUMIFS(Resultados_Dic3!AF$3:AF$99980,Resultados_Dic3!$F$3:$F$99980,'DIC4'!$H38,Resultados_Dic3!$D$3:$D$99980,'DIC4'!$H$35,Resultados_Dic3!$E$3:$E$99980,'DIC4'!$G38,Resultados_Dic3!$A$3:$A$99980,'DIC4'!$F38)</f>
        <v>0</v>
      </c>
      <c r="AH38" s="21">
        <f>+SUMIFS(Resultados_Dic3!AG$3:AG$99980,Resultados_Dic3!$F$3:$F$99980,'DIC4'!$H38,Resultados_Dic3!$D$3:$D$99980,'DIC4'!$H$35,Resultados_Dic3!$E$3:$E$99980,'DIC4'!$G38,Resultados_Dic3!$A$3:$A$99980,'DIC4'!$F38)</f>
        <v>0</v>
      </c>
      <c r="AI38" s="21">
        <f>+SUMIFS(Resultados_Dic3!AH$3:AH$99980,Resultados_Dic3!$F$3:$F$99980,'DIC4'!$H38,Resultados_Dic3!$D$3:$D$99980,'DIC4'!$H$35,Resultados_Dic3!$E$3:$E$99980,'DIC4'!$G38,Resultados_Dic3!$A$3:$A$99980,'DIC4'!$F38)</f>
        <v>0</v>
      </c>
      <c r="AJ38" s="21">
        <f>+SUMIFS(Resultados_Dic3!AI$3:AI$99980,Resultados_Dic3!$F$3:$F$99980,'DIC4'!$H38,Resultados_Dic3!$D$3:$D$99980,'DIC4'!$H$35,Resultados_Dic3!$E$3:$E$99980,'DIC4'!$G38,Resultados_Dic3!$A$3:$A$99980,'DIC4'!$F38)</f>
        <v>0</v>
      </c>
      <c r="AK38" s="21">
        <f>+SUMIFS(Resultados_Dic3!AJ$3:AJ$99980,Resultados_Dic3!$F$3:$F$99980,'DIC4'!$H38,Resultados_Dic3!$D$3:$D$99980,'DIC4'!$H$35,Resultados_Dic3!$E$3:$E$99980,'DIC4'!$G38,Resultados_Dic3!$A$3:$A$99980,'DIC4'!$F38)</f>
        <v>0</v>
      </c>
      <c r="AL38" s="21">
        <f>+SUMIFS(Resultados_Dic3!AK$3:AK$99980,Resultados_Dic3!$F$3:$F$99980,'DIC4'!$H38,Resultados_Dic3!$D$3:$D$99980,'DIC4'!$H$35,Resultados_Dic3!$E$3:$E$99980,'DIC4'!$G38,Resultados_Dic3!$A$3:$A$99980,'DIC4'!$F38)</f>
        <v>0</v>
      </c>
      <c r="AM38" s="21">
        <f>+SUMIFS(Resultados_Dic3!AL$3:AL$99980,Resultados_Dic3!$F$3:$F$99980,'DIC4'!$H38,Resultados_Dic3!$D$3:$D$99980,'DIC4'!$H$35,Resultados_Dic3!$E$3:$E$99980,'DIC4'!$G38,Resultados_Dic3!$A$3:$A$99980,'DIC4'!$F38)</f>
        <v>0</v>
      </c>
      <c r="AN38" s="21">
        <f>+SUMIFS(Resultados_Dic3!AM$3:AM$99980,Resultados_Dic3!$F$3:$F$99980,'DIC4'!$H38,Resultados_Dic3!$D$3:$D$99980,'DIC4'!$H$35,Resultados_Dic3!$E$3:$E$99980,'DIC4'!$G38,Resultados_Dic3!$A$3:$A$99980,'DIC4'!$F38)</f>
        <v>0</v>
      </c>
    </row>
    <row r="39" spans="1:40" x14ac:dyDescent="0.25">
      <c r="A39" s="2" t="s">
        <v>174</v>
      </c>
      <c r="B39">
        <f t="shared" ref="B39:C39" si="10">+I29/B29</f>
        <v>0.98952880617307604</v>
      </c>
      <c r="C39">
        <f t="shared" si="10"/>
        <v>0.98952880617307615</v>
      </c>
      <c r="F39" s="17" t="str">
        <f t="shared" ref="F39:F44" si="11">+$F$1</f>
        <v>DIC4</v>
      </c>
      <c r="G39" s="24" t="s">
        <v>73</v>
      </c>
      <c r="H39" s="2" t="s">
        <v>171</v>
      </c>
      <c r="I39" s="21">
        <f>+SUMIFS(Resultados_Dic3!H$3:H$99980,Resultados_Dic3!$F$3:$F$99980,'DIC4'!$H39,Resultados_Dic3!$D$3:$D$99980,'DIC4'!$H$35,Resultados_Dic3!$E$3:$E$99980,'DIC4'!$G39,Resultados_Dic3!$A$3:$A$99980,'DIC4'!$F39)</f>
        <v>3.8833627378965598</v>
      </c>
      <c r="J39" s="21">
        <f>+SUMIFS(Resultados_Dic3!I$3:I$99980,Resultados_Dic3!$F$3:$F$99980,'DIC4'!$H39,Resultados_Dic3!$D$3:$D$99980,'DIC4'!$H$35,Resultados_Dic3!$E$3:$E$99980,'DIC4'!$G39,Resultados_Dic3!$A$3:$A$99980,'DIC4'!$F39)</f>
        <v>3.7540970036614998</v>
      </c>
      <c r="K39" s="21">
        <f>+SUMIFS(Resultados_Dic3!J$3:J$99980,Resultados_Dic3!$F$3:$F$99980,'DIC4'!$H39,Resultados_Dic3!$D$3:$D$99980,'DIC4'!$H$35,Resultados_Dic3!$E$3:$E$99980,'DIC4'!$G39,Resultados_Dic3!$A$3:$A$99980,'DIC4'!$F39)</f>
        <v>3.37602647248604</v>
      </c>
      <c r="L39" s="21">
        <f>+SUMIFS(Resultados_Dic3!K$3:K$99980,Resultados_Dic3!$F$3:$F$99980,'DIC4'!$H39,Resultados_Dic3!$D$3:$D$99980,'DIC4'!$H$35,Resultados_Dic3!$E$3:$E$99980,'DIC4'!$G39,Resultados_Dic3!$A$3:$A$99980,'DIC4'!$F39)</f>
        <v>3.3473706298897099</v>
      </c>
      <c r="M39" s="21">
        <f>+SUMIFS(Resultados_Dic3!L$3:L$99980,Resultados_Dic3!$F$3:$F$99980,'DIC4'!$H39,Resultados_Dic3!$D$3:$D$99980,'DIC4'!$H$35,Resultados_Dic3!$E$3:$E$99980,'DIC4'!$G39,Resultados_Dic3!$A$3:$A$99980,'DIC4'!$F39)</f>
        <v>1.8419897370201599</v>
      </c>
      <c r="N39" s="21">
        <f>+SUMIFS(Resultados_Dic3!M$3:M$99980,Resultados_Dic3!$F$3:$F$99980,'DIC4'!$H39,Resultados_Dic3!$D$3:$D$99980,'DIC4'!$H$35,Resultados_Dic3!$E$3:$E$99980,'DIC4'!$G39,Resultados_Dic3!$A$3:$A$99980,'DIC4'!$F39)</f>
        <v>1.8419897370201599</v>
      </c>
      <c r="O39" s="21">
        <f>+SUMIFS(Resultados_Dic3!N$3:N$99980,Resultados_Dic3!$F$3:$F$99980,'DIC4'!$H39,Resultados_Dic3!$D$3:$D$99980,'DIC4'!$H$35,Resultados_Dic3!$E$3:$E$99980,'DIC4'!$G39,Resultados_Dic3!$A$3:$A$99980,'DIC4'!$F39)</f>
        <v>1.8419897370201599</v>
      </c>
      <c r="P39" s="21">
        <f>+SUMIFS(Resultados_Dic3!O$3:O$99980,Resultados_Dic3!$F$3:$F$99980,'DIC4'!$H39,Resultados_Dic3!$D$3:$D$99980,'DIC4'!$H$35,Resultados_Dic3!$E$3:$E$99980,'DIC4'!$G39,Resultados_Dic3!$A$3:$A$99980,'DIC4'!$F39)</f>
        <v>1.8419897370201599</v>
      </c>
      <c r="Q39" s="21">
        <f>+SUMIFS(Resultados_Dic3!P$3:P$99980,Resultados_Dic3!$F$3:$F$99980,'DIC4'!$H39,Resultados_Dic3!$D$3:$D$99980,'DIC4'!$H$35,Resultados_Dic3!$E$3:$E$99980,'DIC4'!$G39,Resultados_Dic3!$A$3:$A$99980,'DIC4'!$F39)</f>
        <v>0.57625437345295205</v>
      </c>
      <c r="R39" s="21">
        <f>+SUMIFS(Resultados_Dic3!Q$3:Q$99980,Resultados_Dic3!$F$3:$F$99980,'DIC4'!$H39,Resultados_Dic3!$D$3:$D$99980,'DIC4'!$H$35,Resultados_Dic3!$E$3:$E$99980,'DIC4'!$G39,Resultados_Dic3!$A$3:$A$99980,'DIC4'!$F39)</f>
        <v>0.196784992134207</v>
      </c>
      <c r="S39" s="21">
        <f>+SUMIFS(Resultados_Dic3!R$3:R$99980,Resultados_Dic3!$F$3:$F$99980,'DIC4'!$H39,Resultados_Dic3!$D$3:$D$99980,'DIC4'!$H$35,Resultados_Dic3!$E$3:$E$99980,'DIC4'!$G39,Resultados_Dic3!$A$3:$A$99980,'DIC4'!$F39)</f>
        <v>9.8541729582559398E-2</v>
      </c>
      <c r="T39" s="21">
        <f>+SUMIFS(Resultados_Dic3!S$3:S$99980,Resultados_Dic3!$F$3:$F$99980,'DIC4'!$H39,Resultados_Dic3!$D$3:$D$99980,'DIC4'!$H$35,Resultados_Dic3!$E$3:$E$99980,'DIC4'!$G39,Resultados_Dic3!$A$3:$A$99980,'DIC4'!$F39)</f>
        <v>0</v>
      </c>
      <c r="U39" s="21">
        <f>+SUMIFS(Resultados_Dic3!T$3:T$99980,Resultados_Dic3!$F$3:$F$99980,'DIC4'!$H39,Resultados_Dic3!$D$3:$D$99980,'DIC4'!$H$35,Resultados_Dic3!$E$3:$E$99980,'DIC4'!$G39,Resultados_Dic3!$A$3:$A$99980,'DIC4'!$F39)</f>
        <v>0</v>
      </c>
      <c r="V39" s="21">
        <f>+SUMIFS(Resultados_Dic3!U$3:U$99980,Resultados_Dic3!$F$3:$F$99980,'DIC4'!$H39,Resultados_Dic3!$D$3:$D$99980,'DIC4'!$H$35,Resultados_Dic3!$E$3:$E$99980,'DIC4'!$G39,Resultados_Dic3!$A$3:$A$99980,'DIC4'!$F39)</f>
        <v>0</v>
      </c>
      <c r="W39" s="21">
        <f>+SUMIFS(Resultados_Dic3!V$3:V$99980,Resultados_Dic3!$F$3:$F$99980,'DIC4'!$H39,Resultados_Dic3!$D$3:$D$99980,'DIC4'!$H$35,Resultados_Dic3!$E$3:$E$99980,'DIC4'!$G39,Resultados_Dic3!$A$3:$A$99980,'DIC4'!$F39)</f>
        <v>0</v>
      </c>
      <c r="X39" s="21">
        <f>+SUMIFS(Resultados_Dic3!W$3:W$99980,Resultados_Dic3!$F$3:$F$99980,'DIC4'!$H39,Resultados_Dic3!$D$3:$D$99980,'DIC4'!$H$35,Resultados_Dic3!$E$3:$E$99980,'DIC4'!$G39,Resultados_Dic3!$A$3:$A$99980,'DIC4'!$F39)</f>
        <v>0</v>
      </c>
      <c r="Y39" s="21">
        <f>+SUMIFS(Resultados_Dic3!X$3:X$99980,Resultados_Dic3!$F$3:$F$99980,'DIC4'!$H39,Resultados_Dic3!$D$3:$D$99980,'DIC4'!$H$35,Resultados_Dic3!$E$3:$E$99980,'DIC4'!$G39,Resultados_Dic3!$A$3:$A$99980,'DIC4'!$F39)</f>
        <v>0</v>
      </c>
      <c r="Z39" s="21">
        <f>+SUMIFS(Resultados_Dic3!Y$3:Y$99980,Resultados_Dic3!$F$3:$F$99980,'DIC4'!$H39,Resultados_Dic3!$D$3:$D$99980,'DIC4'!$H$35,Resultados_Dic3!$E$3:$E$99980,'DIC4'!$G39,Resultados_Dic3!$A$3:$A$99980,'DIC4'!$F39)</f>
        <v>0</v>
      </c>
      <c r="AA39" s="21">
        <f>+SUMIFS(Resultados_Dic3!Z$3:Z$99980,Resultados_Dic3!$F$3:$F$99980,'DIC4'!$H39,Resultados_Dic3!$D$3:$D$99980,'DIC4'!$H$35,Resultados_Dic3!$E$3:$E$99980,'DIC4'!$G39,Resultados_Dic3!$A$3:$A$99980,'DIC4'!$F39)</f>
        <v>0</v>
      </c>
      <c r="AB39" s="21">
        <f>+SUMIFS(Resultados_Dic3!AA$3:AA$99980,Resultados_Dic3!$F$3:$F$99980,'DIC4'!$H39,Resultados_Dic3!$D$3:$D$99980,'DIC4'!$H$35,Resultados_Dic3!$E$3:$E$99980,'DIC4'!$G39,Resultados_Dic3!$A$3:$A$99980,'DIC4'!$F39)</f>
        <v>0</v>
      </c>
      <c r="AC39" s="21">
        <f>+SUMIFS(Resultados_Dic3!AB$3:AB$99980,Resultados_Dic3!$F$3:$F$99980,'DIC4'!$H39,Resultados_Dic3!$D$3:$D$99980,'DIC4'!$H$35,Resultados_Dic3!$E$3:$E$99980,'DIC4'!$G39,Resultados_Dic3!$A$3:$A$99980,'DIC4'!$F39)</f>
        <v>0</v>
      </c>
      <c r="AD39" s="21">
        <f>+SUMIFS(Resultados_Dic3!AC$3:AC$99980,Resultados_Dic3!$F$3:$F$99980,'DIC4'!$H39,Resultados_Dic3!$D$3:$D$99980,'DIC4'!$H$35,Resultados_Dic3!$E$3:$E$99980,'DIC4'!$G39,Resultados_Dic3!$A$3:$A$99980,'DIC4'!$F39)</f>
        <v>0</v>
      </c>
      <c r="AE39" s="21">
        <f>+SUMIFS(Resultados_Dic3!AD$3:AD$99980,Resultados_Dic3!$F$3:$F$99980,'DIC4'!$H39,Resultados_Dic3!$D$3:$D$99980,'DIC4'!$H$35,Resultados_Dic3!$E$3:$E$99980,'DIC4'!$G39,Resultados_Dic3!$A$3:$A$99980,'DIC4'!$F39)</f>
        <v>0</v>
      </c>
      <c r="AF39" s="21">
        <f>+SUMIFS(Resultados_Dic3!AE$3:AE$99980,Resultados_Dic3!$F$3:$F$99980,'DIC4'!$H39,Resultados_Dic3!$D$3:$D$99980,'DIC4'!$H$35,Resultados_Dic3!$E$3:$E$99980,'DIC4'!$G39,Resultados_Dic3!$A$3:$A$99980,'DIC4'!$F39)</f>
        <v>0</v>
      </c>
      <c r="AG39" s="21">
        <f>+SUMIFS(Resultados_Dic3!AF$3:AF$99980,Resultados_Dic3!$F$3:$F$99980,'DIC4'!$H39,Resultados_Dic3!$D$3:$D$99980,'DIC4'!$H$35,Resultados_Dic3!$E$3:$E$99980,'DIC4'!$G39,Resultados_Dic3!$A$3:$A$99980,'DIC4'!$F39)</f>
        <v>0</v>
      </c>
      <c r="AH39" s="21">
        <f>+SUMIFS(Resultados_Dic3!AG$3:AG$99980,Resultados_Dic3!$F$3:$F$99980,'DIC4'!$H39,Resultados_Dic3!$D$3:$D$99980,'DIC4'!$H$35,Resultados_Dic3!$E$3:$E$99980,'DIC4'!$G39,Resultados_Dic3!$A$3:$A$99980,'DIC4'!$F39)</f>
        <v>0</v>
      </c>
      <c r="AI39" s="21">
        <f>+SUMIFS(Resultados_Dic3!AH$3:AH$99980,Resultados_Dic3!$F$3:$F$99980,'DIC4'!$H39,Resultados_Dic3!$D$3:$D$99980,'DIC4'!$H$35,Resultados_Dic3!$E$3:$E$99980,'DIC4'!$G39,Resultados_Dic3!$A$3:$A$99980,'DIC4'!$F39)</f>
        <v>0</v>
      </c>
      <c r="AJ39" s="21">
        <f>+SUMIFS(Resultados_Dic3!AI$3:AI$99980,Resultados_Dic3!$F$3:$F$99980,'DIC4'!$H39,Resultados_Dic3!$D$3:$D$99980,'DIC4'!$H$35,Resultados_Dic3!$E$3:$E$99980,'DIC4'!$G39,Resultados_Dic3!$A$3:$A$99980,'DIC4'!$F39)</f>
        <v>0</v>
      </c>
      <c r="AK39" s="21">
        <f>+SUMIFS(Resultados_Dic3!AJ$3:AJ$99980,Resultados_Dic3!$F$3:$F$99980,'DIC4'!$H39,Resultados_Dic3!$D$3:$D$99980,'DIC4'!$H$35,Resultados_Dic3!$E$3:$E$99980,'DIC4'!$G39,Resultados_Dic3!$A$3:$A$99980,'DIC4'!$F39)</f>
        <v>0</v>
      </c>
      <c r="AL39" s="21">
        <f>+SUMIFS(Resultados_Dic3!AK$3:AK$99980,Resultados_Dic3!$F$3:$F$99980,'DIC4'!$H39,Resultados_Dic3!$D$3:$D$99980,'DIC4'!$H$35,Resultados_Dic3!$E$3:$E$99980,'DIC4'!$G39,Resultados_Dic3!$A$3:$A$99980,'DIC4'!$F39)</f>
        <v>0</v>
      </c>
      <c r="AM39" s="21">
        <f>+SUMIFS(Resultados_Dic3!AL$3:AL$99980,Resultados_Dic3!$F$3:$F$99980,'DIC4'!$H39,Resultados_Dic3!$D$3:$D$99980,'DIC4'!$H$35,Resultados_Dic3!$E$3:$E$99980,'DIC4'!$G39,Resultados_Dic3!$A$3:$A$99980,'DIC4'!$F39)</f>
        <v>0</v>
      </c>
      <c r="AN39" s="21">
        <f>+SUMIFS(Resultados_Dic3!AM$3:AM$99980,Resultados_Dic3!$F$3:$F$99980,'DIC4'!$H39,Resultados_Dic3!$D$3:$D$99980,'DIC4'!$H$35,Resultados_Dic3!$E$3:$E$99980,'DIC4'!$G39,Resultados_Dic3!$A$3:$A$99980,'DIC4'!$F39)</f>
        <v>0</v>
      </c>
    </row>
    <row r="40" spans="1:40" x14ac:dyDescent="0.25">
      <c r="A40" s="2" t="s">
        <v>175</v>
      </c>
      <c r="B40">
        <f t="shared" ref="B40:C40" si="12">+I30/B30</f>
        <v>0.98952880617307604</v>
      </c>
      <c r="C40">
        <f t="shared" si="12"/>
        <v>0.98952880617307604</v>
      </c>
      <c r="F40" s="17" t="str">
        <f t="shared" si="11"/>
        <v>DIC4</v>
      </c>
      <c r="G40" s="24" t="s">
        <v>73</v>
      </c>
      <c r="H40" s="2" t="s">
        <v>172</v>
      </c>
      <c r="I40" s="21">
        <f>+SUMIFS(Resultados_Dic3!H$3:H$99980,Resultados_Dic3!$F$3:$F$99980,'DIC4'!$H40,Resultados_Dic3!$D$3:$D$99980,'DIC4'!$H$35,Resultados_Dic3!$E$3:$E$99980,'DIC4'!$G40,Resultados_Dic3!$A$3:$A$99980,'DIC4'!$F40)</f>
        <v>10.9185152593786</v>
      </c>
      <c r="J40" s="21">
        <f>+SUMIFS(Resultados_Dic3!I$3:I$99980,Resultados_Dic3!$F$3:$F$99980,'DIC4'!$H40,Resultados_Dic3!$D$3:$D$99980,'DIC4'!$H$35,Resultados_Dic3!$E$3:$E$99980,'DIC4'!$G40,Resultados_Dic3!$A$3:$A$99980,'DIC4'!$F40)</f>
        <v>10.3349220655014</v>
      </c>
      <c r="K40" s="21">
        <f>+SUMIFS(Resultados_Dic3!J$3:J$99980,Resultados_Dic3!$F$3:$F$99980,'DIC4'!$H40,Resultados_Dic3!$D$3:$D$99980,'DIC4'!$H$35,Resultados_Dic3!$E$3:$E$99980,'DIC4'!$G40,Resultados_Dic3!$A$3:$A$99980,'DIC4'!$F40)</f>
        <v>9.8325726014375494</v>
      </c>
      <c r="L40" s="21">
        <f>+SUMIFS(Resultados_Dic3!K$3:K$99980,Resultados_Dic3!$F$3:$F$99980,'DIC4'!$H40,Resultados_Dic3!$D$3:$D$99980,'DIC4'!$H$35,Resultados_Dic3!$E$3:$E$99980,'DIC4'!$G40,Resultados_Dic3!$A$3:$A$99980,'DIC4'!$F40)</f>
        <v>9.3302231373736806</v>
      </c>
      <c r="M40" s="21">
        <f>+SUMIFS(Resultados_Dic3!L$3:L$99980,Resultados_Dic3!$F$3:$F$99980,'DIC4'!$H40,Resultados_Dic3!$D$3:$D$99980,'DIC4'!$H$35,Resultados_Dic3!$E$3:$E$99980,'DIC4'!$G40,Resultados_Dic3!$A$3:$A$99980,'DIC4'!$F40)</f>
        <v>8.82787367330981</v>
      </c>
      <c r="N40" s="21">
        <f>+SUMIFS(Resultados_Dic3!M$3:M$99980,Resultados_Dic3!$F$3:$F$99980,'DIC4'!$H40,Resultados_Dic3!$D$3:$D$99980,'DIC4'!$H$35,Resultados_Dic3!$E$3:$E$99980,'DIC4'!$G40,Resultados_Dic3!$A$3:$A$99980,'DIC4'!$F40)</f>
        <v>8.1282276500648702</v>
      </c>
      <c r="O40" s="21">
        <f>+SUMIFS(Resultados_Dic3!N$3:N$99980,Resultados_Dic3!$F$3:$F$99980,'DIC4'!$H40,Resultados_Dic3!$D$3:$D$99980,'DIC4'!$H$35,Resultados_Dic3!$E$3:$E$99980,'DIC4'!$G40,Resultados_Dic3!$A$3:$A$99980,'DIC4'!$F40)</f>
        <v>7.4285816268199198</v>
      </c>
      <c r="P40" s="21">
        <f>+SUMIFS(Resultados_Dic3!O$3:O$99980,Resultados_Dic3!$F$3:$F$99980,'DIC4'!$H40,Resultados_Dic3!$D$3:$D$99980,'DIC4'!$H$35,Resultados_Dic3!$E$3:$E$99980,'DIC4'!$G40,Resultados_Dic3!$A$3:$A$99980,'DIC4'!$F40)</f>
        <v>6.8737687010216701</v>
      </c>
      <c r="Q40" s="21">
        <f>+SUMIFS(Resultados_Dic3!P$3:P$99980,Resultados_Dic3!$F$3:$F$99980,'DIC4'!$H40,Resultados_Dic3!$D$3:$D$99980,'DIC4'!$H$35,Resultados_Dic3!$E$3:$E$99980,'DIC4'!$G40,Resultados_Dic3!$A$3:$A$99980,'DIC4'!$F40)</f>
        <v>6.3189557752234196</v>
      </c>
      <c r="R40" s="21">
        <f>+SUMIFS(Resultados_Dic3!Q$3:Q$99980,Resultados_Dic3!$F$3:$F$99980,'DIC4'!$H40,Resultados_Dic3!$D$3:$D$99980,'DIC4'!$H$35,Resultados_Dic3!$E$3:$E$99980,'DIC4'!$G40,Resultados_Dic3!$A$3:$A$99980,'DIC4'!$F40)</f>
        <v>5.7641428494251796</v>
      </c>
      <c r="S40" s="21">
        <f>+SUMIFS(Resultados_Dic3!R$3:R$99980,Resultados_Dic3!$F$3:$F$99980,'DIC4'!$H40,Resultados_Dic3!$D$3:$D$99980,'DIC4'!$H$35,Resultados_Dic3!$E$3:$E$99980,'DIC4'!$G40,Resultados_Dic3!$A$3:$A$99980,'DIC4'!$F40)</f>
        <v>3.68918019692476</v>
      </c>
      <c r="T40" s="21">
        <f>+SUMIFS(Resultados_Dic3!S$3:S$99980,Resultados_Dic3!$F$3:$F$99980,'DIC4'!$H40,Resultados_Dic3!$D$3:$D$99980,'DIC4'!$H$35,Resultados_Dic3!$E$3:$E$99980,'DIC4'!$G40,Resultados_Dic3!$A$3:$A$99980,'DIC4'!$F40)</f>
        <v>3.68918019692476</v>
      </c>
      <c r="U40" s="21">
        <f>+SUMIFS(Resultados_Dic3!T$3:T$99980,Resultados_Dic3!$F$3:$F$99980,'DIC4'!$H40,Resultados_Dic3!$D$3:$D$99980,'DIC4'!$H$35,Resultados_Dic3!$E$3:$E$99980,'DIC4'!$G40,Resultados_Dic3!$A$3:$A$99980,'DIC4'!$F40)</f>
        <v>3.68918019692476</v>
      </c>
      <c r="V40" s="21">
        <f>+SUMIFS(Resultados_Dic3!U$3:U$99980,Resultados_Dic3!$F$3:$F$99980,'DIC4'!$H40,Resultados_Dic3!$D$3:$D$99980,'DIC4'!$H$35,Resultados_Dic3!$E$3:$E$99980,'DIC4'!$G40,Resultados_Dic3!$A$3:$A$99980,'DIC4'!$F40)</f>
        <v>2.61236562084571</v>
      </c>
      <c r="W40" s="21">
        <f>+SUMIFS(Resultados_Dic3!V$3:V$99980,Resultados_Dic3!$F$3:$F$99980,'DIC4'!$H40,Resultados_Dic3!$D$3:$D$99980,'DIC4'!$H$35,Resultados_Dic3!$E$3:$E$99980,'DIC4'!$G40,Resultados_Dic3!$A$3:$A$99980,'DIC4'!$F40)</f>
        <v>0</v>
      </c>
      <c r="X40" s="21">
        <f>+SUMIFS(Resultados_Dic3!W$3:W$99980,Resultados_Dic3!$F$3:$F$99980,'DIC4'!$H40,Resultados_Dic3!$D$3:$D$99980,'DIC4'!$H$35,Resultados_Dic3!$E$3:$E$99980,'DIC4'!$G40,Resultados_Dic3!$A$3:$A$99980,'DIC4'!$F40)</f>
        <v>0</v>
      </c>
      <c r="Y40" s="21">
        <f>+SUMIFS(Resultados_Dic3!X$3:X$99980,Resultados_Dic3!$F$3:$F$99980,'DIC4'!$H40,Resultados_Dic3!$D$3:$D$99980,'DIC4'!$H$35,Resultados_Dic3!$E$3:$E$99980,'DIC4'!$G40,Resultados_Dic3!$A$3:$A$99980,'DIC4'!$F40)</f>
        <v>0</v>
      </c>
      <c r="Z40" s="21">
        <f>+SUMIFS(Resultados_Dic3!Y$3:Y$99980,Resultados_Dic3!$F$3:$F$99980,'DIC4'!$H40,Resultados_Dic3!$D$3:$D$99980,'DIC4'!$H$35,Resultados_Dic3!$E$3:$E$99980,'DIC4'!$G40,Resultados_Dic3!$A$3:$A$99980,'DIC4'!$F40)</f>
        <v>0</v>
      </c>
      <c r="AA40" s="21">
        <f>+SUMIFS(Resultados_Dic3!Z$3:Z$99980,Resultados_Dic3!$F$3:$F$99980,'DIC4'!$H40,Resultados_Dic3!$D$3:$D$99980,'DIC4'!$H$35,Resultados_Dic3!$E$3:$E$99980,'DIC4'!$G40,Resultados_Dic3!$A$3:$A$99980,'DIC4'!$F40)</f>
        <v>0</v>
      </c>
      <c r="AB40" s="21">
        <f>+SUMIFS(Resultados_Dic3!AA$3:AA$99980,Resultados_Dic3!$F$3:$F$99980,'DIC4'!$H40,Resultados_Dic3!$D$3:$D$99980,'DIC4'!$H$35,Resultados_Dic3!$E$3:$E$99980,'DIC4'!$G40,Resultados_Dic3!$A$3:$A$99980,'DIC4'!$F40)</f>
        <v>0</v>
      </c>
      <c r="AC40" s="21">
        <f>+SUMIFS(Resultados_Dic3!AB$3:AB$99980,Resultados_Dic3!$F$3:$F$99980,'DIC4'!$H40,Resultados_Dic3!$D$3:$D$99980,'DIC4'!$H$35,Resultados_Dic3!$E$3:$E$99980,'DIC4'!$G40,Resultados_Dic3!$A$3:$A$99980,'DIC4'!$F40)</f>
        <v>0</v>
      </c>
      <c r="AD40" s="21">
        <f>+SUMIFS(Resultados_Dic3!AC$3:AC$99980,Resultados_Dic3!$F$3:$F$99980,'DIC4'!$H40,Resultados_Dic3!$D$3:$D$99980,'DIC4'!$H$35,Resultados_Dic3!$E$3:$E$99980,'DIC4'!$G40,Resultados_Dic3!$A$3:$A$99980,'DIC4'!$F40)</f>
        <v>0</v>
      </c>
      <c r="AE40" s="21">
        <f>+SUMIFS(Resultados_Dic3!AD$3:AD$99980,Resultados_Dic3!$F$3:$F$99980,'DIC4'!$H40,Resultados_Dic3!$D$3:$D$99980,'DIC4'!$H$35,Resultados_Dic3!$E$3:$E$99980,'DIC4'!$G40,Resultados_Dic3!$A$3:$A$99980,'DIC4'!$F40)</f>
        <v>0</v>
      </c>
      <c r="AF40" s="21">
        <f>+SUMIFS(Resultados_Dic3!AE$3:AE$99980,Resultados_Dic3!$F$3:$F$99980,'DIC4'!$H40,Resultados_Dic3!$D$3:$D$99980,'DIC4'!$H$35,Resultados_Dic3!$E$3:$E$99980,'DIC4'!$G40,Resultados_Dic3!$A$3:$A$99980,'DIC4'!$F40)</f>
        <v>0</v>
      </c>
      <c r="AG40" s="21">
        <f>+SUMIFS(Resultados_Dic3!AF$3:AF$99980,Resultados_Dic3!$F$3:$F$99980,'DIC4'!$H40,Resultados_Dic3!$D$3:$D$99980,'DIC4'!$H$35,Resultados_Dic3!$E$3:$E$99980,'DIC4'!$G40,Resultados_Dic3!$A$3:$A$99980,'DIC4'!$F40)</f>
        <v>0</v>
      </c>
      <c r="AH40" s="21">
        <f>+SUMIFS(Resultados_Dic3!AG$3:AG$99980,Resultados_Dic3!$F$3:$F$99980,'DIC4'!$H40,Resultados_Dic3!$D$3:$D$99980,'DIC4'!$H$35,Resultados_Dic3!$E$3:$E$99980,'DIC4'!$G40,Resultados_Dic3!$A$3:$A$99980,'DIC4'!$F40)</f>
        <v>0</v>
      </c>
      <c r="AI40" s="21">
        <f>+SUMIFS(Resultados_Dic3!AH$3:AH$99980,Resultados_Dic3!$F$3:$F$99980,'DIC4'!$H40,Resultados_Dic3!$D$3:$D$99980,'DIC4'!$H$35,Resultados_Dic3!$E$3:$E$99980,'DIC4'!$G40,Resultados_Dic3!$A$3:$A$99980,'DIC4'!$F40)</f>
        <v>0</v>
      </c>
      <c r="AJ40" s="21">
        <f>+SUMIFS(Resultados_Dic3!AI$3:AI$99980,Resultados_Dic3!$F$3:$F$99980,'DIC4'!$H40,Resultados_Dic3!$D$3:$D$99980,'DIC4'!$H$35,Resultados_Dic3!$E$3:$E$99980,'DIC4'!$G40,Resultados_Dic3!$A$3:$A$99980,'DIC4'!$F40)</f>
        <v>0</v>
      </c>
      <c r="AK40" s="21">
        <f>+SUMIFS(Resultados_Dic3!AJ$3:AJ$99980,Resultados_Dic3!$F$3:$F$99980,'DIC4'!$H40,Resultados_Dic3!$D$3:$D$99980,'DIC4'!$H$35,Resultados_Dic3!$E$3:$E$99980,'DIC4'!$G40,Resultados_Dic3!$A$3:$A$99980,'DIC4'!$F40)</f>
        <v>0</v>
      </c>
      <c r="AL40" s="21">
        <f>+SUMIFS(Resultados_Dic3!AK$3:AK$99980,Resultados_Dic3!$F$3:$F$99980,'DIC4'!$H40,Resultados_Dic3!$D$3:$D$99980,'DIC4'!$H$35,Resultados_Dic3!$E$3:$E$99980,'DIC4'!$G40,Resultados_Dic3!$A$3:$A$99980,'DIC4'!$F40)</f>
        <v>0</v>
      </c>
      <c r="AM40" s="21">
        <f>+SUMIFS(Resultados_Dic3!AL$3:AL$99980,Resultados_Dic3!$F$3:$F$99980,'DIC4'!$H40,Resultados_Dic3!$D$3:$D$99980,'DIC4'!$H$35,Resultados_Dic3!$E$3:$E$99980,'DIC4'!$G40,Resultados_Dic3!$A$3:$A$99980,'DIC4'!$F40)</f>
        <v>0</v>
      </c>
      <c r="AN40" s="21">
        <f>+SUMIFS(Resultados_Dic3!AM$3:AM$99980,Resultados_Dic3!$F$3:$F$99980,'DIC4'!$H40,Resultados_Dic3!$D$3:$D$99980,'DIC4'!$H$35,Resultados_Dic3!$E$3:$E$99980,'DIC4'!$G40,Resultados_Dic3!$A$3:$A$99980,'DIC4'!$F40)</f>
        <v>0</v>
      </c>
    </row>
    <row r="41" spans="1:40" x14ac:dyDescent="0.25">
      <c r="A41" s="2" t="s">
        <v>176</v>
      </c>
      <c r="B41">
        <f t="shared" ref="B41:C41" si="13">+I31/B31</f>
        <v>0.98952880617307604</v>
      </c>
      <c r="C41">
        <f t="shared" si="13"/>
        <v>0.98952880617307604</v>
      </c>
      <c r="F41" s="17" t="str">
        <f t="shared" si="11"/>
        <v>DIC4</v>
      </c>
      <c r="G41" s="24" t="s">
        <v>74</v>
      </c>
      <c r="H41" s="2" t="s">
        <v>173</v>
      </c>
      <c r="I41" s="21">
        <f>+SUMIFS(Resultados_Dic3!H$3:H$99980,Resultados_Dic3!$F$3:$F$99980,'DIC4'!$H41,Resultados_Dic3!$D$3:$D$99980,'DIC4'!$H$35,Resultados_Dic3!$E$3:$E$99980,'DIC4'!$G41,Resultados_Dic3!$A$3:$A$99980,'DIC4'!$F41)</f>
        <v>7.7086534699123396E-2</v>
      </c>
      <c r="J41" s="21">
        <f>+SUMIFS(Resultados_Dic3!I$3:I$99980,Resultados_Dic3!$F$3:$F$99980,'DIC4'!$H41,Resultados_Dic3!$D$3:$D$99980,'DIC4'!$H$35,Resultados_Dic3!$E$3:$E$99980,'DIC4'!$G41,Resultados_Dic3!$A$3:$A$99980,'DIC4'!$F41)</f>
        <v>7.28439735993794E-2</v>
      </c>
      <c r="K41" s="21">
        <f>+SUMIFS(Resultados_Dic3!J$3:J$99980,Resultados_Dic3!$F$3:$F$99980,'DIC4'!$H41,Resultados_Dic3!$D$3:$D$99980,'DIC4'!$H$35,Resultados_Dic3!$E$3:$E$99980,'DIC4'!$G41,Resultados_Dic3!$A$3:$A$99980,'DIC4'!$F41)</f>
        <v>6.9642040693912194E-2</v>
      </c>
      <c r="L41" s="21">
        <f>+SUMIFS(Resultados_Dic3!K$3:K$99980,Resultados_Dic3!$F$3:$F$99980,'DIC4'!$H41,Resultados_Dic3!$D$3:$D$99980,'DIC4'!$H$35,Resultados_Dic3!$E$3:$E$99980,'DIC4'!$G41,Resultados_Dic3!$A$3:$A$99980,'DIC4'!$F41)</f>
        <v>6.6440107788444905E-2</v>
      </c>
      <c r="M41" s="21">
        <f>+SUMIFS(Resultados_Dic3!L$3:L$99980,Resultados_Dic3!$F$3:$F$99980,'DIC4'!$H41,Resultados_Dic3!$D$3:$D$99980,'DIC4'!$H$35,Resultados_Dic3!$E$3:$E$99980,'DIC4'!$G41,Resultados_Dic3!$A$3:$A$99980,'DIC4'!$F41)</f>
        <v>6.3238174882977699E-2</v>
      </c>
      <c r="N41" s="21">
        <f>+SUMIFS(Resultados_Dic3!M$3:M$99980,Resultados_Dic3!$F$3:$F$99980,'DIC4'!$H41,Resultados_Dic3!$D$3:$D$99980,'DIC4'!$H$35,Resultados_Dic3!$E$3:$E$99980,'DIC4'!$G41,Resultados_Dic3!$A$3:$A$99980,'DIC4'!$F41)</f>
        <v>6.0036241977510403E-2</v>
      </c>
      <c r="O41" s="21">
        <f>+SUMIFS(Resultados_Dic3!N$3:N$99980,Resultados_Dic3!$F$3:$F$99980,'DIC4'!$H41,Resultados_Dic3!$D$3:$D$99980,'DIC4'!$H$35,Resultados_Dic3!$E$3:$E$99980,'DIC4'!$G41,Resultados_Dic3!$A$3:$A$99980,'DIC4'!$F41)</f>
        <v>5.6834309072043197E-2</v>
      </c>
      <c r="P41" s="21">
        <f>+SUMIFS(Resultados_Dic3!O$3:O$99980,Resultados_Dic3!$F$3:$F$99980,'DIC4'!$H41,Resultados_Dic3!$D$3:$D$99980,'DIC4'!$H$35,Resultados_Dic3!$E$3:$E$99980,'DIC4'!$G41,Resultados_Dic3!$A$3:$A$99980,'DIC4'!$F41)</f>
        <v>6.4749844781502299E-3</v>
      </c>
      <c r="Q41" s="21">
        <f>+SUMIFS(Resultados_Dic3!P$3:P$99980,Resultados_Dic3!$F$3:$F$99980,'DIC4'!$H41,Resultados_Dic3!$D$3:$D$99980,'DIC4'!$H$35,Resultados_Dic3!$E$3:$E$99980,'DIC4'!$G41,Resultados_Dic3!$A$3:$A$99980,'DIC4'!$F41)</f>
        <v>0</v>
      </c>
      <c r="R41" s="21">
        <f>+SUMIFS(Resultados_Dic3!Q$3:Q$99980,Resultados_Dic3!$F$3:$F$99980,'DIC4'!$H41,Resultados_Dic3!$D$3:$D$99980,'DIC4'!$H$35,Resultados_Dic3!$E$3:$E$99980,'DIC4'!$G41,Resultados_Dic3!$A$3:$A$99980,'DIC4'!$F41)</f>
        <v>0</v>
      </c>
      <c r="S41" s="21">
        <f>+SUMIFS(Resultados_Dic3!R$3:R$99980,Resultados_Dic3!$F$3:$F$99980,'DIC4'!$H41,Resultados_Dic3!$D$3:$D$99980,'DIC4'!$H$35,Resultados_Dic3!$E$3:$E$99980,'DIC4'!$G41,Resultados_Dic3!$A$3:$A$99980,'DIC4'!$F41)</f>
        <v>0</v>
      </c>
      <c r="T41" s="21">
        <f>+SUMIFS(Resultados_Dic3!S$3:S$99980,Resultados_Dic3!$F$3:$F$99980,'DIC4'!$H41,Resultados_Dic3!$D$3:$D$99980,'DIC4'!$H$35,Resultados_Dic3!$E$3:$E$99980,'DIC4'!$G41,Resultados_Dic3!$A$3:$A$99980,'DIC4'!$F41)</f>
        <v>0</v>
      </c>
      <c r="U41" s="21">
        <f>+SUMIFS(Resultados_Dic3!T$3:T$99980,Resultados_Dic3!$F$3:$F$99980,'DIC4'!$H41,Resultados_Dic3!$D$3:$D$99980,'DIC4'!$H$35,Resultados_Dic3!$E$3:$E$99980,'DIC4'!$G41,Resultados_Dic3!$A$3:$A$99980,'DIC4'!$F41)</f>
        <v>0</v>
      </c>
      <c r="V41" s="21">
        <f>+SUMIFS(Resultados_Dic3!U$3:U$99980,Resultados_Dic3!$F$3:$F$99980,'DIC4'!$H41,Resultados_Dic3!$D$3:$D$99980,'DIC4'!$H$35,Resultados_Dic3!$E$3:$E$99980,'DIC4'!$G41,Resultados_Dic3!$A$3:$A$99980,'DIC4'!$F41)</f>
        <v>0</v>
      </c>
      <c r="W41" s="21">
        <f>+SUMIFS(Resultados_Dic3!V$3:V$99980,Resultados_Dic3!$F$3:$F$99980,'DIC4'!$H41,Resultados_Dic3!$D$3:$D$99980,'DIC4'!$H$35,Resultados_Dic3!$E$3:$E$99980,'DIC4'!$G41,Resultados_Dic3!$A$3:$A$99980,'DIC4'!$F41)</f>
        <v>0</v>
      </c>
      <c r="X41" s="21">
        <f>+SUMIFS(Resultados_Dic3!W$3:W$99980,Resultados_Dic3!$F$3:$F$99980,'DIC4'!$H41,Resultados_Dic3!$D$3:$D$99980,'DIC4'!$H$35,Resultados_Dic3!$E$3:$E$99980,'DIC4'!$G41,Resultados_Dic3!$A$3:$A$99980,'DIC4'!$F41)</f>
        <v>0</v>
      </c>
      <c r="Y41" s="21">
        <f>+SUMIFS(Resultados_Dic3!X$3:X$99980,Resultados_Dic3!$F$3:$F$99980,'DIC4'!$H41,Resultados_Dic3!$D$3:$D$99980,'DIC4'!$H$35,Resultados_Dic3!$E$3:$E$99980,'DIC4'!$G41,Resultados_Dic3!$A$3:$A$99980,'DIC4'!$F41)</f>
        <v>0</v>
      </c>
      <c r="Z41" s="21">
        <f>+SUMIFS(Resultados_Dic3!Y$3:Y$99980,Resultados_Dic3!$F$3:$F$99980,'DIC4'!$H41,Resultados_Dic3!$D$3:$D$99980,'DIC4'!$H$35,Resultados_Dic3!$E$3:$E$99980,'DIC4'!$G41,Resultados_Dic3!$A$3:$A$99980,'DIC4'!$F41)</f>
        <v>0</v>
      </c>
      <c r="AA41" s="21">
        <f>+SUMIFS(Resultados_Dic3!Z$3:Z$99980,Resultados_Dic3!$F$3:$F$99980,'DIC4'!$H41,Resultados_Dic3!$D$3:$D$99980,'DIC4'!$H$35,Resultados_Dic3!$E$3:$E$99980,'DIC4'!$G41,Resultados_Dic3!$A$3:$A$99980,'DIC4'!$F41)</f>
        <v>0</v>
      </c>
      <c r="AB41" s="21">
        <f>+SUMIFS(Resultados_Dic3!AA$3:AA$99980,Resultados_Dic3!$F$3:$F$99980,'DIC4'!$H41,Resultados_Dic3!$D$3:$D$99980,'DIC4'!$H$35,Resultados_Dic3!$E$3:$E$99980,'DIC4'!$G41,Resultados_Dic3!$A$3:$A$99980,'DIC4'!$F41)</f>
        <v>0</v>
      </c>
      <c r="AC41" s="21">
        <f>+SUMIFS(Resultados_Dic3!AB$3:AB$99980,Resultados_Dic3!$F$3:$F$99980,'DIC4'!$H41,Resultados_Dic3!$D$3:$D$99980,'DIC4'!$H$35,Resultados_Dic3!$E$3:$E$99980,'DIC4'!$G41,Resultados_Dic3!$A$3:$A$99980,'DIC4'!$F41)</f>
        <v>0</v>
      </c>
      <c r="AD41" s="21">
        <f>+SUMIFS(Resultados_Dic3!AC$3:AC$99980,Resultados_Dic3!$F$3:$F$99980,'DIC4'!$H41,Resultados_Dic3!$D$3:$D$99980,'DIC4'!$H$35,Resultados_Dic3!$E$3:$E$99980,'DIC4'!$G41,Resultados_Dic3!$A$3:$A$99980,'DIC4'!$F41)</f>
        <v>0</v>
      </c>
      <c r="AE41" s="21">
        <f>+SUMIFS(Resultados_Dic3!AD$3:AD$99980,Resultados_Dic3!$F$3:$F$99980,'DIC4'!$H41,Resultados_Dic3!$D$3:$D$99980,'DIC4'!$H$35,Resultados_Dic3!$E$3:$E$99980,'DIC4'!$G41,Resultados_Dic3!$A$3:$A$99980,'DIC4'!$F41)</f>
        <v>0</v>
      </c>
      <c r="AF41" s="21">
        <f>+SUMIFS(Resultados_Dic3!AE$3:AE$99980,Resultados_Dic3!$F$3:$F$99980,'DIC4'!$H41,Resultados_Dic3!$D$3:$D$99980,'DIC4'!$H$35,Resultados_Dic3!$E$3:$E$99980,'DIC4'!$G41,Resultados_Dic3!$A$3:$A$99980,'DIC4'!$F41)</f>
        <v>0</v>
      </c>
      <c r="AG41" s="21">
        <f>+SUMIFS(Resultados_Dic3!AF$3:AF$99980,Resultados_Dic3!$F$3:$F$99980,'DIC4'!$H41,Resultados_Dic3!$D$3:$D$99980,'DIC4'!$H$35,Resultados_Dic3!$E$3:$E$99980,'DIC4'!$G41,Resultados_Dic3!$A$3:$A$99980,'DIC4'!$F41)</f>
        <v>0</v>
      </c>
      <c r="AH41" s="21">
        <f>+SUMIFS(Resultados_Dic3!AG$3:AG$99980,Resultados_Dic3!$F$3:$F$99980,'DIC4'!$H41,Resultados_Dic3!$D$3:$D$99980,'DIC4'!$H$35,Resultados_Dic3!$E$3:$E$99980,'DIC4'!$G41,Resultados_Dic3!$A$3:$A$99980,'DIC4'!$F41)</f>
        <v>0</v>
      </c>
      <c r="AI41" s="21">
        <f>+SUMIFS(Resultados_Dic3!AH$3:AH$99980,Resultados_Dic3!$F$3:$F$99980,'DIC4'!$H41,Resultados_Dic3!$D$3:$D$99980,'DIC4'!$H$35,Resultados_Dic3!$E$3:$E$99980,'DIC4'!$G41,Resultados_Dic3!$A$3:$A$99980,'DIC4'!$F41)</f>
        <v>0</v>
      </c>
      <c r="AJ41" s="21">
        <f>+SUMIFS(Resultados_Dic3!AI$3:AI$99980,Resultados_Dic3!$F$3:$F$99980,'DIC4'!$H41,Resultados_Dic3!$D$3:$D$99980,'DIC4'!$H$35,Resultados_Dic3!$E$3:$E$99980,'DIC4'!$G41,Resultados_Dic3!$A$3:$A$99980,'DIC4'!$F41)</f>
        <v>0</v>
      </c>
      <c r="AK41" s="21">
        <f>+SUMIFS(Resultados_Dic3!AJ$3:AJ$99980,Resultados_Dic3!$F$3:$F$99980,'DIC4'!$H41,Resultados_Dic3!$D$3:$D$99980,'DIC4'!$H$35,Resultados_Dic3!$E$3:$E$99980,'DIC4'!$G41,Resultados_Dic3!$A$3:$A$99980,'DIC4'!$F41)</f>
        <v>0</v>
      </c>
      <c r="AL41" s="21">
        <f>+SUMIFS(Resultados_Dic3!AK$3:AK$99980,Resultados_Dic3!$F$3:$F$99980,'DIC4'!$H41,Resultados_Dic3!$D$3:$D$99980,'DIC4'!$H$35,Resultados_Dic3!$E$3:$E$99980,'DIC4'!$G41,Resultados_Dic3!$A$3:$A$99980,'DIC4'!$F41)</f>
        <v>0</v>
      </c>
      <c r="AM41" s="21">
        <f>+SUMIFS(Resultados_Dic3!AL$3:AL$99980,Resultados_Dic3!$F$3:$F$99980,'DIC4'!$H41,Resultados_Dic3!$D$3:$D$99980,'DIC4'!$H$35,Resultados_Dic3!$E$3:$E$99980,'DIC4'!$G41,Resultados_Dic3!$A$3:$A$99980,'DIC4'!$F41)</f>
        <v>0</v>
      </c>
      <c r="AN41" s="21">
        <f>+SUMIFS(Resultados_Dic3!AM$3:AM$99980,Resultados_Dic3!$F$3:$F$99980,'DIC4'!$H41,Resultados_Dic3!$D$3:$D$99980,'DIC4'!$H$35,Resultados_Dic3!$E$3:$E$99980,'DIC4'!$G41,Resultados_Dic3!$A$3:$A$99980,'DIC4'!$F41)</f>
        <v>0</v>
      </c>
    </row>
    <row r="42" spans="1:40" x14ac:dyDescent="0.25">
      <c r="F42" s="17" t="str">
        <f t="shared" si="11"/>
        <v>DIC4</v>
      </c>
      <c r="G42" s="24" t="s">
        <v>75</v>
      </c>
      <c r="H42" s="2" t="s">
        <v>174</v>
      </c>
      <c r="I42" s="21">
        <f>+SUMIFS(Resultados_Dic3!H$3:H$99980,Resultados_Dic3!$F$3:$F$99980,'DIC4'!$H42,Resultados_Dic3!$D$3:$D$99980,'DIC4'!$H$35,Resultados_Dic3!$E$3:$E$99980,'DIC4'!$G42,Resultados_Dic3!$A$3:$A$99980,'DIC4'!$F42)</f>
        <v>1.7589218024781501</v>
      </c>
      <c r="J42" s="21">
        <f>+SUMIFS(Resultados_Dic3!I$3:I$99980,Resultados_Dic3!$F$3:$F$99980,'DIC4'!$H42,Resultados_Dic3!$D$3:$D$99980,'DIC4'!$H$35,Resultados_Dic3!$E$3:$E$99980,'DIC4'!$G42,Resultados_Dic3!$A$3:$A$99980,'DIC4'!$F42)</f>
        <v>1.6360887666806501</v>
      </c>
      <c r="K42" s="21">
        <f>+SUMIFS(Resultados_Dic3!J$3:J$99980,Resultados_Dic3!$F$3:$F$99980,'DIC4'!$H42,Resultados_Dic3!$D$3:$D$99980,'DIC4'!$H$35,Resultados_Dic3!$E$3:$E$99980,'DIC4'!$G42,Resultados_Dic3!$A$3:$A$99980,'DIC4'!$F42)</f>
        <v>1.50657646095562</v>
      </c>
      <c r="L42" s="21">
        <f>+SUMIFS(Resultados_Dic3!K$3:K$99980,Resultados_Dic3!$F$3:$F$99980,'DIC4'!$H42,Resultados_Dic3!$D$3:$D$99980,'DIC4'!$H$35,Resultados_Dic3!$E$3:$E$99980,'DIC4'!$G42,Resultados_Dic3!$A$3:$A$99980,'DIC4'!$F42)</f>
        <v>1.37706415523059</v>
      </c>
      <c r="M42" s="21">
        <f>+SUMIFS(Resultados_Dic3!L$3:L$99980,Resultados_Dic3!$F$3:$F$99980,'DIC4'!$H42,Resultados_Dic3!$D$3:$D$99980,'DIC4'!$H$35,Resultados_Dic3!$E$3:$E$99980,'DIC4'!$G42,Resultados_Dic3!$A$3:$A$99980,'DIC4'!$F42)</f>
        <v>1.24755184950556</v>
      </c>
      <c r="N42" s="21">
        <f>+SUMIFS(Resultados_Dic3!M$3:M$99980,Resultados_Dic3!$F$3:$F$99980,'DIC4'!$H42,Resultados_Dic3!$D$3:$D$99980,'DIC4'!$H$35,Resultados_Dic3!$E$3:$E$99980,'DIC4'!$G42,Resultados_Dic3!$A$3:$A$99980,'DIC4'!$F42)</f>
        <v>1.10873416576336</v>
      </c>
      <c r="O42" s="21">
        <f>+SUMIFS(Resultados_Dic3!N$3:N$99980,Resultados_Dic3!$F$3:$F$99980,'DIC4'!$H42,Resultados_Dic3!$D$3:$D$99980,'DIC4'!$H$35,Resultados_Dic3!$E$3:$E$99980,'DIC4'!$G42,Resultados_Dic3!$A$3:$A$99980,'DIC4'!$F42)</f>
        <v>0.969916482021147</v>
      </c>
      <c r="P42" s="21">
        <f>+SUMIFS(Resultados_Dic3!O$3:O$99980,Resultados_Dic3!$F$3:$F$99980,'DIC4'!$H42,Resultados_Dic3!$D$3:$D$99980,'DIC4'!$H$35,Resultados_Dic3!$E$3:$E$99980,'DIC4'!$G42,Resultados_Dic3!$A$3:$A$99980,'DIC4'!$F42)</f>
        <v>0.87403588058397097</v>
      </c>
      <c r="Q42" s="21">
        <f>+SUMIFS(Resultados_Dic3!P$3:P$99980,Resultados_Dic3!$F$3:$F$99980,'DIC4'!$H42,Resultados_Dic3!$D$3:$D$99980,'DIC4'!$H$35,Resultados_Dic3!$E$3:$E$99980,'DIC4'!$G42,Resultados_Dic3!$A$3:$A$99980,'DIC4'!$F42)</f>
        <v>0.72385867106116097</v>
      </c>
      <c r="R42" s="21">
        <f>+SUMIFS(Resultados_Dic3!Q$3:Q$99980,Resultados_Dic3!$F$3:$F$99980,'DIC4'!$H42,Resultados_Dic3!$D$3:$D$99980,'DIC4'!$H$35,Resultados_Dic3!$E$3:$E$99980,'DIC4'!$G42,Resultados_Dic3!$A$3:$A$99980,'DIC4'!$F42)</f>
        <v>0</v>
      </c>
      <c r="S42" s="21">
        <f>+SUMIFS(Resultados_Dic3!R$3:R$99980,Resultados_Dic3!$F$3:$F$99980,'DIC4'!$H42,Resultados_Dic3!$D$3:$D$99980,'DIC4'!$H$35,Resultados_Dic3!$E$3:$E$99980,'DIC4'!$G42,Resultados_Dic3!$A$3:$A$99980,'DIC4'!$F42)</f>
        <v>0</v>
      </c>
      <c r="T42" s="21">
        <f>+SUMIFS(Resultados_Dic3!S$3:S$99980,Resultados_Dic3!$F$3:$F$99980,'DIC4'!$H42,Resultados_Dic3!$D$3:$D$99980,'DIC4'!$H$35,Resultados_Dic3!$E$3:$E$99980,'DIC4'!$G42,Resultados_Dic3!$A$3:$A$99980,'DIC4'!$F42)</f>
        <v>0</v>
      </c>
      <c r="U42" s="21">
        <f>+SUMIFS(Resultados_Dic3!T$3:T$99980,Resultados_Dic3!$F$3:$F$99980,'DIC4'!$H42,Resultados_Dic3!$D$3:$D$99980,'DIC4'!$H$35,Resultados_Dic3!$E$3:$E$99980,'DIC4'!$G42,Resultados_Dic3!$A$3:$A$99980,'DIC4'!$F42)</f>
        <v>0</v>
      </c>
      <c r="V42" s="21">
        <f>+SUMIFS(Resultados_Dic3!U$3:U$99980,Resultados_Dic3!$F$3:$F$99980,'DIC4'!$H42,Resultados_Dic3!$D$3:$D$99980,'DIC4'!$H$35,Resultados_Dic3!$E$3:$E$99980,'DIC4'!$G42,Resultados_Dic3!$A$3:$A$99980,'DIC4'!$F42)</f>
        <v>0</v>
      </c>
      <c r="W42" s="21">
        <f>+SUMIFS(Resultados_Dic3!V$3:V$99980,Resultados_Dic3!$F$3:$F$99980,'DIC4'!$H42,Resultados_Dic3!$D$3:$D$99980,'DIC4'!$H$35,Resultados_Dic3!$E$3:$E$99980,'DIC4'!$G42,Resultados_Dic3!$A$3:$A$99980,'DIC4'!$F42)</f>
        <v>0</v>
      </c>
      <c r="X42" s="21">
        <f>+SUMIFS(Resultados_Dic3!W$3:W$99980,Resultados_Dic3!$F$3:$F$99980,'DIC4'!$H42,Resultados_Dic3!$D$3:$D$99980,'DIC4'!$H$35,Resultados_Dic3!$E$3:$E$99980,'DIC4'!$G42,Resultados_Dic3!$A$3:$A$99980,'DIC4'!$F42)</f>
        <v>0</v>
      </c>
      <c r="Y42" s="21">
        <f>+SUMIFS(Resultados_Dic3!X$3:X$99980,Resultados_Dic3!$F$3:$F$99980,'DIC4'!$H42,Resultados_Dic3!$D$3:$D$99980,'DIC4'!$H$35,Resultados_Dic3!$E$3:$E$99980,'DIC4'!$G42,Resultados_Dic3!$A$3:$A$99980,'DIC4'!$F42)</f>
        <v>0</v>
      </c>
      <c r="Z42" s="21">
        <f>+SUMIFS(Resultados_Dic3!Y$3:Y$99980,Resultados_Dic3!$F$3:$F$99980,'DIC4'!$H42,Resultados_Dic3!$D$3:$D$99980,'DIC4'!$H$35,Resultados_Dic3!$E$3:$E$99980,'DIC4'!$G42,Resultados_Dic3!$A$3:$A$99980,'DIC4'!$F42)</f>
        <v>0</v>
      </c>
      <c r="AA42" s="21">
        <f>+SUMIFS(Resultados_Dic3!Z$3:Z$99980,Resultados_Dic3!$F$3:$F$99980,'DIC4'!$H42,Resultados_Dic3!$D$3:$D$99980,'DIC4'!$H$35,Resultados_Dic3!$E$3:$E$99980,'DIC4'!$G42,Resultados_Dic3!$A$3:$A$99980,'DIC4'!$F42)</f>
        <v>0</v>
      </c>
      <c r="AB42" s="21">
        <f>+SUMIFS(Resultados_Dic3!AA$3:AA$99980,Resultados_Dic3!$F$3:$F$99980,'DIC4'!$H42,Resultados_Dic3!$D$3:$D$99980,'DIC4'!$H$35,Resultados_Dic3!$E$3:$E$99980,'DIC4'!$G42,Resultados_Dic3!$A$3:$A$99980,'DIC4'!$F42)</f>
        <v>0</v>
      </c>
      <c r="AC42" s="21">
        <f>+SUMIFS(Resultados_Dic3!AB$3:AB$99980,Resultados_Dic3!$F$3:$F$99980,'DIC4'!$H42,Resultados_Dic3!$D$3:$D$99980,'DIC4'!$H$35,Resultados_Dic3!$E$3:$E$99980,'DIC4'!$G42,Resultados_Dic3!$A$3:$A$99980,'DIC4'!$F42)</f>
        <v>0</v>
      </c>
      <c r="AD42" s="21">
        <f>+SUMIFS(Resultados_Dic3!AC$3:AC$99980,Resultados_Dic3!$F$3:$F$99980,'DIC4'!$H42,Resultados_Dic3!$D$3:$D$99980,'DIC4'!$H$35,Resultados_Dic3!$E$3:$E$99980,'DIC4'!$G42,Resultados_Dic3!$A$3:$A$99980,'DIC4'!$F42)</f>
        <v>0</v>
      </c>
      <c r="AE42" s="21">
        <f>+SUMIFS(Resultados_Dic3!AD$3:AD$99980,Resultados_Dic3!$F$3:$F$99980,'DIC4'!$H42,Resultados_Dic3!$D$3:$D$99980,'DIC4'!$H$35,Resultados_Dic3!$E$3:$E$99980,'DIC4'!$G42,Resultados_Dic3!$A$3:$A$99980,'DIC4'!$F42)</f>
        <v>0</v>
      </c>
      <c r="AF42" s="21">
        <f>+SUMIFS(Resultados_Dic3!AE$3:AE$99980,Resultados_Dic3!$F$3:$F$99980,'DIC4'!$H42,Resultados_Dic3!$D$3:$D$99980,'DIC4'!$H$35,Resultados_Dic3!$E$3:$E$99980,'DIC4'!$G42,Resultados_Dic3!$A$3:$A$99980,'DIC4'!$F42)</f>
        <v>0</v>
      </c>
      <c r="AG42" s="21">
        <f>+SUMIFS(Resultados_Dic3!AF$3:AF$99980,Resultados_Dic3!$F$3:$F$99980,'DIC4'!$H42,Resultados_Dic3!$D$3:$D$99980,'DIC4'!$H$35,Resultados_Dic3!$E$3:$E$99980,'DIC4'!$G42,Resultados_Dic3!$A$3:$A$99980,'DIC4'!$F42)</f>
        <v>0</v>
      </c>
      <c r="AH42" s="21">
        <f>+SUMIFS(Resultados_Dic3!AG$3:AG$99980,Resultados_Dic3!$F$3:$F$99980,'DIC4'!$H42,Resultados_Dic3!$D$3:$D$99980,'DIC4'!$H$35,Resultados_Dic3!$E$3:$E$99980,'DIC4'!$G42,Resultados_Dic3!$A$3:$A$99980,'DIC4'!$F42)</f>
        <v>0</v>
      </c>
      <c r="AI42" s="21">
        <f>+SUMIFS(Resultados_Dic3!AH$3:AH$99980,Resultados_Dic3!$F$3:$F$99980,'DIC4'!$H42,Resultados_Dic3!$D$3:$D$99980,'DIC4'!$H$35,Resultados_Dic3!$E$3:$E$99980,'DIC4'!$G42,Resultados_Dic3!$A$3:$A$99980,'DIC4'!$F42)</f>
        <v>0</v>
      </c>
      <c r="AJ42" s="21">
        <f>+SUMIFS(Resultados_Dic3!AI$3:AI$99980,Resultados_Dic3!$F$3:$F$99980,'DIC4'!$H42,Resultados_Dic3!$D$3:$D$99980,'DIC4'!$H$35,Resultados_Dic3!$E$3:$E$99980,'DIC4'!$G42,Resultados_Dic3!$A$3:$A$99980,'DIC4'!$F42)</f>
        <v>0</v>
      </c>
      <c r="AK42" s="21">
        <f>+SUMIFS(Resultados_Dic3!AJ$3:AJ$99980,Resultados_Dic3!$F$3:$F$99980,'DIC4'!$H42,Resultados_Dic3!$D$3:$D$99980,'DIC4'!$H$35,Resultados_Dic3!$E$3:$E$99980,'DIC4'!$G42,Resultados_Dic3!$A$3:$A$99980,'DIC4'!$F42)</f>
        <v>0</v>
      </c>
      <c r="AL42" s="21">
        <f>+SUMIFS(Resultados_Dic3!AK$3:AK$99980,Resultados_Dic3!$F$3:$F$99980,'DIC4'!$H42,Resultados_Dic3!$D$3:$D$99980,'DIC4'!$H$35,Resultados_Dic3!$E$3:$E$99980,'DIC4'!$G42,Resultados_Dic3!$A$3:$A$99980,'DIC4'!$F42)</f>
        <v>0</v>
      </c>
      <c r="AM42" s="21">
        <f>+SUMIFS(Resultados_Dic3!AL$3:AL$99980,Resultados_Dic3!$F$3:$F$99980,'DIC4'!$H42,Resultados_Dic3!$D$3:$D$99980,'DIC4'!$H$35,Resultados_Dic3!$E$3:$E$99980,'DIC4'!$G42,Resultados_Dic3!$A$3:$A$99980,'DIC4'!$F42)</f>
        <v>0</v>
      </c>
      <c r="AN42" s="21">
        <f>+SUMIFS(Resultados_Dic3!AM$3:AM$99980,Resultados_Dic3!$F$3:$F$99980,'DIC4'!$H42,Resultados_Dic3!$D$3:$D$99980,'DIC4'!$H$35,Resultados_Dic3!$E$3:$E$99980,'DIC4'!$G42,Resultados_Dic3!$A$3:$A$99980,'DIC4'!$F42)</f>
        <v>0</v>
      </c>
    </row>
    <row r="43" spans="1:40" x14ac:dyDescent="0.25">
      <c r="F43" s="17" t="str">
        <f t="shared" si="11"/>
        <v>DIC4</v>
      </c>
      <c r="G43" s="24" t="s">
        <v>76</v>
      </c>
      <c r="H43" s="2" t="s">
        <v>175</v>
      </c>
      <c r="I43" s="21">
        <f>+SUMIFS(Resultados_Dic3!H$3:H$99980,Resultados_Dic3!$F$3:$F$99980,'DIC4'!$H43,Resultados_Dic3!$D$3:$D$99980,'DIC4'!$H$35,Resultados_Dic3!$E$3:$E$99980,'DIC4'!$G43,Resultados_Dic3!$A$3:$A$99980,'DIC4'!$F43)</f>
        <v>0.318589479957195</v>
      </c>
      <c r="J43" s="21">
        <f>+SUMIFS(Resultados_Dic3!I$3:I$99980,Resultados_Dic3!$F$3:$F$99980,'DIC4'!$H43,Resultados_Dic3!$D$3:$D$99980,'DIC4'!$H$35,Resultados_Dic3!$E$3:$E$99980,'DIC4'!$G43,Resultados_Dic3!$A$3:$A$99980,'DIC4'!$F43)</f>
        <v>0.296953402346739</v>
      </c>
      <c r="K43" s="21">
        <f>+SUMIFS(Resultados_Dic3!J$3:J$99980,Resultados_Dic3!$F$3:$F$99980,'DIC4'!$H43,Resultados_Dic3!$D$3:$D$99980,'DIC4'!$H$35,Resultados_Dic3!$E$3:$E$99980,'DIC4'!$G43,Resultados_Dic3!$A$3:$A$99980,'DIC4'!$F43)</f>
        <v>0.283292817920135</v>
      </c>
      <c r="L43" s="21">
        <f>+SUMIFS(Resultados_Dic3!K$3:K$99980,Resultados_Dic3!$F$3:$F$99980,'DIC4'!$H43,Resultados_Dic3!$D$3:$D$99980,'DIC4'!$H$35,Resultados_Dic3!$E$3:$E$99980,'DIC4'!$G43,Resultados_Dic3!$A$3:$A$99980,'DIC4'!$F43)</f>
        <v>0.26963223349353199</v>
      </c>
      <c r="M43" s="21">
        <f>+SUMIFS(Resultados_Dic3!L$3:L$99980,Resultados_Dic3!$F$3:$F$99980,'DIC4'!$H43,Resultados_Dic3!$D$3:$D$99980,'DIC4'!$H$35,Resultados_Dic3!$E$3:$E$99980,'DIC4'!$G43,Resultados_Dic3!$A$3:$A$99980,'DIC4'!$F43)</f>
        <v>0.25597164906692799</v>
      </c>
      <c r="N43" s="21">
        <f>+SUMIFS(Resultados_Dic3!M$3:M$99980,Resultados_Dic3!$F$3:$F$99980,'DIC4'!$H43,Resultados_Dic3!$D$3:$D$99980,'DIC4'!$H$35,Resultados_Dic3!$E$3:$E$99980,'DIC4'!$G43,Resultados_Dic3!$A$3:$A$99980,'DIC4'!$F43)</f>
        <v>0.236134225503042</v>
      </c>
      <c r="O43" s="21">
        <f>+SUMIFS(Resultados_Dic3!N$3:N$99980,Resultados_Dic3!$F$3:$F$99980,'DIC4'!$H43,Resultados_Dic3!$D$3:$D$99980,'DIC4'!$H$35,Resultados_Dic3!$E$3:$E$99980,'DIC4'!$G43,Resultados_Dic3!$A$3:$A$99980,'DIC4'!$F43)</f>
        <v>0.21629680193915601</v>
      </c>
      <c r="P43" s="21">
        <f>+SUMIFS(Resultados_Dic3!O$3:O$99980,Resultados_Dic3!$F$3:$F$99980,'DIC4'!$H43,Resultados_Dic3!$D$3:$D$99980,'DIC4'!$H$35,Resultados_Dic3!$E$3:$E$99980,'DIC4'!$G43,Resultados_Dic3!$A$3:$A$99980,'DIC4'!$F43)</f>
        <v>0.19977716479403901</v>
      </c>
      <c r="Q43" s="21">
        <f>+SUMIFS(Resultados_Dic3!P$3:P$99980,Resultados_Dic3!$F$3:$F$99980,'DIC4'!$H43,Resultados_Dic3!$D$3:$D$99980,'DIC4'!$H$35,Resultados_Dic3!$E$3:$E$99980,'DIC4'!$G43,Resultados_Dic3!$A$3:$A$99980,'DIC4'!$F43)</f>
        <v>0.183257527648921</v>
      </c>
      <c r="R43" s="21">
        <f>+SUMIFS(Resultados_Dic3!Q$3:Q$99980,Resultados_Dic3!$F$3:$F$99980,'DIC4'!$H43,Resultados_Dic3!$D$3:$D$99980,'DIC4'!$H$35,Resultados_Dic3!$E$3:$E$99980,'DIC4'!$G43,Resultados_Dic3!$A$3:$A$99980,'DIC4'!$F43)</f>
        <v>0.167503426976436</v>
      </c>
      <c r="S43" s="21">
        <f>+SUMIFS(Resultados_Dic3!R$3:R$99980,Resultados_Dic3!$F$3:$F$99980,'DIC4'!$H43,Resultados_Dic3!$D$3:$D$99980,'DIC4'!$H$35,Resultados_Dic3!$E$3:$E$99980,'DIC4'!$G43,Resultados_Dic3!$A$3:$A$99980,'DIC4'!$F43)</f>
        <v>0.15174932630395199</v>
      </c>
      <c r="T43" s="21">
        <f>+SUMIFS(Resultados_Dic3!S$3:S$99980,Resultados_Dic3!$F$3:$F$99980,'DIC4'!$H43,Resultados_Dic3!$D$3:$D$99980,'DIC4'!$H$35,Resultados_Dic3!$E$3:$E$99980,'DIC4'!$G43,Resultados_Dic3!$A$3:$A$99980,'DIC4'!$F43)</f>
        <v>0.13599522563146799</v>
      </c>
      <c r="U43" s="21">
        <f>+SUMIFS(Resultados_Dic3!T$3:T$99980,Resultados_Dic3!$F$3:$F$99980,'DIC4'!$H43,Resultados_Dic3!$D$3:$D$99980,'DIC4'!$H$35,Resultados_Dic3!$E$3:$E$99980,'DIC4'!$G43,Resultados_Dic3!$A$3:$A$99980,'DIC4'!$F43)</f>
        <v>0.12784198482983</v>
      </c>
      <c r="V43" s="21">
        <f>+SUMIFS(Resultados_Dic3!U$3:U$99980,Resultados_Dic3!$F$3:$F$99980,'DIC4'!$H43,Resultados_Dic3!$D$3:$D$99980,'DIC4'!$H$35,Resultados_Dic3!$E$3:$E$99980,'DIC4'!$G43,Resultados_Dic3!$A$3:$A$99980,'DIC4'!$F43)</f>
        <v>0.119688744028192</v>
      </c>
      <c r="W43" s="21">
        <f>+SUMIFS(Resultados_Dic3!V$3:V$99980,Resultados_Dic3!$F$3:$F$99980,'DIC4'!$H43,Resultados_Dic3!$D$3:$D$99980,'DIC4'!$H$35,Resultados_Dic3!$E$3:$E$99980,'DIC4'!$G43,Resultados_Dic3!$A$3:$A$99980,'DIC4'!$F43)</f>
        <v>3.5538981795108102E-2</v>
      </c>
      <c r="X43" s="21">
        <f>+SUMIFS(Resultados_Dic3!W$3:W$99980,Resultados_Dic3!$F$3:$F$99980,'DIC4'!$H43,Resultados_Dic3!$D$3:$D$99980,'DIC4'!$H$35,Resultados_Dic3!$E$3:$E$99980,'DIC4'!$G43,Resultados_Dic3!$A$3:$A$99980,'DIC4'!$F43)</f>
        <v>0</v>
      </c>
      <c r="Y43" s="21">
        <f>+SUMIFS(Resultados_Dic3!X$3:X$99980,Resultados_Dic3!$F$3:$F$99980,'DIC4'!$H43,Resultados_Dic3!$D$3:$D$99980,'DIC4'!$H$35,Resultados_Dic3!$E$3:$E$99980,'DIC4'!$G43,Resultados_Dic3!$A$3:$A$99980,'DIC4'!$F43)</f>
        <v>0</v>
      </c>
      <c r="Z43" s="21">
        <f>+SUMIFS(Resultados_Dic3!Y$3:Y$99980,Resultados_Dic3!$F$3:$F$99980,'DIC4'!$H43,Resultados_Dic3!$D$3:$D$99980,'DIC4'!$H$35,Resultados_Dic3!$E$3:$E$99980,'DIC4'!$G43,Resultados_Dic3!$A$3:$A$99980,'DIC4'!$F43)</f>
        <v>0</v>
      </c>
      <c r="AA43" s="21">
        <f>+SUMIFS(Resultados_Dic3!Z$3:Z$99980,Resultados_Dic3!$F$3:$F$99980,'DIC4'!$H43,Resultados_Dic3!$D$3:$D$99980,'DIC4'!$H$35,Resultados_Dic3!$E$3:$E$99980,'DIC4'!$G43,Resultados_Dic3!$A$3:$A$99980,'DIC4'!$F43)</f>
        <v>0</v>
      </c>
      <c r="AB43" s="21">
        <f>+SUMIFS(Resultados_Dic3!AA$3:AA$99980,Resultados_Dic3!$F$3:$F$99980,'DIC4'!$H43,Resultados_Dic3!$D$3:$D$99980,'DIC4'!$H$35,Resultados_Dic3!$E$3:$E$99980,'DIC4'!$G43,Resultados_Dic3!$A$3:$A$99980,'DIC4'!$F43)</f>
        <v>0</v>
      </c>
      <c r="AC43" s="21">
        <f>+SUMIFS(Resultados_Dic3!AB$3:AB$99980,Resultados_Dic3!$F$3:$F$99980,'DIC4'!$H43,Resultados_Dic3!$D$3:$D$99980,'DIC4'!$H$35,Resultados_Dic3!$E$3:$E$99980,'DIC4'!$G43,Resultados_Dic3!$A$3:$A$99980,'DIC4'!$F43)</f>
        <v>0</v>
      </c>
      <c r="AD43" s="21">
        <f>+SUMIFS(Resultados_Dic3!AC$3:AC$99980,Resultados_Dic3!$F$3:$F$99980,'DIC4'!$H43,Resultados_Dic3!$D$3:$D$99980,'DIC4'!$H$35,Resultados_Dic3!$E$3:$E$99980,'DIC4'!$G43,Resultados_Dic3!$A$3:$A$99980,'DIC4'!$F43)</f>
        <v>0</v>
      </c>
      <c r="AE43" s="21">
        <f>+SUMIFS(Resultados_Dic3!AD$3:AD$99980,Resultados_Dic3!$F$3:$F$99980,'DIC4'!$H43,Resultados_Dic3!$D$3:$D$99980,'DIC4'!$H$35,Resultados_Dic3!$E$3:$E$99980,'DIC4'!$G43,Resultados_Dic3!$A$3:$A$99980,'DIC4'!$F43)</f>
        <v>0</v>
      </c>
      <c r="AF43" s="21">
        <f>+SUMIFS(Resultados_Dic3!AE$3:AE$99980,Resultados_Dic3!$F$3:$F$99980,'DIC4'!$H43,Resultados_Dic3!$D$3:$D$99980,'DIC4'!$H$35,Resultados_Dic3!$E$3:$E$99980,'DIC4'!$G43,Resultados_Dic3!$A$3:$A$99980,'DIC4'!$F43)</f>
        <v>0</v>
      </c>
      <c r="AG43" s="21">
        <f>+SUMIFS(Resultados_Dic3!AF$3:AF$99980,Resultados_Dic3!$F$3:$F$99980,'DIC4'!$H43,Resultados_Dic3!$D$3:$D$99980,'DIC4'!$H$35,Resultados_Dic3!$E$3:$E$99980,'DIC4'!$G43,Resultados_Dic3!$A$3:$A$99980,'DIC4'!$F43)</f>
        <v>0</v>
      </c>
      <c r="AH43" s="21">
        <f>+SUMIFS(Resultados_Dic3!AG$3:AG$99980,Resultados_Dic3!$F$3:$F$99980,'DIC4'!$H43,Resultados_Dic3!$D$3:$D$99980,'DIC4'!$H$35,Resultados_Dic3!$E$3:$E$99980,'DIC4'!$G43,Resultados_Dic3!$A$3:$A$99980,'DIC4'!$F43)</f>
        <v>0</v>
      </c>
      <c r="AI43" s="21">
        <f>+SUMIFS(Resultados_Dic3!AH$3:AH$99980,Resultados_Dic3!$F$3:$F$99980,'DIC4'!$H43,Resultados_Dic3!$D$3:$D$99980,'DIC4'!$H$35,Resultados_Dic3!$E$3:$E$99980,'DIC4'!$G43,Resultados_Dic3!$A$3:$A$99980,'DIC4'!$F43)</f>
        <v>0</v>
      </c>
      <c r="AJ43" s="21">
        <f>+SUMIFS(Resultados_Dic3!AI$3:AI$99980,Resultados_Dic3!$F$3:$F$99980,'DIC4'!$H43,Resultados_Dic3!$D$3:$D$99980,'DIC4'!$H$35,Resultados_Dic3!$E$3:$E$99980,'DIC4'!$G43,Resultados_Dic3!$A$3:$A$99980,'DIC4'!$F43)</f>
        <v>0</v>
      </c>
      <c r="AK43" s="21">
        <f>+SUMIFS(Resultados_Dic3!AJ$3:AJ$99980,Resultados_Dic3!$F$3:$F$99980,'DIC4'!$H43,Resultados_Dic3!$D$3:$D$99980,'DIC4'!$H$35,Resultados_Dic3!$E$3:$E$99980,'DIC4'!$G43,Resultados_Dic3!$A$3:$A$99980,'DIC4'!$F43)</f>
        <v>0</v>
      </c>
      <c r="AL43" s="21">
        <f>+SUMIFS(Resultados_Dic3!AK$3:AK$99980,Resultados_Dic3!$F$3:$F$99980,'DIC4'!$H43,Resultados_Dic3!$D$3:$D$99980,'DIC4'!$H$35,Resultados_Dic3!$E$3:$E$99980,'DIC4'!$G43,Resultados_Dic3!$A$3:$A$99980,'DIC4'!$F43)</f>
        <v>0</v>
      </c>
      <c r="AM43" s="21">
        <f>+SUMIFS(Resultados_Dic3!AL$3:AL$99980,Resultados_Dic3!$F$3:$F$99980,'DIC4'!$H43,Resultados_Dic3!$D$3:$D$99980,'DIC4'!$H$35,Resultados_Dic3!$E$3:$E$99980,'DIC4'!$G43,Resultados_Dic3!$A$3:$A$99980,'DIC4'!$F43)</f>
        <v>0</v>
      </c>
      <c r="AN43" s="21">
        <f>+SUMIFS(Resultados_Dic3!AM$3:AM$99980,Resultados_Dic3!$F$3:$F$99980,'DIC4'!$H43,Resultados_Dic3!$D$3:$D$99980,'DIC4'!$H$35,Resultados_Dic3!$E$3:$E$99980,'DIC4'!$G43,Resultados_Dic3!$A$3:$A$99980,'DIC4'!$F43)</f>
        <v>0</v>
      </c>
    </row>
    <row r="44" spans="1:40" x14ac:dyDescent="0.25">
      <c r="A44" s="36" t="s">
        <v>354</v>
      </c>
      <c r="F44" s="17" t="str">
        <f t="shared" si="11"/>
        <v>DIC4</v>
      </c>
      <c r="G44" s="24" t="s">
        <v>77</v>
      </c>
      <c r="H44" s="2" t="s">
        <v>176</v>
      </c>
      <c r="I44" s="21">
        <f>+SUMIFS(Resultados_Dic3!H$3:H$99980,Resultados_Dic3!$F$3:$F$99980,'DIC4'!$H44,Resultados_Dic3!$D$3:$D$99980,'DIC4'!$H$35,Resultados_Dic3!$E$3:$E$99980,'DIC4'!$G44,Resultados_Dic3!$A$3:$A$99980,'DIC4'!$F44)</f>
        <v>0.14870427012989401</v>
      </c>
      <c r="J44" s="21">
        <f>+SUMIFS(Resultados_Dic3!I$3:I$99980,Resultados_Dic3!$F$3:$F$99980,'DIC4'!$H44,Resultados_Dic3!$D$3:$D$99980,'DIC4'!$H$35,Resultados_Dic3!$E$3:$E$99980,'DIC4'!$G44,Resultados_Dic3!$A$3:$A$99980,'DIC4'!$F44)</f>
        <v>0.14600240361227401</v>
      </c>
      <c r="K44" s="21">
        <f>+SUMIFS(Resultados_Dic3!J$3:J$99980,Resultados_Dic3!$F$3:$F$99980,'DIC4'!$H44,Resultados_Dic3!$D$3:$D$99980,'DIC4'!$H$35,Resultados_Dic3!$E$3:$E$99980,'DIC4'!$G44,Resultados_Dic3!$A$3:$A$99980,'DIC4'!$F44)</f>
        <v>0.146093419598187</v>
      </c>
      <c r="L44" s="21">
        <f>+SUMIFS(Resultados_Dic3!K$3:K$99980,Resultados_Dic3!$F$3:$F$99980,'DIC4'!$H44,Resultados_Dic3!$D$3:$D$99980,'DIC4'!$H$35,Resultados_Dic3!$E$3:$E$99980,'DIC4'!$G44,Resultados_Dic3!$A$3:$A$99980,'DIC4'!$F44)</f>
        <v>0.14618443558409999</v>
      </c>
      <c r="M44" s="21">
        <f>+SUMIFS(Resultados_Dic3!L$3:L$99980,Resultados_Dic3!$F$3:$F$99980,'DIC4'!$H44,Resultados_Dic3!$D$3:$D$99980,'DIC4'!$H$35,Resultados_Dic3!$E$3:$E$99980,'DIC4'!$G44,Resultados_Dic3!$A$3:$A$99980,'DIC4'!$F44)</f>
        <v>0.14627545157001301</v>
      </c>
      <c r="N44" s="21">
        <f>+SUMIFS(Resultados_Dic3!M$3:M$99980,Resultados_Dic3!$F$3:$F$99980,'DIC4'!$H44,Resultados_Dic3!$D$3:$D$99980,'DIC4'!$H$35,Resultados_Dic3!$E$3:$E$99980,'DIC4'!$G44,Resultados_Dic3!$A$3:$A$99980,'DIC4'!$F44)</f>
        <v>0.13514319940043601</v>
      </c>
      <c r="O44" s="21">
        <f>+SUMIFS(Resultados_Dic3!N$3:N$99980,Resultados_Dic3!$F$3:$F$99980,'DIC4'!$H44,Resultados_Dic3!$D$3:$D$99980,'DIC4'!$H$35,Resultados_Dic3!$E$3:$E$99980,'DIC4'!$G44,Resultados_Dic3!$A$3:$A$99980,'DIC4'!$F44)</f>
        <v>0.12401094723085899</v>
      </c>
      <c r="P44" s="21">
        <f>+SUMIFS(Resultados_Dic3!O$3:O$99980,Resultados_Dic3!$F$3:$F$99980,'DIC4'!$H44,Resultados_Dic3!$D$3:$D$99980,'DIC4'!$H$35,Resultados_Dic3!$E$3:$E$99980,'DIC4'!$G44,Resultados_Dic3!$A$3:$A$99980,'DIC4'!$F44)</f>
        <v>0.11485041958601901</v>
      </c>
      <c r="Q44" s="21">
        <f>+SUMIFS(Resultados_Dic3!P$3:P$99980,Resultados_Dic3!$F$3:$F$99980,'DIC4'!$H44,Resultados_Dic3!$D$3:$D$99980,'DIC4'!$H$35,Resultados_Dic3!$E$3:$E$99980,'DIC4'!$G44,Resultados_Dic3!$A$3:$A$99980,'DIC4'!$F44)</f>
        <v>0.105689891941179</v>
      </c>
      <c r="R44" s="21">
        <f>+SUMIFS(Resultados_Dic3!Q$3:Q$99980,Resultados_Dic3!$F$3:$F$99980,'DIC4'!$H44,Resultados_Dic3!$D$3:$D$99980,'DIC4'!$H$35,Resultados_Dic3!$E$3:$E$99980,'DIC4'!$G44,Resultados_Dic3!$A$3:$A$99980,'DIC4'!$F44)</f>
        <v>9.8096800266428294E-2</v>
      </c>
      <c r="S44" s="21">
        <f>+SUMIFS(Resultados_Dic3!R$3:R$99980,Resultados_Dic3!$F$3:$F$99980,'DIC4'!$H44,Resultados_Dic3!$D$3:$D$99980,'DIC4'!$H$35,Resultados_Dic3!$E$3:$E$99980,'DIC4'!$G44,Resultados_Dic3!$A$3:$A$99980,'DIC4'!$F44)</f>
        <v>9.0503708591677196E-2</v>
      </c>
      <c r="T44" s="21">
        <f>+SUMIFS(Resultados_Dic3!S$3:S$99980,Resultados_Dic3!$F$3:$F$99980,'DIC4'!$H44,Resultados_Dic3!$D$3:$D$99980,'DIC4'!$H$35,Resultados_Dic3!$E$3:$E$99980,'DIC4'!$G44,Resultados_Dic3!$A$3:$A$99980,'DIC4'!$F44)</f>
        <v>8.2910616916926194E-2</v>
      </c>
      <c r="U44" s="21">
        <f>+SUMIFS(Resultados_Dic3!T$3:T$99980,Resultados_Dic3!$F$3:$F$99980,'DIC4'!$H44,Resultados_Dic3!$D$3:$D$99980,'DIC4'!$H$35,Resultados_Dic3!$E$3:$E$99980,'DIC4'!$G44,Resultados_Dic3!$A$3:$A$99980,'DIC4'!$F44)</f>
        <v>7.7583880040540606E-2</v>
      </c>
      <c r="V44" s="21">
        <f>+SUMIFS(Resultados_Dic3!U$3:U$99980,Resultados_Dic3!$F$3:$F$99980,'DIC4'!$H44,Resultados_Dic3!$D$3:$D$99980,'DIC4'!$H$35,Resultados_Dic3!$E$3:$E$99980,'DIC4'!$G44,Resultados_Dic3!$A$3:$A$99980,'DIC4'!$F44)</f>
        <v>7.2257143164155005E-2</v>
      </c>
      <c r="W44" s="21">
        <f>+SUMIFS(Resultados_Dic3!V$3:V$99980,Resultados_Dic3!$F$3:$F$99980,'DIC4'!$H44,Resultados_Dic3!$D$3:$D$99980,'DIC4'!$H$35,Resultados_Dic3!$E$3:$E$99980,'DIC4'!$G44,Resultados_Dic3!$A$3:$A$99980,'DIC4'!$F44)</f>
        <v>3.5030621213026698E-2</v>
      </c>
      <c r="X44" s="21">
        <f>+SUMIFS(Resultados_Dic3!W$3:W$99980,Resultados_Dic3!$F$3:$F$99980,'DIC4'!$H44,Resultados_Dic3!$D$3:$D$99980,'DIC4'!$H$35,Resultados_Dic3!$E$3:$E$99980,'DIC4'!$G44,Resultados_Dic3!$A$3:$A$99980,'DIC4'!$F44)</f>
        <v>0</v>
      </c>
      <c r="Y44" s="21">
        <f>+SUMIFS(Resultados_Dic3!X$3:X$99980,Resultados_Dic3!$F$3:$F$99980,'DIC4'!$H44,Resultados_Dic3!$D$3:$D$99980,'DIC4'!$H$35,Resultados_Dic3!$E$3:$E$99980,'DIC4'!$G44,Resultados_Dic3!$A$3:$A$99980,'DIC4'!$F44)</f>
        <v>0</v>
      </c>
      <c r="Z44" s="21">
        <f>+SUMIFS(Resultados_Dic3!Y$3:Y$99980,Resultados_Dic3!$F$3:$F$99980,'DIC4'!$H44,Resultados_Dic3!$D$3:$D$99980,'DIC4'!$H$35,Resultados_Dic3!$E$3:$E$99980,'DIC4'!$G44,Resultados_Dic3!$A$3:$A$99980,'DIC4'!$F44)</f>
        <v>0</v>
      </c>
      <c r="AA44" s="21">
        <f>+SUMIFS(Resultados_Dic3!Z$3:Z$99980,Resultados_Dic3!$F$3:$F$99980,'DIC4'!$H44,Resultados_Dic3!$D$3:$D$99980,'DIC4'!$H$35,Resultados_Dic3!$E$3:$E$99980,'DIC4'!$G44,Resultados_Dic3!$A$3:$A$99980,'DIC4'!$F44)</f>
        <v>0</v>
      </c>
      <c r="AB44" s="21">
        <f>+SUMIFS(Resultados_Dic3!AA$3:AA$99980,Resultados_Dic3!$F$3:$F$99980,'DIC4'!$H44,Resultados_Dic3!$D$3:$D$99980,'DIC4'!$H$35,Resultados_Dic3!$E$3:$E$99980,'DIC4'!$G44,Resultados_Dic3!$A$3:$A$99980,'DIC4'!$F44)</f>
        <v>0</v>
      </c>
      <c r="AC44" s="21">
        <f>+SUMIFS(Resultados_Dic3!AB$3:AB$99980,Resultados_Dic3!$F$3:$F$99980,'DIC4'!$H44,Resultados_Dic3!$D$3:$D$99980,'DIC4'!$H$35,Resultados_Dic3!$E$3:$E$99980,'DIC4'!$G44,Resultados_Dic3!$A$3:$A$99980,'DIC4'!$F44)</f>
        <v>0</v>
      </c>
      <c r="AD44" s="21">
        <f>+SUMIFS(Resultados_Dic3!AC$3:AC$99980,Resultados_Dic3!$F$3:$F$99980,'DIC4'!$H44,Resultados_Dic3!$D$3:$D$99980,'DIC4'!$H$35,Resultados_Dic3!$E$3:$E$99980,'DIC4'!$G44,Resultados_Dic3!$A$3:$A$99980,'DIC4'!$F44)</f>
        <v>0</v>
      </c>
      <c r="AE44" s="21">
        <f>+SUMIFS(Resultados_Dic3!AD$3:AD$99980,Resultados_Dic3!$F$3:$F$99980,'DIC4'!$H44,Resultados_Dic3!$D$3:$D$99980,'DIC4'!$H$35,Resultados_Dic3!$E$3:$E$99980,'DIC4'!$G44,Resultados_Dic3!$A$3:$A$99980,'DIC4'!$F44)</f>
        <v>0</v>
      </c>
      <c r="AF44" s="21">
        <f>+SUMIFS(Resultados_Dic3!AE$3:AE$99980,Resultados_Dic3!$F$3:$F$99980,'DIC4'!$H44,Resultados_Dic3!$D$3:$D$99980,'DIC4'!$H$35,Resultados_Dic3!$E$3:$E$99980,'DIC4'!$G44,Resultados_Dic3!$A$3:$A$99980,'DIC4'!$F44)</f>
        <v>0</v>
      </c>
      <c r="AG44" s="21">
        <f>+SUMIFS(Resultados_Dic3!AF$3:AF$99980,Resultados_Dic3!$F$3:$F$99980,'DIC4'!$H44,Resultados_Dic3!$D$3:$D$99980,'DIC4'!$H$35,Resultados_Dic3!$E$3:$E$99980,'DIC4'!$G44,Resultados_Dic3!$A$3:$A$99980,'DIC4'!$F44)</f>
        <v>0</v>
      </c>
      <c r="AH44" s="21">
        <f>+SUMIFS(Resultados_Dic3!AG$3:AG$99980,Resultados_Dic3!$F$3:$F$99980,'DIC4'!$H44,Resultados_Dic3!$D$3:$D$99980,'DIC4'!$H$35,Resultados_Dic3!$E$3:$E$99980,'DIC4'!$G44,Resultados_Dic3!$A$3:$A$99980,'DIC4'!$F44)</f>
        <v>0</v>
      </c>
      <c r="AI44" s="21">
        <f>+SUMIFS(Resultados_Dic3!AH$3:AH$99980,Resultados_Dic3!$F$3:$F$99980,'DIC4'!$H44,Resultados_Dic3!$D$3:$D$99980,'DIC4'!$H$35,Resultados_Dic3!$E$3:$E$99980,'DIC4'!$G44,Resultados_Dic3!$A$3:$A$99980,'DIC4'!$F44)</f>
        <v>0</v>
      </c>
      <c r="AJ44" s="21">
        <f>+SUMIFS(Resultados_Dic3!AI$3:AI$99980,Resultados_Dic3!$F$3:$F$99980,'DIC4'!$H44,Resultados_Dic3!$D$3:$D$99980,'DIC4'!$H$35,Resultados_Dic3!$E$3:$E$99980,'DIC4'!$G44,Resultados_Dic3!$A$3:$A$99980,'DIC4'!$F44)</f>
        <v>0</v>
      </c>
      <c r="AK44" s="21">
        <f>+SUMIFS(Resultados_Dic3!AJ$3:AJ$99980,Resultados_Dic3!$F$3:$F$99980,'DIC4'!$H44,Resultados_Dic3!$D$3:$D$99980,'DIC4'!$H$35,Resultados_Dic3!$E$3:$E$99980,'DIC4'!$G44,Resultados_Dic3!$A$3:$A$99980,'DIC4'!$F44)</f>
        <v>0</v>
      </c>
      <c r="AL44" s="21">
        <f>+SUMIFS(Resultados_Dic3!AK$3:AK$99980,Resultados_Dic3!$F$3:$F$99980,'DIC4'!$H44,Resultados_Dic3!$D$3:$D$99980,'DIC4'!$H$35,Resultados_Dic3!$E$3:$E$99980,'DIC4'!$G44,Resultados_Dic3!$A$3:$A$99980,'DIC4'!$F44)</f>
        <v>0</v>
      </c>
      <c r="AM44" s="21">
        <f>+SUMIFS(Resultados_Dic3!AL$3:AL$99980,Resultados_Dic3!$F$3:$F$99980,'DIC4'!$H44,Resultados_Dic3!$D$3:$D$99980,'DIC4'!$H$35,Resultados_Dic3!$E$3:$E$99980,'DIC4'!$G44,Resultados_Dic3!$A$3:$A$99980,'DIC4'!$F44)</f>
        <v>0</v>
      </c>
      <c r="AN44" s="21">
        <f>+SUMIFS(Resultados_Dic3!AM$3:AM$99980,Resultados_Dic3!$F$3:$F$99980,'DIC4'!$H44,Resultados_Dic3!$D$3:$D$99980,'DIC4'!$H$35,Resultados_Dic3!$E$3:$E$99980,'DIC4'!$G44,Resultados_Dic3!$A$3:$A$99980,'DIC4'!$F44)</f>
        <v>0</v>
      </c>
    </row>
    <row r="45" spans="1:40" x14ac:dyDescent="0.25">
      <c r="A45" s="2" t="s">
        <v>170</v>
      </c>
      <c r="B45" s="21">
        <f>+B25*B35</f>
        <v>68.678696673107595</v>
      </c>
      <c r="C45" s="21">
        <f>+C25*C35</f>
        <v>55.498016951083997</v>
      </c>
    </row>
    <row r="46" spans="1:40" x14ac:dyDescent="0.25">
      <c r="A46" s="2" t="s">
        <v>171</v>
      </c>
      <c r="B46" s="21">
        <f t="shared" ref="B46:C46" si="14">+B26*B36</f>
        <v>366.97814570935401</v>
      </c>
      <c r="C46" s="21">
        <f t="shared" si="14"/>
        <v>354.76252160851698</v>
      </c>
    </row>
    <row r="47" spans="1:40" ht="18.75" x14ac:dyDescent="0.3">
      <c r="A47" s="2" t="s">
        <v>172</v>
      </c>
      <c r="B47" s="21">
        <f t="shared" ref="B47:C47" si="15">+B27*B37</f>
        <v>727.99808370307301</v>
      </c>
      <c r="C47" s="21">
        <f t="shared" si="15"/>
        <v>689.086682591113</v>
      </c>
      <c r="H47" s="34" t="s">
        <v>342</v>
      </c>
    </row>
    <row r="48" spans="1:40" x14ac:dyDescent="0.25">
      <c r="A48" s="2" t="s">
        <v>173</v>
      </c>
      <c r="B48" s="21">
        <f t="shared" ref="B48:C48" si="16">+B28*B38</f>
        <v>7.2846848137516496</v>
      </c>
      <c r="C48" s="21">
        <f t="shared" si="16"/>
        <v>6.8837623889034303</v>
      </c>
      <c r="H48" s="2" t="s">
        <v>27</v>
      </c>
      <c r="I48" s="33" t="s">
        <v>351</v>
      </c>
    </row>
    <row r="49" spans="1:40" x14ac:dyDescent="0.25">
      <c r="A49" s="2" t="s">
        <v>174</v>
      </c>
      <c r="B49" s="21">
        <f t="shared" ref="B49:C49" si="17">+B29*B39</f>
        <v>166.218276552454</v>
      </c>
      <c r="C49" s="21">
        <f t="shared" si="17"/>
        <v>154.61054306185801</v>
      </c>
    </row>
    <row r="50" spans="1:40" x14ac:dyDescent="0.25">
      <c r="A50" s="2" t="s">
        <v>175</v>
      </c>
      <c r="B50" s="21">
        <f t="shared" ref="B50:C50" si="18">+B30*B40</f>
        <v>30.106735962689498</v>
      </c>
      <c r="C50" s="21">
        <f t="shared" si="18"/>
        <v>28.0621245838901</v>
      </c>
      <c r="I50" s="5">
        <v>2019</v>
      </c>
      <c r="J50" s="5">
        <v>2020</v>
      </c>
      <c r="K50" s="5">
        <v>2021</v>
      </c>
      <c r="L50" s="5">
        <v>2022</v>
      </c>
      <c r="M50" s="5">
        <v>2023</v>
      </c>
      <c r="N50" s="5">
        <v>2024</v>
      </c>
      <c r="O50" s="5">
        <v>2025</v>
      </c>
      <c r="P50" s="5">
        <v>2026</v>
      </c>
      <c r="Q50" s="5">
        <v>2027</v>
      </c>
      <c r="R50" s="5">
        <v>2028</v>
      </c>
      <c r="S50" s="5">
        <v>2029</v>
      </c>
      <c r="T50" s="5">
        <v>2030</v>
      </c>
      <c r="U50" s="5">
        <v>2031</v>
      </c>
      <c r="V50" s="5">
        <v>2032</v>
      </c>
      <c r="W50" s="5">
        <v>2033</v>
      </c>
      <c r="X50" s="5">
        <v>2034</v>
      </c>
      <c r="Y50" s="5">
        <v>2035</v>
      </c>
      <c r="Z50" s="5">
        <v>2036</v>
      </c>
      <c r="AA50" s="5">
        <v>2037</v>
      </c>
      <c r="AB50" s="5">
        <v>2038</v>
      </c>
      <c r="AC50" s="5">
        <v>2039</v>
      </c>
      <c r="AD50" s="5">
        <v>2040</v>
      </c>
      <c r="AE50" s="5">
        <v>2041</v>
      </c>
      <c r="AF50" s="5">
        <v>2042</v>
      </c>
      <c r="AG50" s="5">
        <v>2043</v>
      </c>
      <c r="AH50" s="5">
        <v>2044</v>
      </c>
      <c r="AI50" s="5">
        <v>2045</v>
      </c>
      <c r="AJ50" s="5">
        <v>2046</v>
      </c>
      <c r="AK50" s="5">
        <v>2047</v>
      </c>
      <c r="AL50" s="5">
        <v>2048</v>
      </c>
      <c r="AM50" s="5">
        <v>2049</v>
      </c>
      <c r="AN50" s="5">
        <v>2050</v>
      </c>
    </row>
    <row r="51" spans="1:40" x14ac:dyDescent="0.25">
      <c r="A51" s="2" t="s">
        <v>176</v>
      </c>
      <c r="B51" s="21">
        <f t="shared" ref="B51:C51" si="19">+B31*B41</f>
        <v>14.052567579841901</v>
      </c>
      <c r="C51" s="21">
        <f t="shared" si="19"/>
        <v>13.797240938600201</v>
      </c>
      <c r="F51" s="17" t="str">
        <f>+$F$1</f>
        <v>DIC4</v>
      </c>
      <c r="G51" s="24" t="s">
        <v>93</v>
      </c>
      <c r="H51" s="2" t="s">
        <v>170</v>
      </c>
      <c r="I51" s="21">
        <f>+SUMIFS(Resultados_Dic3!H$3:H$99980,Resultados_Dic3!$F$3:$F$99980,'DIC4'!$H51,Resultados_Dic3!$D$3:$D$99980,'DIC4'!$H$48,Resultados_Dic3!$E$3:$E$99980,'DIC4'!$G51,Resultados_Dic3!$A$3:$A$99980,'DIC4'!$F51)</f>
        <v>68.585731940983607</v>
      </c>
      <c r="J51" s="21">
        <f>+SUMIFS(Resultados_Dic3!I$3:I$99980,Resultados_Dic3!$F$3:$F$99980,'DIC4'!$H51,Resultados_Dic3!$D$3:$D$99980,'DIC4'!$H$48,Resultados_Dic3!$E$3:$E$99980,'DIC4'!$G51,Resultados_Dic3!$A$3:$A$99980,'DIC4'!$F51)</f>
        <v>55.422893826604401</v>
      </c>
      <c r="K51" s="21">
        <f>+SUMIFS(Resultados_Dic3!J$3:J$99980,Resultados_Dic3!$F$3:$F$99980,'DIC4'!$H51,Resultados_Dic3!$D$3:$D$99980,'DIC4'!$H$48,Resultados_Dic3!$E$3:$E$99980,'DIC4'!$G51,Resultados_Dic3!$A$3:$A$99980,'DIC4'!$F51)</f>
        <v>43.393094134163597</v>
      </c>
      <c r="L51" s="21">
        <f>+SUMIFS(Resultados_Dic3!K$3:K$99980,Resultados_Dic3!$F$3:$F$99980,'DIC4'!$H51,Resultados_Dic3!$D$3:$D$99980,'DIC4'!$H$48,Resultados_Dic3!$E$3:$E$99980,'DIC4'!$G51,Resultados_Dic3!$A$3:$A$99980,'DIC4'!$F51)</f>
        <v>50.674999998213103</v>
      </c>
      <c r="M51" s="21">
        <f>+SUMIFS(Resultados_Dic3!L$3:L$99980,Resultados_Dic3!$F$3:$F$99980,'DIC4'!$H51,Resultados_Dic3!$D$3:$D$99980,'DIC4'!$H$48,Resultados_Dic3!$E$3:$E$99980,'DIC4'!$G51,Resultados_Dic3!$A$3:$A$99980,'DIC4'!$F51)</f>
        <v>48.301053084017497</v>
      </c>
      <c r="N51" s="21">
        <f>+SUMIFS(Resultados_Dic3!M$3:M$99980,Resultados_Dic3!$F$3:$F$99980,'DIC4'!$H51,Resultados_Dic3!$D$3:$D$99980,'DIC4'!$H$48,Resultados_Dic3!$E$3:$E$99980,'DIC4'!$G51,Resultados_Dic3!$A$3:$A$99980,'DIC4'!$F51)</f>
        <v>0</v>
      </c>
      <c r="O51" s="21">
        <f>+SUMIFS(Resultados_Dic3!N$3:N$99980,Resultados_Dic3!$F$3:$F$99980,'DIC4'!$H51,Resultados_Dic3!$D$3:$D$99980,'DIC4'!$H$48,Resultados_Dic3!$E$3:$E$99980,'DIC4'!$G51,Resultados_Dic3!$A$3:$A$99980,'DIC4'!$F51)</f>
        <v>0</v>
      </c>
      <c r="P51" s="21">
        <f>+SUMIFS(Resultados_Dic3!O$3:O$99980,Resultados_Dic3!$F$3:$F$99980,'DIC4'!$H51,Resultados_Dic3!$D$3:$D$99980,'DIC4'!$H$48,Resultados_Dic3!$E$3:$E$99980,'DIC4'!$G51,Resultados_Dic3!$A$3:$A$99980,'DIC4'!$F51)</f>
        <v>0</v>
      </c>
      <c r="Q51" s="21">
        <f>+SUMIFS(Resultados_Dic3!P$3:P$99980,Resultados_Dic3!$F$3:$F$99980,'DIC4'!$H51,Resultados_Dic3!$D$3:$D$99980,'DIC4'!$H$48,Resultados_Dic3!$E$3:$E$99980,'DIC4'!$G51,Resultados_Dic3!$A$3:$A$99980,'DIC4'!$F51)</f>
        <v>0</v>
      </c>
      <c r="R51" s="21">
        <f>+SUMIFS(Resultados_Dic3!Q$3:Q$99980,Resultados_Dic3!$F$3:$F$99980,'DIC4'!$H51,Resultados_Dic3!$D$3:$D$99980,'DIC4'!$H$48,Resultados_Dic3!$E$3:$E$99980,'DIC4'!$G51,Resultados_Dic3!$A$3:$A$99980,'DIC4'!$F51)</f>
        <v>0</v>
      </c>
      <c r="S51" s="21">
        <f>+SUMIFS(Resultados_Dic3!R$3:R$99980,Resultados_Dic3!$F$3:$F$99980,'DIC4'!$H51,Resultados_Dic3!$D$3:$D$99980,'DIC4'!$H$48,Resultados_Dic3!$E$3:$E$99980,'DIC4'!$G51,Resultados_Dic3!$A$3:$A$99980,'DIC4'!$F51)</f>
        <v>0</v>
      </c>
      <c r="T51" s="21">
        <f>+SUMIFS(Resultados_Dic3!S$3:S$99980,Resultados_Dic3!$F$3:$F$99980,'DIC4'!$H51,Resultados_Dic3!$D$3:$D$99980,'DIC4'!$H$48,Resultados_Dic3!$E$3:$E$99980,'DIC4'!$G51,Resultados_Dic3!$A$3:$A$99980,'DIC4'!$F51)</f>
        <v>0</v>
      </c>
      <c r="U51" s="21">
        <f>+SUMIFS(Resultados_Dic3!T$3:T$99980,Resultados_Dic3!$F$3:$F$99980,'DIC4'!$H51,Resultados_Dic3!$D$3:$D$99980,'DIC4'!$H$48,Resultados_Dic3!$E$3:$E$99980,'DIC4'!$G51,Resultados_Dic3!$A$3:$A$99980,'DIC4'!$F51)</f>
        <v>0</v>
      </c>
      <c r="V51" s="21">
        <f>+SUMIFS(Resultados_Dic3!U$3:U$99980,Resultados_Dic3!$F$3:$F$99980,'DIC4'!$H51,Resultados_Dic3!$D$3:$D$99980,'DIC4'!$H$48,Resultados_Dic3!$E$3:$E$99980,'DIC4'!$G51,Resultados_Dic3!$A$3:$A$99980,'DIC4'!$F51)</f>
        <v>0</v>
      </c>
      <c r="W51" s="21">
        <f>+SUMIFS(Resultados_Dic3!V$3:V$99980,Resultados_Dic3!$F$3:$F$99980,'DIC4'!$H51,Resultados_Dic3!$D$3:$D$99980,'DIC4'!$H$48,Resultados_Dic3!$E$3:$E$99980,'DIC4'!$G51,Resultados_Dic3!$A$3:$A$99980,'DIC4'!$F51)</f>
        <v>0</v>
      </c>
      <c r="X51" s="21">
        <f>+SUMIFS(Resultados_Dic3!W$3:W$99980,Resultados_Dic3!$F$3:$F$99980,'DIC4'!$H51,Resultados_Dic3!$D$3:$D$99980,'DIC4'!$H$48,Resultados_Dic3!$E$3:$E$99980,'DIC4'!$G51,Resultados_Dic3!$A$3:$A$99980,'DIC4'!$F51)</f>
        <v>0</v>
      </c>
      <c r="Y51" s="21">
        <f>+SUMIFS(Resultados_Dic3!X$3:X$99980,Resultados_Dic3!$F$3:$F$99980,'DIC4'!$H51,Resultados_Dic3!$D$3:$D$99980,'DIC4'!$H$48,Resultados_Dic3!$E$3:$E$99980,'DIC4'!$G51,Resultados_Dic3!$A$3:$A$99980,'DIC4'!$F51)</f>
        <v>0</v>
      </c>
      <c r="Z51" s="21">
        <f>+SUMIFS(Resultados_Dic3!Y$3:Y$99980,Resultados_Dic3!$F$3:$F$99980,'DIC4'!$H51,Resultados_Dic3!$D$3:$D$99980,'DIC4'!$H$48,Resultados_Dic3!$E$3:$E$99980,'DIC4'!$G51,Resultados_Dic3!$A$3:$A$99980,'DIC4'!$F51)</f>
        <v>0</v>
      </c>
      <c r="AA51" s="21">
        <f>+SUMIFS(Resultados_Dic3!Z$3:Z$99980,Resultados_Dic3!$F$3:$F$99980,'DIC4'!$H51,Resultados_Dic3!$D$3:$D$99980,'DIC4'!$H$48,Resultados_Dic3!$E$3:$E$99980,'DIC4'!$G51,Resultados_Dic3!$A$3:$A$99980,'DIC4'!$F51)</f>
        <v>0</v>
      </c>
      <c r="AB51" s="21">
        <f>+SUMIFS(Resultados_Dic3!AA$3:AA$99980,Resultados_Dic3!$F$3:$F$99980,'DIC4'!$H51,Resultados_Dic3!$D$3:$D$99980,'DIC4'!$H$48,Resultados_Dic3!$E$3:$E$99980,'DIC4'!$G51,Resultados_Dic3!$A$3:$A$99980,'DIC4'!$F51)</f>
        <v>0</v>
      </c>
      <c r="AC51" s="21">
        <f>+SUMIFS(Resultados_Dic3!AB$3:AB$99980,Resultados_Dic3!$F$3:$F$99980,'DIC4'!$H51,Resultados_Dic3!$D$3:$D$99980,'DIC4'!$H$48,Resultados_Dic3!$E$3:$E$99980,'DIC4'!$G51,Resultados_Dic3!$A$3:$A$99980,'DIC4'!$F51)</f>
        <v>0</v>
      </c>
      <c r="AD51" s="21">
        <f>+SUMIFS(Resultados_Dic3!AC$3:AC$99980,Resultados_Dic3!$F$3:$F$99980,'DIC4'!$H51,Resultados_Dic3!$D$3:$D$99980,'DIC4'!$H$48,Resultados_Dic3!$E$3:$E$99980,'DIC4'!$G51,Resultados_Dic3!$A$3:$A$99980,'DIC4'!$F51)</f>
        <v>0</v>
      </c>
      <c r="AE51" s="21">
        <f>+SUMIFS(Resultados_Dic3!AD$3:AD$99980,Resultados_Dic3!$F$3:$F$99980,'DIC4'!$H51,Resultados_Dic3!$D$3:$D$99980,'DIC4'!$H$48,Resultados_Dic3!$E$3:$E$99980,'DIC4'!$G51,Resultados_Dic3!$A$3:$A$99980,'DIC4'!$F51)</f>
        <v>0</v>
      </c>
      <c r="AF51" s="21">
        <f>+SUMIFS(Resultados_Dic3!AE$3:AE$99980,Resultados_Dic3!$F$3:$F$99980,'DIC4'!$H51,Resultados_Dic3!$D$3:$D$99980,'DIC4'!$H$48,Resultados_Dic3!$E$3:$E$99980,'DIC4'!$G51,Resultados_Dic3!$A$3:$A$99980,'DIC4'!$F51)</f>
        <v>0</v>
      </c>
      <c r="AG51" s="21">
        <f>+SUMIFS(Resultados_Dic3!AF$3:AF$99980,Resultados_Dic3!$F$3:$F$99980,'DIC4'!$H51,Resultados_Dic3!$D$3:$D$99980,'DIC4'!$H$48,Resultados_Dic3!$E$3:$E$99980,'DIC4'!$G51,Resultados_Dic3!$A$3:$A$99980,'DIC4'!$F51)</f>
        <v>0</v>
      </c>
      <c r="AH51" s="21">
        <f>+SUMIFS(Resultados_Dic3!AG$3:AG$99980,Resultados_Dic3!$F$3:$F$99980,'DIC4'!$H51,Resultados_Dic3!$D$3:$D$99980,'DIC4'!$H$48,Resultados_Dic3!$E$3:$E$99980,'DIC4'!$G51,Resultados_Dic3!$A$3:$A$99980,'DIC4'!$F51)</f>
        <v>0</v>
      </c>
      <c r="AI51" s="21">
        <f>+SUMIFS(Resultados_Dic3!AH$3:AH$99980,Resultados_Dic3!$F$3:$F$99980,'DIC4'!$H51,Resultados_Dic3!$D$3:$D$99980,'DIC4'!$H$48,Resultados_Dic3!$E$3:$E$99980,'DIC4'!$G51,Resultados_Dic3!$A$3:$A$99980,'DIC4'!$F51)</f>
        <v>0</v>
      </c>
      <c r="AJ51" s="21">
        <f>+SUMIFS(Resultados_Dic3!AI$3:AI$99980,Resultados_Dic3!$F$3:$F$99980,'DIC4'!$H51,Resultados_Dic3!$D$3:$D$99980,'DIC4'!$H$48,Resultados_Dic3!$E$3:$E$99980,'DIC4'!$G51,Resultados_Dic3!$A$3:$A$99980,'DIC4'!$F51)</f>
        <v>0</v>
      </c>
      <c r="AK51" s="21">
        <f>+SUMIFS(Resultados_Dic3!AJ$3:AJ$99980,Resultados_Dic3!$F$3:$F$99980,'DIC4'!$H51,Resultados_Dic3!$D$3:$D$99980,'DIC4'!$H$48,Resultados_Dic3!$E$3:$E$99980,'DIC4'!$G51,Resultados_Dic3!$A$3:$A$99980,'DIC4'!$F51)</f>
        <v>0</v>
      </c>
      <c r="AL51" s="21">
        <f>+SUMIFS(Resultados_Dic3!AK$3:AK$99980,Resultados_Dic3!$F$3:$F$99980,'DIC4'!$H51,Resultados_Dic3!$D$3:$D$99980,'DIC4'!$H$48,Resultados_Dic3!$E$3:$E$99980,'DIC4'!$G51,Resultados_Dic3!$A$3:$A$99980,'DIC4'!$F51)</f>
        <v>0</v>
      </c>
      <c r="AM51" s="21">
        <f>+SUMIFS(Resultados_Dic3!AL$3:AL$99980,Resultados_Dic3!$F$3:$F$99980,'DIC4'!$H51,Resultados_Dic3!$D$3:$D$99980,'DIC4'!$H$48,Resultados_Dic3!$E$3:$E$99980,'DIC4'!$G51,Resultados_Dic3!$A$3:$A$99980,'DIC4'!$F51)</f>
        <v>0</v>
      </c>
      <c r="AN51" s="21">
        <f>+SUMIFS(Resultados_Dic3!AM$3:AM$99980,Resultados_Dic3!$F$3:$F$99980,'DIC4'!$H51,Resultados_Dic3!$D$3:$D$99980,'DIC4'!$H$48,Resultados_Dic3!$E$3:$E$99980,'DIC4'!$G51,Resultados_Dic3!$A$3:$A$99980,'DIC4'!$F51)</f>
        <v>0</v>
      </c>
    </row>
    <row r="52" spans="1:40" x14ac:dyDescent="0.25">
      <c r="F52" s="17" t="str">
        <f t="shared" ref="F52:F57" si="20">+$F$1</f>
        <v>DIC4</v>
      </c>
      <c r="G52" s="24" t="s">
        <v>94</v>
      </c>
      <c r="H52" s="2" t="s">
        <v>171</v>
      </c>
      <c r="I52" s="21">
        <f>+SUMIFS(Resultados_Dic3!H$3:H$99980,Resultados_Dic3!$F$3:$F$99980,'DIC4'!$H52,Resultados_Dic3!$D$3:$D$99980,'DIC4'!$H$48,Resultados_Dic3!$E$3:$E$99980,'DIC4'!$G52,Resultados_Dic3!$A$3:$A$99980,'DIC4'!$F52)</f>
        <v>363.68563536317902</v>
      </c>
      <c r="J52" s="21">
        <f>+SUMIFS(Resultados_Dic3!I$3:I$99980,Resultados_Dic3!$F$3:$F$99980,'DIC4'!$H52,Resultados_Dic3!$D$3:$D$99980,'DIC4'!$H$48,Resultados_Dic3!$E$3:$E$99980,'DIC4'!$G52,Resultados_Dic3!$A$3:$A$99980,'DIC4'!$F52)</f>
        <v>351.57960925668402</v>
      </c>
      <c r="K52" s="21">
        <f>+SUMIFS(Resultados_Dic3!J$3:J$99980,Resultados_Dic3!$F$3:$F$99980,'DIC4'!$H52,Resultados_Dic3!$D$3:$D$99980,'DIC4'!$H$48,Resultados_Dic3!$E$3:$E$99980,'DIC4'!$G52,Resultados_Dic3!$A$3:$A$99980,'DIC4'!$F52)</f>
        <v>316.17245555434403</v>
      </c>
      <c r="L52" s="21">
        <f>+SUMIFS(Resultados_Dic3!K$3:K$99980,Resultados_Dic3!$F$3:$F$99980,'DIC4'!$H52,Resultados_Dic3!$D$3:$D$99980,'DIC4'!$H$48,Resultados_Dic3!$E$3:$E$99980,'DIC4'!$G52,Resultados_Dic3!$A$3:$A$99980,'DIC4'!$F52)</f>
        <v>313.48877158637202</v>
      </c>
      <c r="M52" s="21">
        <f>+SUMIFS(Resultados_Dic3!L$3:L$99980,Resultados_Dic3!$F$3:$F$99980,'DIC4'!$H52,Resultados_Dic3!$D$3:$D$99980,'DIC4'!$H$48,Resultados_Dic3!$E$3:$E$99980,'DIC4'!$G52,Resultados_Dic3!$A$3:$A$99980,'DIC4'!$F52)</f>
        <v>172.50647262570399</v>
      </c>
      <c r="N52" s="21">
        <f>+SUMIFS(Resultados_Dic3!M$3:M$99980,Resultados_Dic3!$F$3:$F$99980,'DIC4'!$H52,Resultados_Dic3!$D$3:$D$99980,'DIC4'!$H$48,Resultados_Dic3!$E$3:$E$99980,'DIC4'!$G52,Resultados_Dic3!$A$3:$A$99980,'DIC4'!$F52)</f>
        <v>172.50647262570399</v>
      </c>
      <c r="O52" s="21">
        <f>+SUMIFS(Resultados_Dic3!N$3:N$99980,Resultados_Dic3!$F$3:$F$99980,'DIC4'!$H52,Resultados_Dic3!$D$3:$D$99980,'DIC4'!$H$48,Resultados_Dic3!$E$3:$E$99980,'DIC4'!$G52,Resultados_Dic3!$A$3:$A$99980,'DIC4'!$F52)</f>
        <v>172.50647262570399</v>
      </c>
      <c r="P52" s="21">
        <f>+SUMIFS(Resultados_Dic3!O$3:O$99980,Resultados_Dic3!$F$3:$F$99980,'DIC4'!$H52,Resultados_Dic3!$D$3:$D$99980,'DIC4'!$H$48,Resultados_Dic3!$E$3:$E$99980,'DIC4'!$G52,Resultados_Dic3!$A$3:$A$99980,'DIC4'!$F52)</f>
        <v>172.50647262570399</v>
      </c>
      <c r="Q52" s="21">
        <f>+SUMIFS(Resultados_Dic3!P$3:P$99980,Resultados_Dic3!$F$3:$F$99980,'DIC4'!$H52,Resultados_Dic3!$D$3:$D$99980,'DIC4'!$H$48,Resultados_Dic3!$E$3:$E$99980,'DIC4'!$G52,Resultados_Dic3!$A$3:$A$99980,'DIC4'!$F52)</f>
        <v>53.9675152915447</v>
      </c>
      <c r="R52" s="21">
        <f>+SUMIFS(Resultados_Dic3!Q$3:Q$99980,Resultados_Dic3!$F$3:$F$99980,'DIC4'!$H52,Resultados_Dic3!$D$3:$D$99980,'DIC4'!$H$48,Resultados_Dic3!$E$3:$E$99980,'DIC4'!$G52,Resultados_Dic3!$A$3:$A$99980,'DIC4'!$F52)</f>
        <v>18.429356134016999</v>
      </c>
      <c r="S52" s="21">
        <f>+SUMIFS(Resultados_Dic3!R$3:R$99980,Resultados_Dic3!$F$3:$F$99980,'DIC4'!$H52,Resultados_Dic3!$D$3:$D$99980,'DIC4'!$H$48,Resultados_Dic3!$E$3:$E$99980,'DIC4'!$G52,Resultados_Dic3!$A$3:$A$99980,'DIC4'!$F52)</f>
        <v>9.2286541206376196</v>
      </c>
      <c r="T52" s="21">
        <f>+SUMIFS(Resultados_Dic3!S$3:S$99980,Resultados_Dic3!$F$3:$F$99980,'DIC4'!$H52,Resultados_Dic3!$D$3:$D$99980,'DIC4'!$H$48,Resultados_Dic3!$E$3:$E$99980,'DIC4'!$G52,Resultados_Dic3!$A$3:$A$99980,'DIC4'!$F52)</f>
        <v>0</v>
      </c>
      <c r="U52" s="21">
        <f>+SUMIFS(Resultados_Dic3!T$3:T$99980,Resultados_Dic3!$F$3:$F$99980,'DIC4'!$H52,Resultados_Dic3!$D$3:$D$99980,'DIC4'!$H$48,Resultados_Dic3!$E$3:$E$99980,'DIC4'!$G52,Resultados_Dic3!$A$3:$A$99980,'DIC4'!$F52)</f>
        <v>0</v>
      </c>
      <c r="V52" s="21">
        <f>+SUMIFS(Resultados_Dic3!U$3:U$99980,Resultados_Dic3!$F$3:$F$99980,'DIC4'!$H52,Resultados_Dic3!$D$3:$D$99980,'DIC4'!$H$48,Resultados_Dic3!$E$3:$E$99980,'DIC4'!$G52,Resultados_Dic3!$A$3:$A$99980,'DIC4'!$F52)</f>
        <v>0</v>
      </c>
      <c r="W52" s="21">
        <f>+SUMIFS(Resultados_Dic3!V$3:V$99980,Resultados_Dic3!$F$3:$F$99980,'DIC4'!$H52,Resultados_Dic3!$D$3:$D$99980,'DIC4'!$H$48,Resultados_Dic3!$E$3:$E$99980,'DIC4'!$G52,Resultados_Dic3!$A$3:$A$99980,'DIC4'!$F52)</f>
        <v>0</v>
      </c>
      <c r="X52" s="21">
        <f>+SUMIFS(Resultados_Dic3!W$3:W$99980,Resultados_Dic3!$F$3:$F$99980,'DIC4'!$H52,Resultados_Dic3!$D$3:$D$99980,'DIC4'!$H$48,Resultados_Dic3!$E$3:$E$99980,'DIC4'!$G52,Resultados_Dic3!$A$3:$A$99980,'DIC4'!$F52)</f>
        <v>0</v>
      </c>
      <c r="Y52" s="21">
        <f>+SUMIFS(Resultados_Dic3!X$3:X$99980,Resultados_Dic3!$F$3:$F$99980,'DIC4'!$H52,Resultados_Dic3!$D$3:$D$99980,'DIC4'!$H$48,Resultados_Dic3!$E$3:$E$99980,'DIC4'!$G52,Resultados_Dic3!$A$3:$A$99980,'DIC4'!$F52)</f>
        <v>0</v>
      </c>
      <c r="Z52" s="21">
        <f>+SUMIFS(Resultados_Dic3!Y$3:Y$99980,Resultados_Dic3!$F$3:$F$99980,'DIC4'!$H52,Resultados_Dic3!$D$3:$D$99980,'DIC4'!$H$48,Resultados_Dic3!$E$3:$E$99980,'DIC4'!$G52,Resultados_Dic3!$A$3:$A$99980,'DIC4'!$F52)</f>
        <v>0</v>
      </c>
      <c r="AA52" s="21">
        <f>+SUMIFS(Resultados_Dic3!Z$3:Z$99980,Resultados_Dic3!$F$3:$F$99980,'DIC4'!$H52,Resultados_Dic3!$D$3:$D$99980,'DIC4'!$H$48,Resultados_Dic3!$E$3:$E$99980,'DIC4'!$G52,Resultados_Dic3!$A$3:$A$99980,'DIC4'!$F52)</f>
        <v>0</v>
      </c>
      <c r="AB52" s="21">
        <f>+SUMIFS(Resultados_Dic3!AA$3:AA$99980,Resultados_Dic3!$F$3:$F$99980,'DIC4'!$H52,Resultados_Dic3!$D$3:$D$99980,'DIC4'!$H$48,Resultados_Dic3!$E$3:$E$99980,'DIC4'!$G52,Resultados_Dic3!$A$3:$A$99980,'DIC4'!$F52)</f>
        <v>0</v>
      </c>
      <c r="AC52" s="21">
        <f>+SUMIFS(Resultados_Dic3!AB$3:AB$99980,Resultados_Dic3!$F$3:$F$99980,'DIC4'!$H52,Resultados_Dic3!$D$3:$D$99980,'DIC4'!$H$48,Resultados_Dic3!$E$3:$E$99980,'DIC4'!$G52,Resultados_Dic3!$A$3:$A$99980,'DIC4'!$F52)</f>
        <v>0</v>
      </c>
      <c r="AD52" s="21">
        <f>+SUMIFS(Resultados_Dic3!AC$3:AC$99980,Resultados_Dic3!$F$3:$F$99980,'DIC4'!$H52,Resultados_Dic3!$D$3:$D$99980,'DIC4'!$H$48,Resultados_Dic3!$E$3:$E$99980,'DIC4'!$G52,Resultados_Dic3!$A$3:$A$99980,'DIC4'!$F52)</f>
        <v>0</v>
      </c>
      <c r="AE52" s="21">
        <f>+SUMIFS(Resultados_Dic3!AD$3:AD$99980,Resultados_Dic3!$F$3:$F$99980,'DIC4'!$H52,Resultados_Dic3!$D$3:$D$99980,'DIC4'!$H$48,Resultados_Dic3!$E$3:$E$99980,'DIC4'!$G52,Resultados_Dic3!$A$3:$A$99980,'DIC4'!$F52)</f>
        <v>0</v>
      </c>
      <c r="AF52" s="21">
        <f>+SUMIFS(Resultados_Dic3!AE$3:AE$99980,Resultados_Dic3!$F$3:$F$99980,'DIC4'!$H52,Resultados_Dic3!$D$3:$D$99980,'DIC4'!$H$48,Resultados_Dic3!$E$3:$E$99980,'DIC4'!$G52,Resultados_Dic3!$A$3:$A$99980,'DIC4'!$F52)</f>
        <v>0</v>
      </c>
      <c r="AG52" s="21">
        <f>+SUMIFS(Resultados_Dic3!AF$3:AF$99980,Resultados_Dic3!$F$3:$F$99980,'DIC4'!$H52,Resultados_Dic3!$D$3:$D$99980,'DIC4'!$H$48,Resultados_Dic3!$E$3:$E$99980,'DIC4'!$G52,Resultados_Dic3!$A$3:$A$99980,'DIC4'!$F52)</f>
        <v>0</v>
      </c>
      <c r="AH52" s="21">
        <f>+SUMIFS(Resultados_Dic3!AG$3:AG$99980,Resultados_Dic3!$F$3:$F$99980,'DIC4'!$H52,Resultados_Dic3!$D$3:$D$99980,'DIC4'!$H$48,Resultados_Dic3!$E$3:$E$99980,'DIC4'!$G52,Resultados_Dic3!$A$3:$A$99980,'DIC4'!$F52)</f>
        <v>0</v>
      </c>
      <c r="AI52" s="21">
        <f>+SUMIFS(Resultados_Dic3!AH$3:AH$99980,Resultados_Dic3!$F$3:$F$99980,'DIC4'!$H52,Resultados_Dic3!$D$3:$D$99980,'DIC4'!$H$48,Resultados_Dic3!$E$3:$E$99980,'DIC4'!$G52,Resultados_Dic3!$A$3:$A$99980,'DIC4'!$F52)</f>
        <v>0</v>
      </c>
      <c r="AJ52" s="21">
        <f>+SUMIFS(Resultados_Dic3!AI$3:AI$99980,Resultados_Dic3!$F$3:$F$99980,'DIC4'!$H52,Resultados_Dic3!$D$3:$D$99980,'DIC4'!$H$48,Resultados_Dic3!$E$3:$E$99980,'DIC4'!$G52,Resultados_Dic3!$A$3:$A$99980,'DIC4'!$F52)</f>
        <v>0</v>
      </c>
      <c r="AK52" s="21">
        <f>+SUMIFS(Resultados_Dic3!AJ$3:AJ$99980,Resultados_Dic3!$F$3:$F$99980,'DIC4'!$H52,Resultados_Dic3!$D$3:$D$99980,'DIC4'!$H$48,Resultados_Dic3!$E$3:$E$99980,'DIC4'!$G52,Resultados_Dic3!$A$3:$A$99980,'DIC4'!$F52)</f>
        <v>0</v>
      </c>
      <c r="AL52" s="21">
        <f>+SUMIFS(Resultados_Dic3!AK$3:AK$99980,Resultados_Dic3!$F$3:$F$99980,'DIC4'!$H52,Resultados_Dic3!$D$3:$D$99980,'DIC4'!$H$48,Resultados_Dic3!$E$3:$E$99980,'DIC4'!$G52,Resultados_Dic3!$A$3:$A$99980,'DIC4'!$F52)</f>
        <v>0</v>
      </c>
      <c r="AM52" s="21">
        <f>+SUMIFS(Resultados_Dic3!AL$3:AL$99980,Resultados_Dic3!$F$3:$F$99980,'DIC4'!$H52,Resultados_Dic3!$D$3:$D$99980,'DIC4'!$H$48,Resultados_Dic3!$E$3:$E$99980,'DIC4'!$G52,Resultados_Dic3!$A$3:$A$99980,'DIC4'!$F52)</f>
        <v>0</v>
      </c>
      <c r="AN52" s="21">
        <f>+SUMIFS(Resultados_Dic3!AM$3:AM$99980,Resultados_Dic3!$F$3:$F$99980,'DIC4'!$H52,Resultados_Dic3!$D$3:$D$99980,'DIC4'!$H$48,Resultados_Dic3!$E$3:$E$99980,'DIC4'!$G52,Resultados_Dic3!$A$3:$A$99980,'DIC4'!$F52)</f>
        <v>0</v>
      </c>
    </row>
    <row r="53" spans="1:40" x14ac:dyDescent="0.25">
      <c r="A53" s="37" t="s">
        <v>356</v>
      </c>
      <c r="F53" s="17" t="str">
        <f t="shared" si="20"/>
        <v>DIC4</v>
      </c>
      <c r="G53" s="24" t="s">
        <v>95</v>
      </c>
      <c r="H53" s="2" t="s">
        <v>172</v>
      </c>
      <c r="I53" s="21">
        <f>+SUMIFS(Resultados_Dic3!H$3:H$99980,Resultados_Dic3!$F$3:$F$99980,'DIC4'!$H53,Resultados_Dic3!$D$3:$D$99980,'DIC4'!$H$48,Resultados_Dic3!$E$3:$E$99980,'DIC4'!$G53,Resultados_Dic3!$A$3:$A$99980,'DIC4'!$F53)</f>
        <v>726.70451084468402</v>
      </c>
      <c r="J53" s="21">
        <f>+SUMIFS(Resultados_Dic3!I$3:I$99980,Resultados_Dic3!$F$3:$F$99980,'DIC4'!$H53,Resultados_Dic3!$D$3:$D$99980,'DIC4'!$H$48,Resultados_Dic3!$E$3:$E$99980,'DIC4'!$G53,Resultados_Dic3!$A$3:$A$99980,'DIC4'!$F53)</f>
        <v>687.86225103060201</v>
      </c>
      <c r="K53" s="21">
        <f>+SUMIFS(Resultados_Dic3!J$3:J$99980,Resultados_Dic3!$F$3:$F$99980,'DIC4'!$H53,Resultados_Dic3!$D$3:$D$99980,'DIC4'!$H$48,Resultados_Dic3!$E$3:$E$99980,'DIC4'!$G53,Resultados_Dic3!$A$3:$A$99980,'DIC4'!$F53)</f>
        <v>654.42733676952105</v>
      </c>
      <c r="L53" s="21">
        <f>+SUMIFS(Resultados_Dic3!K$3:K$99980,Resultados_Dic3!$F$3:$F$99980,'DIC4'!$H53,Resultados_Dic3!$D$3:$D$99980,'DIC4'!$H$48,Resultados_Dic3!$E$3:$E$99980,'DIC4'!$G53,Resultados_Dic3!$A$3:$A$99980,'DIC4'!$F53)</f>
        <v>620.992422508441</v>
      </c>
      <c r="M53" s="21">
        <f>+SUMIFS(Resultados_Dic3!L$3:L$99980,Resultados_Dic3!$F$3:$F$99980,'DIC4'!$H53,Resultados_Dic3!$D$3:$D$99980,'DIC4'!$H$48,Resultados_Dic3!$E$3:$E$99980,'DIC4'!$G53,Resultados_Dic3!$A$3:$A$99980,'DIC4'!$F53)</f>
        <v>587.55750824736003</v>
      </c>
      <c r="N53" s="21">
        <f>+SUMIFS(Resultados_Dic3!M$3:M$99980,Resultados_Dic3!$F$3:$F$99980,'DIC4'!$H53,Resultados_Dic3!$D$3:$D$99980,'DIC4'!$H$48,Resultados_Dic3!$E$3:$E$99980,'DIC4'!$G53,Resultados_Dic3!$A$3:$A$99980,'DIC4'!$F53)</f>
        <v>540.991110801525</v>
      </c>
      <c r="O53" s="21">
        <f>+SUMIFS(Resultados_Dic3!N$3:N$99980,Resultados_Dic3!$F$3:$F$99980,'DIC4'!$H53,Resultados_Dic3!$D$3:$D$99980,'DIC4'!$H$48,Resultados_Dic3!$E$3:$E$99980,'DIC4'!$G53,Resultados_Dic3!$A$3:$A$99980,'DIC4'!$F53)</f>
        <v>494.42471335568899</v>
      </c>
      <c r="P53" s="21">
        <f>+SUMIFS(Resultados_Dic3!O$3:O$99980,Resultados_Dic3!$F$3:$F$99980,'DIC4'!$H53,Resultados_Dic3!$D$3:$D$99980,'DIC4'!$H$48,Resultados_Dic3!$E$3:$E$99980,'DIC4'!$G53,Resultados_Dic3!$A$3:$A$99980,'DIC4'!$F53)</f>
        <v>457.49798419201397</v>
      </c>
      <c r="Q53" s="21">
        <f>+SUMIFS(Resultados_Dic3!P$3:P$99980,Resultados_Dic3!$F$3:$F$99980,'DIC4'!$H53,Resultados_Dic3!$D$3:$D$99980,'DIC4'!$H$48,Resultados_Dic3!$E$3:$E$99980,'DIC4'!$G53,Resultados_Dic3!$A$3:$A$99980,'DIC4'!$F53)</f>
        <v>420.57125502833901</v>
      </c>
      <c r="R53" s="21">
        <f>+SUMIFS(Resultados_Dic3!Q$3:Q$99980,Resultados_Dic3!$F$3:$F$99980,'DIC4'!$H53,Resultados_Dic3!$D$3:$D$99980,'DIC4'!$H$48,Resultados_Dic3!$E$3:$E$99980,'DIC4'!$G53,Resultados_Dic3!$A$3:$A$99980,'DIC4'!$F53)</f>
        <v>383.64452586466501</v>
      </c>
      <c r="S53" s="21">
        <f>+SUMIFS(Resultados_Dic3!R$3:R$99980,Resultados_Dic3!$F$3:$F$99980,'DIC4'!$H53,Resultados_Dic3!$D$3:$D$99980,'DIC4'!$H$48,Resultados_Dic3!$E$3:$E$99980,'DIC4'!$G53,Resultados_Dic3!$A$3:$A$99980,'DIC4'!$F53)</f>
        <v>245.541067327929</v>
      </c>
      <c r="T53" s="21">
        <f>+SUMIFS(Resultados_Dic3!S$3:S$99980,Resultados_Dic3!$F$3:$F$99980,'DIC4'!$H53,Resultados_Dic3!$D$3:$D$99980,'DIC4'!$H$48,Resultados_Dic3!$E$3:$E$99980,'DIC4'!$G53,Resultados_Dic3!$A$3:$A$99980,'DIC4'!$F53)</f>
        <v>245.54106732792999</v>
      </c>
      <c r="U53" s="21">
        <f>+SUMIFS(Resultados_Dic3!T$3:T$99980,Resultados_Dic3!$F$3:$F$99980,'DIC4'!$H53,Resultados_Dic3!$D$3:$D$99980,'DIC4'!$H$48,Resultados_Dic3!$E$3:$E$99980,'DIC4'!$G53,Resultados_Dic3!$A$3:$A$99980,'DIC4'!$F53)</f>
        <v>245.54106732792999</v>
      </c>
      <c r="V53" s="21">
        <f>+SUMIFS(Resultados_Dic3!U$3:U$99980,Resultados_Dic3!$F$3:$F$99980,'DIC4'!$H53,Resultados_Dic3!$D$3:$D$99980,'DIC4'!$H$48,Resultados_Dic3!$E$3:$E$99980,'DIC4'!$G53,Resultados_Dic3!$A$3:$A$99980,'DIC4'!$F53)</f>
        <v>173.871431741919</v>
      </c>
      <c r="W53" s="21">
        <f>+SUMIFS(Resultados_Dic3!V$3:V$99980,Resultados_Dic3!$F$3:$F$99980,'DIC4'!$H53,Resultados_Dic3!$D$3:$D$99980,'DIC4'!$H$48,Resultados_Dic3!$E$3:$E$99980,'DIC4'!$G53,Resultados_Dic3!$A$3:$A$99980,'DIC4'!$F53)</f>
        <v>0</v>
      </c>
      <c r="X53" s="21">
        <f>+SUMIFS(Resultados_Dic3!W$3:W$99980,Resultados_Dic3!$F$3:$F$99980,'DIC4'!$H53,Resultados_Dic3!$D$3:$D$99980,'DIC4'!$H$48,Resultados_Dic3!$E$3:$E$99980,'DIC4'!$G53,Resultados_Dic3!$A$3:$A$99980,'DIC4'!$F53)</f>
        <v>0</v>
      </c>
      <c r="Y53" s="21">
        <f>+SUMIFS(Resultados_Dic3!X$3:X$99980,Resultados_Dic3!$F$3:$F$99980,'DIC4'!$H53,Resultados_Dic3!$D$3:$D$99980,'DIC4'!$H$48,Resultados_Dic3!$E$3:$E$99980,'DIC4'!$G53,Resultados_Dic3!$A$3:$A$99980,'DIC4'!$F53)</f>
        <v>0</v>
      </c>
      <c r="Z53" s="21">
        <f>+SUMIFS(Resultados_Dic3!Y$3:Y$99980,Resultados_Dic3!$F$3:$F$99980,'DIC4'!$H53,Resultados_Dic3!$D$3:$D$99980,'DIC4'!$H$48,Resultados_Dic3!$E$3:$E$99980,'DIC4'!$G53,Resultados_Dic3!$A$3:$A$99980,'DIC4'!$F53)</f>
        <v>0</v>
      </c>
      <c r="AA53" s="21">
        <f>+SUMIFS(Resultados_Dic3!Z$3:Z$99980,Resultados_Dic3!$F$3:$F$99980,'DIC4'!$H53,Resultados_Dic3!$D$3:$D$99980,'DIC4'!$H$48,Resultados_Dic3!$E$3:$E$99980,'DIC4'!$G53,Resultados_Dic3!$A$3:$A$99980,'DIC4'!$F53)</f>
        <v>0</v>
      </c>
      <c r="AB53" s="21">
        <f>+SUMIFS(Resultados_Dic3!AA$3:AA$99980,Resultados_Dic3!$F$3:$F$99980,'DIC4'!$H53,Resultados_Dic3!$D$3:$D$99980,'DIC4'!$H$48,Resultados_Dic3!$E$3:$E$99980,'DIC4'!$G53,Resultados_Dic3!$A$3:$A$99980,'DIC4'!$F53)</f>
        <v>0</v>
      </c>
      <c r="AC53" s="21">
        <f>+SUMIFS(Resultados_Dic3!AB$3:AB$99980,Resultados_Dic3!$F$3:$F$99980,'DIC4'!$H53,Resultados_Dic3!$D$3:$D$99980,'DIC4'!$H$48,Resultados_Dic3!$E$3:$E$99980,'DIC4'!$G53,Resultados_Dic3!$A$3:$A$99980,'DIC4'!$F53)</f>
        <v>0</v>
      </c>
      <c r="AD53" s="21">
        <f>+SUMIFS(Resultados_Dic3!AC$3:AC$99980,Resultados_Dic3!$F$3:$F$99980,'DIC4'!$H53,Resultados_Dic3!$D$3:$D$99980,'DIC4'!$H$48,Resultados_Dic3!$E$3:$E$99980,'DIC4'!$G53,Resultados_Dic3!$A$3:$A$99980,'DIC4'!$F53)</f>
        <v>0</v>
      </c>
      <c r="AE53" s="21">
        <f>+SUMIFS(Resultados_Dic3!AD$3:AD$99980,Resultados_Dic3!$F$3:$F$99980,'DIC4'!$H53,Resultados_Dic3!$D$3:$D$99980,'DIC4'!$H$48,Resultados_Dic3!$E$3:$E$99980,'DIC4'!$G53,Resultados_Dic3!$A$3:$A$99980,'DIC4'!$F53)</f>
        <v>0</v>
      </c>
      <c r="AF53" s="21">
        <f>+SUMIFS(Resultados_Dic3!AE$3:AE$99980,Resultados_Dic3!$F$3:$F$99980,'DIC4'!$H53,Resultados_Dic3!$D$3:$D$99980,'DIC4'!$H$48,Resultados_Dic3!$E$3:$E$99980,'DIC4'!$G53,Resultados_Dic3!$A$3:$A$99980,'DIC4'!$F53)</f>
        <v>0</v>
      </c>
      <c r="AG53" s="21">
        <f>+SUMIFS(Resultados_Dic3!AF$3:AF$99980,Resultados_Dic3!$F$3:$F$99980,'DIC4'!$H53,Resultados_Dic3!$D$3:$D$99980,'DIC4'!$H$48,Resultados_Dic3!$E$3:$E$99980,'DIC4'!$G53,Resultados_Dic3!$A$3:$A$99980,'DIC4'!$F53)</f>
        <v>0</v>
      </c>
      <c r="AH53" s="21">
        <f>+SUMIFS(Resultados_Dic3!AG$3:AG$99980,Resultados_Dic3!$F$3:$F$99980,'DIC4'!$H53,Resultados_Dic3!$D$3:$D$99980,'DIC4'!$H$48,Resultados_Dic3!$E$3:$E$99980,'DIC4'!$G53,Resultados_Dic3!$A$3:$A$99980,'DIC4'!$F53)</f>
        <v>0</v>
      </c>
      <c r="AI53" s="21">
        <f>+SUMIFS(Resultados_Dic3!AH$3:AH$99980,Resultados_Dic3!$F$3:$F$99980,'DIC4'!$H53,Resultados_Dic3!$D$3:$D$99980,'DIC4'!$H$48,Resultados_Dic3!$E$3:$E$99980,'DIC4'!$G53,Resultados_Dic3!$A$3:$A$99980,'DIC4'!$F53)</f>
        <v>0</v>
      </c>
      <c r="AJ53" s="21">
        <f>+SUMIFS(Resultados_Dic3!AI$3:AI$99980,Resultados_Dic3!$F$3:$F$99980,'DIC4'!$H53,Resultados_Dic3!$D$3:$D$99980,'DIC4'!$H$48,Resultados_Dic3!$E$3:$E$99980,'DIC4'!$G53,Resultados_Dic3!$A$3:$A$99980,'DIC4'!$F53)</f>
        <v>0</v>
      </c>
      <c r="AK53" s="21">
        <f>+SUMIFS(Resultados_Dic3!AJ$3:AJ$99980,Resultados_Dic3!$F$3:$F$99980,'DIC4'!$H53,Resultados_Dic3!$D$3:$D$99980,'DIC4'!$H$48,Resultados_Dic3!$E$3:$E$99980,'DIC4'!$G53,Resultados_Dic3!$A$3:$A$99980,'DIC4'!$F53)</f>
        <v>0</v>
      </c>
      <c r="AL53" s="21">
        <f>+SUMIFS(Resultados_Dic3!AK$3:AK$99980,Resultados_Dic3!$F$3:$F$99980,'DIC4'!$H53,Resultados_Dic3!$D$3:$D$99980,'DIC4'!$H$48,Resultados_Dic3!$E$3:$E$99980,'DIC4'!$G53,Resultados_Dic3!$A$3:$A$99980,'DIC4'!$F53)</f>
        <v>0</v>
      </c>
      <c r="AM53" s="21">
        <f>+SUMIFS(Resultados_Dic3!AL$3:AL$99980,Resultados_Dic3!$F$3:$F$99980,'DIC4'!$H53,Resultados_Dic3!$D$3:$D$99980,'DIC4'!$H$48,Resultados_Dic3!$E$3:$E$99980,'DIC4'!$G53,Resultados_Dic3!$A$3:$A$99980,'DIC4'!$F53)</f>
        <v>0</v>
      </c>
      <c r="AN53" s="21">
        <f>+SUMIFS(Resultados_Dic3!AM$3:AM$99980,Resultados_Dic3!$F$3:$F$99980,'DIC4'!$H53,Resultados_Dic3!$D$3:$D$99980,'DIC4'!$H$48,Resultados_Dic3!$E$3:$E$99980,'DIC4'!$G53,Resultados_Dic3!$A$3:$A$99980,'DIC4'!$F53)</f>
        <v>0</v>
      </c>
    </row>
    <row r="54" spans="1:40" x14ac:dyDescent="0.25">
      <c r="A54" s="37" t="s">
        <v>355</v>
      </c>
      <c r="F54" s="17" t="str">
        <f t="shared" si="20"/>
        <v>DIC4</v>
      </c>
      <c r="G54" s="24" t="s">
        <v>96</v>
      </c>
      <c r="H54" s="2" t="s">
        <v>173</v>
      </c>
      <c r="I54" s="21">
        <f>+SUMIFS(Resultados_Dic3!H$3:H$99980,Resultados_Dic3!$F$3:$F$99980,'DIC4'!$H54,Resultados_Dic3!$D$3:$D$99980,'DIC4'!$H$48,Resultados_Dic3!$E$3:$E$99980,'DIC4'!$G54,Resultados_Dic3!$A$3:$A$99980,'DIC4'!$F54)</f>
        <v>5.6352908998762903</v>
      </c>
      <c r="J54" s="21">
        <f>+SUMIFS(Resultados_Dic3!I$3:I$99980,Resultados_Dic3!$F$3:$F$99980,'DIC4'!$H54,Resultados_Dic3!$D$3:$D$99980,'DIC4'!$H$48,Resultados_Dic3!$E$3:$E$99980,'DIC4'!$G54,Resultados_Dic3!$A$3:$A$99980,'DIC4'!$F54)</f>
        <v>5.3251450871105197</v>
      </c>
      <c r="K54" s="21">
        <f>+SUMIFS(Resultados_Dic3!J$3:J$99980,Resultados_Dic3!$F$3:$F$99980,'DIC4'!$H54,Resultados_Dic3!$D$3:$D$99980,'DIC4'!$H$48,Resultados_Dic3!$E$3:$E$99980,'DIC4'!$G54,Resultados_Dic3!$A$3:$A$99980,'DIC4'!$F54)</f>
        <v>5.09107277558918</v>
      </c>
      <c r="L54" s="21">
        <f>+SUMIFS(Resultados_Dic3!K$3:K$99980,Resultados_Dic3!$F$3:$F$99980,'DIC4'!$H54,Resultados_Dic3!$D$3:$D$99980,'DIC4'!$H$48,Resultados_Dic3!$E$3:$E$99980,'DIC4'!$G54,Resultados_Dic3!$A$3:$A$99980,'DIC4'!$F54)</f>
        <v>4.8570004640678297</v>
      </c>
      <c r="M54" s="21">
        <f>+SUMIFS(Resultados_Dic3!L$3:L$99980,Resultados_Dic3!$F$3:$F$99980,'DIC4'!$H54,Resultados_Dic3!$D$3:$D$99980,'DIC4'!$H$48,Resultados_Dic3!$E$3:$E$99980,'DIC4'!$G54,Resultados_Dic3!$A$3:$A$99980,'DIC4'!$F54)</f>
        <v>4.62292815254649</v>
      </c>
      <c r="N54" s="21">
        <f>+SUMIFS(Resultados_Dic3!M$3:M$99980,Resultados_Dic3!$F$3:$F$99980,'DIC4'!$H54,Resultados_Dic3!$D$3:$D$99980,'DIC4'!$H$48,Resultados_Dic3!$E$3:$E$99980,'DIC4'!$G54,Resultados_Dic3!$A$3:$A$99980,'DIC4'!$F54)</f>
        <v>4.3888558410251504</v>
      </c>
      <c r="O54" s="21">
        <f>+SUMIFS(Resultados_Dic3!N$3:N$99980,Resultados_Dic3!$F$3:$F$99980,'DIC4'!$H54,Resultados_Dic3!$D$3:$D$99980,'DIC4'!$H$48,Resultados_Dic3!$E$3:$E$99980,'DIC4'!$G54,Resultados_Dic3!$A$3:$A$99980,'DIC4'!$F54)</f>
        <v>4.1547835295038098</v>
      </c>
      <c r="P54" s="21">
        <f>+SUMIFS(Resultados_Dic3!O$3:O$99980,Resultados_Dic3!$F$3:$F$99980,'DIC4'!$H54,Resultados_Dic3!$D$3:$D$99980,'DIC4'!$H$48,Resultados_Dic3!$E$3:$E$99980,'DIC4'!$G54,Resultados_Dic3!$A$3:$A$99980,'DIC4'!$F54)</f>
        <v>0.47334364229729903</v>
      </c>
      <c r="Q54" s="21">
        <f>+SUMIFS(Resultados_Dic3!P$3:P$99980,Resultados_Dic3!$F$3:$F$99980,'DIC4'!$H54,Resultados_Dic3!$D$3:$D$99980,'DIC4'!$H$48,Resultados_Dic3!$E$3:$E$99980,'DIC4'!$G54,Resultados_Dic3!$A$3:$A$99980,'DIC4'!$F54)</f>
        <v>0</v>
      </c>
      <c r="R54" s="21">
        <f>+SUMIFS(Resultados_Dic3!Q$3:Q$99980,Resultados_Dic3!$F$3:$F$99980,'DIC4'!$H54,Resultados_Dic3!$D$3:$D$99980,'DIC4'!$H$48,Resultados_Dic3!$E$3:$E$99980,'DIC4'!$G54,Resultados_Dic3!$A$3:$A$99980,'DIC4'!$F54)</f>
        <v>0</v>
      </c>
      <c r="S54" s="21">
        <f>+SUMIFS(Resultados_Dic3!R$3:R$99980,Resultados_Dic3!$F$3:$F$99980,'DIC4'!$H54,Resultados_Dic3!$D$3:$D$99980,'DIC4'!$H$48,Resultados_Dic3!$E$3:$E$99980,'DIC4'!$G54,Resultados_Dic3!$A$3:$A$99980,'DIC4'!$F54)</f>
        <v>0</v>
      </c>
      <c r="T54" s="21">
        <f>+SUMIFS(Resultados_Dic3!S$3:S$99980,Resultados_Dic3!$F$3:$F$99980,'DIC4'!$H54,Resultados_Dic3!$D$3:$D$99980,'DIC4'!$H$48,Resultados_Dic3!$E$3:$E$99980,'DIC4'!$G54,Resultados_Dic3!$A$3:$A$99980,'DIC4'!$F54)</f>
        <v>0</v>
      </c>
      <c r="U54" s="21">
        <f>+SUMIFS(Resultados_Dic3!T$3:T$99980,Resultados_Dic3!$F$3:$F$99980,'DIC4'!$H54,Resultados_Dic3!$D$3:$D$99980,'DIC4'!$H$48,Resultados_Dic3!$E$3:$E$99980,'DIC4'!$G54,Resultados_Dic3!$A$3:$A$99980,'DIC4'!$F54)</f>
        <v>0</v>
      </c>
      <c r="V54" s="21">
        <f>+SUMIFS(Resultados_Dic3!U$3:U$99980,Resultados_Dic3!$F$3:$F$99980,'DIC4'!$H54,Resultados_Dic3!$D$3:$D$99980,'DIC4'!$H$48,Resultados_Dic3!$E$3:$E$99980,'DIC4'!$G54,Resultados_Dic3!$A$3:$A$99980,'DIC4'!$F54)</f>
        <v>0</v>
      </c>
      <c r="W54" s="21">
        <f>+SUMIFS(Resultados_Dic3!V$3:V$99980,Resultados_Dic3!$F$3:$F$99980,'DIC4'!$H54,Resultados_Dic3!$D$3:$D$99980,'DIC4'!$H$48,Resultados_Dic3!$E$3:$E$99980,'DIC4'!$G54,Resultados_Dic3!$A$3:$A$99980,'DIC4'!$F54)</f>
        <v>0</v>
      </c>
      <c r="X54" s="21">
        <f>+SUMIFS(Resultados_Dic3!W$3:W$99980,Resultados_Dic3!$F$3:$F$99980,'DIC4'!$H54,Resultados_Dic3!$D$3:$D$99980,'DIC4'!$H$48,Resultados_Dic3!$E$3:$E$99980,'DIC4'!$G54,Resultados_Dic3!$A$3:$A$99980,'DIC4'!$F54)</f>
        <v>0</v>
      </c>
      <c r="Y54" s="21">
        <f>+SUMIFS(Resultados_Dic3!X$3:X$99980,Resultados_Dic3!$F$3:$F$99980,'DIC4'!$H54,Resultados_Dic3!$D$3:$D$99980,'DIC4'!$H$48,Resultados_Dic3!$E$3:$E$99980,'DIC4'!$G54,Resultados_Dic3!$A$3:$A$99980,'DIC4'!$F54)</f>
        <v>0</v>
      </c>
      <c r="Z54" s="21">
        <f>+SUMIFS(Resultados_Dic3!Y$3:Y$99980,Resultados_Dic3!$F$3:$F$99980,'DIC4'!$H54,Resultados_Dic3!$D$3:$D$99980,'DIC4'!$H$48,Resultados_Dic3!$E$3:$E$99980,'DIC4'!$G54,Resultados_Dic3!$A$3:$A$99980,'DIC4'!$F54)</f>
        <v>0</v>
      </c>
      <c r="AA54" s="21">
        <f>+SUMIFS(Resultados_Dic3!Z$3:Z$99980,Resultados_Dic3!$F$3:$F$99980,'DIC4'!$H54,Resultados_Dic3!$D$3:$D$99980,'DIC4'!$H$48,Resultados_Dic3!$E$3:$E$99980,'DIC4'!$G54,Resultados_Dic3!$A$3:$A$99980,'DIC4'!$F54)</f>
        <v>0</v>
      </c>
      <c r="AB54" s="21">
        <f>+SUMIFS(Resultados_Dic3!AA$3:AA$99980,Resultados_Dic3!$F$3:$F$99980,'DIC4'!$H54,Resultados_Dic3!$D$3:$D$99980,'DIC4'!$H$48,Resultados_Dic3!$E$3:$E$99980,'DIC4'!$G54,Resultados_Dic3!$A$3:$A$99980,'DIC4'!$F54)</f>
        <v>0</v>
      </c>
      <c r="AC54" s="21">
        <f>+SUMIFS(Resultados_Dic3!AB$3:AB$99980,Resultados_Dic3!$F$3:$F$99980,'DIC4'!$H54,Resultados_Dic3!$D$3:$D$99980,'DIC4'!$H$48,Resultados_Dic3!$E$3:$E$99980,'DIC4'!$G54,Resultados_Dic3!$A$3:$A$99980,'DIC4'!$F54)</f>
        <v>0</v>
      </c>
      <c r="AD54" s="21">
        <f>+SUMIFS(Resultados_Dic3!AC$3:AC$99980,Resultados_Dic3!$F$3:$F$99980,'DIC4'!$H54,Resultados_Dic3!$D$3:$D$99980,'DIC4'!$H$48,Resultados_Dic3!$E$3:$E$99980,'DIC4'!$G54,Resultados_Dic3!$A$3:$A$99980,'DIC4'!$F54)</f>
        <v>0</v>
      </c>
      <c r="AE54" s="21">
        <f>+SUMIFS(Resultados_Dic3!AD$3:AD$99980,Resultados_Dic3!$F$3:$F$99980,'DIC4'!$H54,Resultados_Dic3!$D$3:$D$99980,'DIC4'!$H$48,Resultados_Dic3!$E$3:$E$99980,'DIC4'!$G54,Resultados_Dic3!$A$3:$A$99980,'DIC4'!$F54)</f>
        <v>0</v>
      </c>
      <c r="AF54" s="21">
        <f>+SUMIFS(Resultados_Dic3!AE$3:AE$99980,Resultados_Dic3!$F$3:$F$99980,'DIC4'!$H54,Resultados_Dic3!$D$3:$D$99980,'DIC4'!$H$48,Resultados_Dic3!$E$3:$E$99980,'DIC4'!$G54,Resultados_Dic3!$A$3:$A$99980,'DIC4'!$F54)</f>
        <v>0</v>
      </c>
      <c r="AG54" s="21">
        <f>+SUMIFS(Resultados_Dic3!AF$3:AF$99980,Resultados_Dic3!$F$3:$F$99980,'DIC4'!$H54,Resultados_Dic3!$D$3:$D$99980,'DIC4'!$H$48,Resultados_Dic3!$E$3:$E$99980,'DIC4'!$G54,Resultados_Dic3!$A$3:$A$99980,'DIC4'!$F54)</f>
        <v>0</v>
      </c>
      <c r="AH54" s="21">
        <f>+SUMIFS(Resultados_Dic3!AG$3:AG$99980,Resultados_Dic3!$F$3:$F$99980,'DIC4'!$H54,Resultados_Dic3!$D$3:$D$99980,'DIC4'!$H$48,Resultados_Dic3!$E$3:$E$99980,'DIC4'!$G54,Resultados_Dic3!$A$3:$A$99980,'DIC4'!$F54)</f>
        <v>0</v>
      </c>
      <c r="AI54" s="21">
        <f>+SUMIFS(Resultados_Dic3!AH$3:AH$99980,Resultados_Dic3!$F$3:$F$99980,'DIC4'!$H54,Resultados_Dic3!$D$3:$D$99980,'DIC4'!$H$48,Resultados_Dic3!$E$3:$E$99980,'DIC4'!$G54,Resultados_Dic3!$A$3:$A$99980,'DIC4'!$F54)</f>
        <v>0</v>
      </c>
      <c r="AJ54" s="21">
        <f>+SUMIFS(Resultados_Dic3!AI$3:AI$99980,Resultados_Dic3!$F$3:$F$99980,'DIC4'!$H54,Resultados_Dic3!$D$3:$D$99980,'DIC4'!$H$48,Resultados_Dic3!$E$3:$E$99980,'DIC4'!$G54,Resultados_Dic3!$A$3:$A$99980,'DIC4'!$F54)</f>
        <v>0</v>
      </c>
      <c r="AK54" s="21">
        <f>+SUMIFS(Resultados_Dic3!AJ$3:AJ$99980,Resultados_Dic3!$F$3:$F$99980,'DIC4'!$H54,Resultados_Dic3!$D$3:$D$99980,'DIC4'!$H$48,Resultados_Dic3!$E$3:$E$99980,'DIC4'!$G54,Resultados_Dic3!$A$3:$A$99980,'DIC4'!$F54)</f>
        <v>0</v>
      </c>
      <c r="AL54" s="21">
        <f>+SUMIFS(Resultados_Dic3!AK$3:AK$99980,Resultados_Dic3!$F$3:$F$99980,'DIC4'!$H54,Resultados_Dic3!$D$3:$D$99980,'DIC4'!$H$48,Resultados_Dic3!$E$3:$E$99980,'DIC4'!$G54,Resultados_Dic3!$A$3:$A$99980,'DIC4'!$F54)</f>
        <v>0</v>
      </c>
      <c r="AM54" s="21">
        <f>+SUMIFS(Resultados_Dic3!AL$3:AL$99980,Resultados_Dic3!$F$3:$F$99980,'DIC4'!$H54,Resultados_Dic3!$D$3:$D$99980,'DIC4'!$H$48,Resultados_Dic3!$E$3:$E$99980,'DIC4'!$G54,Resultados_Dic3!$A$3:$A$99980,'DIC4'!$F54)</f>
        <v>0</v>
      </c>
      <c r="AN54" s="21">
        <f>+SUMIFS(Resultados_Dic3!AM$3:AM$99980,Resultados_Dic3!$F$3:$F$99980,'DIC4'!$H54,Resultados_Dic3!$D$3:$D$99980,'DIC4'!$H$48,Resultados_Dic3!$E$3:$E$99980,'DIC4'!$G54,Resultados_Dic3!$A$3:$A$99980,'DIC4'!$F54)</f>
        <v>0</v>
      </c>
    </row>
    <row r="55" spans="1:40" x14ac:dyDescent="0.25">
      <c r="A55" s="2" t="s">
        <v>170</v>
      </c>
      <c r="B55">
        <f>+B45*B63*C63</f>
        <v>0</v>
      </c>
      <c r="C55">
        <f>+C45*B63*C63</f>
        <v>0</v>
      </c>
      <c r="F55" s="17" t="str">
        <f t="shared" si="20"/>
        <v>DIC4</v>
      </c>
      <c r="G55" s="24" t="s">
        <v>97</v>
      </c>
      <c r="H55" s="2" t="s">
        <v>174</v>
      </c>
      <c r="I55" s="21">
        <f>+SUMIFS(Resultados_Dic3!H$3:H$99980,Resultados_Dic3!$F$3:$F$99980,'DIC4'!$H55,Resultados_Dic3!$D$3:$D$99980,'DIC4'!$H$48,Resultados_Dic3!$E$3:$E$99980,'DIC4'!$G55,Resultados_Dic3!$A$3:$A$99980,'DIC4'!$F55)</f>
        <v>165.4447887378</v>
      </c>
      <c r="J55" s="21">
        <f>+SUMIFS(Resultados_Dic3!I$3:I$99980,Resultados_Dic3!$F$3:$F$99980,'DIC4'!$H55,Resultados_Dic3!$D$3:$D$99980,'DIC4'!$H$48,Resultados_Dic3!$E$3:$E$99980,'DIC4'!$G55,Resultados_Dic3!$A$3:$A$99980,'DIC4'!$F55)</f>
        <v>153.89107121101301</v>
      </c>
      <c r="K55" s="21">
        <f>+SUMIFS(Resultados_Dic3!J$3:J$99980,Resultados_Dic3!$F$3:$F$99980,'DIC4'!$H55,Resultados_Dic3!$D$3:$D$99980,'DIC4'!$H$48,Resultados_Dic3!$E$3:$E$99980,'DIC4'!$G55,Resultados_Dic3!$A$3:$A$99980,'DIC4'!$F55)</f>
        <v>141.709099261246</v>
      </c>
      <c r="L55" s="21">
        <f>+SUMIFS(Resultados_Dic3!K$3:K$99980,Resultados_Dic3!$F$3:$F$99980,'DIC4'!$H55,Resultados_Dic3!$D$3:$D$99980,'DIC4'!$H$48,Resultados_Dic3!$E$3:$E$99980,'DIC4'!$G55,Resultados_Dic3!$A$3:$A$99980,'DIC4'!$F55)</f>
        <v>129.52712731147801</v>
      </c>
      <c r="M55" s="21">
        <f>+SUMIFS(Resultados_Dic3!L$3:L$99980,Resultados_Dic3!$F$3:$F$99980,'DIC4'!$H55,Resultados_Dic3!$D$3:$D$99980,'DIC4'!$H$48,Resultados_Dic3!$E$3:$E$99980,'DIC4'!$G55,Resultados_Dic3!$A$3:$A$99980,'DIC4'!$F55)</f>
        <v>117.34515536171099</v>
      </c>
      <c r="N55" s="21">
        <f>+SUMIFS(Resultados_Dic3!M$3:M$99980,Resultados_Dic3!$F$3:$F$99980,'DIC4'!$H55,Resultados_Dic3!$D$3:$D$99980,'DIC4'!$H$48,Resultados_Dic3!$E$3:$E$99980,'DIC4'!$G55,Resultados_Dic3!$A$3:$A$99980,'DIC4'!$F55)</f>
        <v>104.287916360271</v>
      </c>
      <c r="O55" s="21">
        <f>+SUMIFS(Resultados_Dic3!N$3:N$99980,Resultados_Dic3!$F$3:$F$99980,'DIC4'!$H55,Resultados_Dic3!$D$3:$D$99980,'DIC4'!$H$48,Resultados_Dic3!$E$3:$E$99980,'DIC4'!$G55,Resultados_Dic3!$A$3:$A$99980,'DIC4'!$F55)</f>
        <v>91.230677358831599</v>
      </c>
      <c r="P55" s="21">
        <f>+SUMIFS(Resultados_Dic3!O$3:O$99980,Resultados_Dic3!$F$3:$F$99980,'DIC4'!$H55,Resultados_Dic3!$D$3:$D$99980,'DIC4'!$H$48,Resultados_Dic3!$E$3:$E$99980,'DIC4'!$G55,Resultados_Dic3!$A$3:$A$99980,'DIC4'!$F55)</f>
        <v>82.212115063181301</v>
      </c>
      <c r="Q55" s="21">
        <f>+SUMIFS(Resultados_Dic3!P$3:P$99980,Resultados_Dic3!$F$3:$F$99980,'DIC4'!$H55,Resultados_Dic3!$D$3:$D$99980,'DIC4'!$H$48,Resultados_Dic3!$E$3:$E$99980,'DIC4'!$G55,Resultados_Dic3!$A$3:$A$99980,'DIC4'!$F55)</f>
        <v>68.086395166067106</v>
      </c>
      <c r="R55" s="21">
        <f>+SUMIFS(Resultados_Dic3!Q$3:Q$99980,Resultados_Dic3!$F$3:$F$99980,'DIC4'!$H55,Resultados_Dic3!$D$3:$D$99980,'DIC4'!$H$48,Resultados_Dic3!$E$3:$E$99980,'DIC4'!$G55,Resultados_Dic3!$A$3:$A$99980,'DIC4'!$F55)</f>
        <v>0</v>
      </c>
      <c r="S55" s="21">
        <f>+SUMIFS(Resultados_Dic3!R$3:R$99980,Resultados_Dic3!$F$3:$F$99980,'DIC4'!$H55,Resultados_Dic3!$D$3:$D$99980,'DIC4'!$H$48,Resultados_Dic3!$E$3:$E$99980,'DIC4'!$G55,Resultados_Dic3!$A$3:$A$99980,'DIC4'!$F55)</f>
        <v>0</v>
      </c>
      <c r="T55" s="21">
        <f>+SUMIFS(Resultados_Dic3!S$3:S$99980,Resultados_Dic3!$F$3:$F$99980,'DIC4'!$H55,Resultados_Dic3!$D$3:$D$99980,'DIC4'!$H$48,Resultados_Dic3!$E$3:$E$99980,'DIC4'!$G55,Resultados_Dic3!$A$3:$A$99980,'DIC4'!$F55)</f>
        <v>0</v>
      </c>
      <c r="U55" s="21">
        <f>+SUMIFS(Resultados_Dic3!T$3:T$99980,Resultados_Dic3!$F$3:$F$99980,'DIC4'!$H55,Resultados_Dic3!$D$3:$D$99980,'DIC4'!$H$48,Resultados_Dic3!$E$3:$E$99980,'DIC4'!$G55,Resultados_Dic3!$A$3:$A$99980,'DIC4'!$F55)</f>
        <v>0</v>
      </c>
      <c r="V55" s="21">
        <f>+SUMIFS(Resultados_Dic3!U$3:U$99980,Resultados_Dic3!$F$3:$F$99980,'DIC4'!$H55,Resultados_Dic3!$D$3:$D$99980,'DIC4'!$H$48,Resultados_Dic3!$E$3:$E$99980,'DIC4'!$G55,Resultados_Dic3!$A$3:$A$99980,'DIC4'!$F55)</f>
        <v>0</v>
      </c>
      <c r="W55" s="21">
        <f>+SUMIFS(Resultados_Dic3!V$3:V$99980,Resultados_Dic3!$F$3:$F$99980,'DIC4'!$H55,Resultados_Dic3!$D$3:$D$99980,'DIC4'!$H$48,Resultados_Dic3!$E$3:$E$99980,'DIC4'!$G55,Resultados_Dic3!$A$3:$A$99980,'DIC4'!$F55)</f>
        <v>0</v>
      </c>
      <c r="X55" s="21">
        <f>+SUMIFS(Resultados_Dic3!W$3:W$99980,Resultados_Dic3!$F$3:$F$99980,'DIC4'!$H55,Resultados_Dic3!$D$3:$D$99980,'DIC4'!$H$48,Resultados_Dic3!$E$3:$E$99980,'DIC4'!$G55,Resultados_Dic3!$A$3:$A$99980,'DIC4'!$F55)</f>
        <v>0</v>
      </c>
      <c r="Y55" s="21">
        <f>+SUMIFS(Resultados_Dic3!X$3:X$99980,Resultados_Dic3!$F$3:$F$99980,'DIC4'!$H55,Resultados_Dic3!$D$3:$D$99980,'DIC4'!$H$48,Resultados_Dic3!$E$3:$E$99980,'DIC4'!$G55,Resultados_Dic3!$A$3:$A$99980,'DIC4'!$F55)</f>
        <v>0</v>
      </c>
      <c r="Z55" s="21">
        <f>+SUMIFS(Resultados_Dic3!Y$3:Y$99980,Resultados_Dic3!$F$3:$F$99980,'DIC4'!$H55,Resultados_Dic3!$D$3:$D$99980,'DIC4'!$H$48,Resultados_Dic3!$E$3:$E$99980,'DIC4'!$G55,Resultados_Dic3!$A$3:$A$99980,'DIC4'!$F55)</f>
        <v>0</v>
      </c>
      <c r="AA55" s="21">
        <f>+SUMIFS(Resultados_Dic3!Z$3:Z$99980,Resultados_Dic3!$F$3:$F$99980,'DIC4'!$H55,Resultados_Dic3!$D$3:$D$99980,'DIC4'!$H$48,Resultados_Dic3!$E$3:$E$99980,'DIC4'!$G55,Resultados_Dic3!$A$3:$A$99980,'DIC4'!$F55)</f>
        <v>0</v>
      </c>
      <c r="AB55" s="21">
        <f>+SUMIFS(Resultados_Dic3!AA$3:AA$99980,Resultados_Dic3!$F$3:$F$99980,'DIC4'!$H55,Resultados_Dic3!$D$3:$D$99980,'DIC4'!$H$48,Resultados_Dic3!$E$3:$E$99980,'DIC4'!$G55,Resultados_Dic3!$A$3:$A$99980,'DIC4'!$F55)</f>
        <v>0</v>
      </c>
      <c r="AC55" s="21">
        <f>+SUMIFS(Resultados_Dic3!AB$3:AB$99980,Resultados_Dic3!$F$3:$F$99980,'DIC4'!$H55,Resultados_Dic3!$D$3:$D$99980,'DIC4'!$H$48,Resultados_Dic3!$E$3:$E$99980,'DIC4'!$G55,Resultados_Dic3!$A$3:$A$99980,'DIC4'!$F55)</f>
        <v>0</v>
      </c>
      <c r="AD55" s="21">
        <f>+SUMIFS(Resultados_Dic3!AC$3:AC$99980,Resultados_Dic3!$F$3:$F$99980,'DIC4'!$H55,Resultados_Dic3!$D$3:$D$99980,'DIC4'!$H$48,Resultados_Dic3!$E$3:$E$99980,'DIC4'!$G55,Resultados_Dic3!$A$3:$A$99980,'DIC4'!$F55)</f>
        <v>0</v>
      </c>
      <c r="AE55" s="21">
        <f>+SUMIFS(Resultados_Dic3!AD$3:AD$99980,Resultados_Dic3!$F$3:$F$99980,'DIC4'!$H55,Resultados_Dic3!$D$3:$D$99980,'DIC4'!$H$48,Resultados_Dic3!$E$3:$E$99980,'DIC4'!$G55,Resultados_Dic3!$A$3:$A$99980,'DIC4'!$F55)</f>
        <v>0</v>
      </c>
      <c r="AF55" s="21">
        <f>+SUMIFS(Resultados_Dic3!AE$3:AE$99980,Resultados_Dic3!$F$3:$F$99980,'DIC4'!$H55,Resultados_Dic3!$D$3:$D$99980,'DIC4'!$H$48,Resultados_Dic3!$E$3:$E$99980,'DIC4'!$G55,Resultados_Dic3!$A$3:$A$99980,'DIC4'!$F55)</f>
        <v>0</v>
      </c>
      <c r="AG55" s="21">
        <f>+SUMIFS(Resultados_Dic3!AF$3:AF$99980,Resultados_Dic3!$F$3:$F$99980,'DIC4'!$H55,Resultados_Dic3!$D$3:$D$99980,'DIC4'!$H$48,Resultados_Dic3!$E$3:$E$99980,'DIC4'!$G55,Resultados_Dic3!$A$3:$A$99980,'DIC4'!$F55)</f>
        <v>0</v>
      </c>
      <c r="AH55" s="21">
        <f>+SUMIFS(Resultados_Dic3!AG$3:AG$99980,Resultados_Dic3!$F$3:$F$99980,'DIC4'!$H55,Resultados_Dic3!$D$3:$D$99980,'DIC4'!$H$48,Resultados_Dic3!$E$3:$E$99980,'DIC4'!$G55,Resultados_Dic3!$A$3:$A$99980,'DIC4'!$F55)</f>
        <v>0</v>
      </c>
      <c r="AI55" s="21">
        <f>+SUMIFS(Resultados_Dic3!AH$3:AH$99980,Resultados_Dic3!$F$3:$F$99980,'DIC4'!$H55,Resultados_Dic3!$D$3:$D$99980,'DIC4'!$H$48,Resultados_Dic3!$E$3:$E$99980,'DIC4'!$G55,Resultados_Dic3!$A$3:$A$99980,'DIC4'!$F55)</f>
        <v>0</v>
      </c>
      <c r="AJ55" s="21">
        <f>+SUMIFS(Resultados_Dic3!AI$3:AI$99980,Resultados_Dic3!$F$3:$F$99980,'DIC4'!$H55,Resultados_Dic3!$D$3:$D$99980,'DIC4'!$H$48,Resultados_Dic3!$E$3:$E$99980,'DIC4'!$G55,Resultados_Dic3!$A$3:$A$99980,'DIC4'!$F55)</f>
        <v>0</v>
      </c>
      <c r="AK55" s="21">
        <f>+SUMIFS(Resultados_Dic3!AJ$3:AJ$99980,Resultados_Dic3!$F$3:$F$99980,'DIC4'!$H55,Resultados_Dic3!$D$3:$D$99980,'DIC4'!$H$48,Resultados_Dic3!$E$3:$E$99980,'DIC4'!$G55,Resultados_Dic3!$A$3:$A$99980,'DIC4'!$F55)</f>
        <v>0</v>
      </c>
      <c r="AL55" s="21">
        <f>+SUMIFS(Resultados_Dic3!AK$3:AK$99980,Resultados_Dic3!$F$3:$F$99980,'DIC4'!$H55,Resultados_Dic3!$D$3:$D$99980,'DIC4'!$H$48,Resultados_Dic3!$E$3:$E$99980,'DIC4'!$G55,Resultados_Dic3!$A$3:$A$99980,'DIC4'!$F55)</f>
        <v>0</v>
      </c>
      <c r="AM55" s="21">
        <f>+SUMIFS(Resultados_Dic3!AL$3:AL$99980,Resultados_Dic3!$F$3:$F$99980,'DIC4'!$H55,Resultados_Dic3!$D$3:$D$99980,'DIC4'!$H$48,Resultados_Dic3!$E$3:$E$99980,'DIC4'!$G55,Resultados_Dic3!$A$3:$A$99980,'DIC4'!$F55)</f>
        <v>0</v>
      </c>
      <c r="AN55" s="21">
        <f>+SUMIFS(Resultados_Dic3!AM$3:AM$99980,Resultados_Dic3!$F$3:$F$99980,'DIC4'!$H55,Resultados_Dic3!$D$3:$D$99980,'DIC4'!$H$48,Resultados_Dic3!$E$3:$E$99980,'DIC4'!$G55,Resultados_Dic3!$A$3:$A$99980,'DIC4'!$F55)</f>
        <v>0</v>
      </c>
    </row>
    <row r="56" spans="1:40" x14ac:dyDescent="0.25">
      <c r="A56" s="2" t="s">
        <v>171</v>
      </c>
      <c r="B56">
        <f t="shared" ref="B56:B61" si="21">+B46*B64*C64</f>
        <v>0</v>
      </c>
      <c r="C56">
        <f t="shared" ref="C56:C61" si="22">+C46*B64*C64</f>
        <v>0</v>
      </c>
      <c r="F56" s="17" t="str">
        <f t="shared" si="20"/>
        <v>DIC4</v>
      </c>
      <c r="G56" s="24" t="s">
        <v>98</v>
      </c>
      <c r="H56" s="2" t="s">
        <v>175</v>
      </c>
      <c r="I56" s="21">
        <f>+SUMIFS(Resultados_Dic3!H$3:H$99980,Resultados_Dic3!$F$3:$F$99980,'DIC4'!$H56,Resultados_Dic3!$D$3:$D$99980,'DIC4'!$H$48,Resultados_Dic3!$E$3:$E$99980,'DIC4'!$G56,Resultados_Dic3!$A$3:$A$99980,'DIC4'!$F56)</f>
        <v>29.8631785601129</v>
      </c>
      <c r="J56" s="21">
        <f>+SUMIFS(Resultados_Dic3!I$3:I$99980,Resultados_Dic3!$F$3:$F$99980,'DIC4'!$H56,Resultados_Dic3!$D$3:$D$99980,'DIC4'!$H$48,Resultados_Dic3!$E$3:$E$99980,'DIC4'!$G56,Resultados_Dic3!$A$3:$A$99980,'DIC4'!$F56)</f>
        <v>27.835107673690899</v>
      </c>
      <c r="K56" s="21">
        <f>+SUMIFS(Resultados_Dic3!J$3:J$99980,Resultados_Dic3!$F$3:$F$99980,'DIC4'!$H56,Resultados_Dic3!$D$3:$D$99980,'DIC4'!$H$48,Resultados_Dic3!$E$3:$E$99980,'DIC4'!$G56,Resultados_Dic3!$A$3:$A$99980,'DIC4'!$F56)</f>
        <v>26.5546244888037</v>
      </c>
      <c r="L56" s="21">
        <f>+SUMIFS(Resultados_Dic3!K$3:K$99980,Resultados_Dic3!$F$3:$F$99980,'DIC4'!$H56,Resultados_Dic3!$D$3:$D$99980,'DIC4'!$H$48,Resultados_Dic3!$E$3:$E$99980,'DIC4'!$G56,Resultados_Dic3!$A$3:$A$99980,'DIC4'!$F56)</f>
        <v>25.274141303916402</v>
      </c>
      <c r="M56" s="21">
        <f>+SUMIFS(Resultados_Dic3!L$3:L$99980,Resultados_Dic3!$F$3:$F$99980,'DIC4'!$H56,Resultados_Dic3!$D$3:$D$99980,'DIC4'!$H$48,Resultados_Dic3!$E$3:$E$99980,'DIC4'!$G56,Resultados_Dic3!$A$3:$A$99980,'DIC4'!$F56)</f>
        <v>23.993658119029199</v>
      </c>
      <c r="N56" s="21">
        <f>+SUMIFS(Resultados_Dic3!M$3:M$99980,Resultados_Dic3!$F$3:$F$99980,'DIC4'!$H56,Resultados_Dic3!$D$3:$D$99980,'DIC4'!$H$48,Resultados_Dic3!$E$3:$E$99980,'DIC4'!$G56,Resultados_Dic3!$A$3:$A$99980,'DIC4'!$F56)</f>
        <v>22.134185162983901</v>
      </c>
      <c r="O56" s="21">
        <f>+SUMIFS(Resultados_Dic3!N$3:N$99980,Resultados_Dic3!$F$3:$F$99980,'DIC4'!$H56,Resultados_Dic3!$D$3:$D$99980,'DIC4'!$H$48,Resultados_Dic3!$E$3:$E$99980,'DIC4'!$G56,Resultados_Dic3!$A$3:$A$99980,'DIC4'!$F56)</f>
        <v>20.274712206938698</v>
      </c>
      <c r="P56" s="21">
        <f>+SUMIFS(Resultados_Dic3!O$3:O$99980,Resultados_Dic3!$F$3:$F$99980,'DIC4'!$H56,Resultados_Dic3!$D$3:$D$99980,'DIC4'!$H$48,Resultados_Dic3!$E$3:$E$99980,'DIC4'!$G56,Resultados_Dic3!$A$3:$A$99980,'DIC4'!$F56)</f>
        <v>18.726233977591001</v>
      </c>
      <c r="Q56" s="21">
        <f>+SUMIFS(Resultados_Dic3!P$3:P$99980,Resultados_Dic3!$F$3:$F$99980,'DIC4'!$H56,Resultados_Dic3!$D$3:$D$99980,'DIC4'!$H$48,Resultados_Dic3!$E$3:$E$99980,'DIC4'!$G56,Resultados_Dic3!$A$3:$A$99980,'DIC4'!$F56)</f>
        <v>17.1777557482433</v>
      </c>
      <c r="R56" s="21">
        <f>+SUMIFS(Resultados_Dic3!Q$3:Q$99980,Resultados_Dic3!$F$3:$F$99980,'DIC4'!$H56,Resultados_Dic3!$D$3:$D$99980,'DIC4'!$H$48,Resultados_Dic3!$E$3:$E$99980,'DIC4'!$G56,Resultados_Dic3!$A$3:$A$99980,'DIC4'!$F56)</f>
        <v>15.701035545493299</v>
      </c>
      <c r="S56" s="21">
        <f>+SUMIFS(Resultados_Dic3!R$3:R$99980,Resultados_Dic3!$F$3:$F$99980,'DIC4'!$H56,Resultados_Dic3!$D$3:$D$99980,'DIC4'!$H$48,Resultados_Dic3!$E$3:$E$99980,'DIC4'!$G56,Resultados_Dic3!$A$3:$A$99980,'DIC4'!$F56)</f>
        <v>14.224315342743401</v>
      </c>
      <c r="T56" s="21">
        <f>+SUMIFS(Resultados_Dic3!S$3:S$99980,Resultados_Dic3!$F$3:$F$99980,'DIC4'!$H56,Resultados_Dic3!$D$3:$D$99980,'DIC4'!$H$48,Resultados_Dic3!$E$3:$E$99980,'DIC4'!$G56,Resultados_Dic3!$A$3:$A$99980,'DIC4'!$F56)</f>
        <v>12.7475951399934</v>
      </c>
      <c r="U56" s="21">
        <f>+SUMIFS(Resultados_Dic3!T$3:T$99980,Resultados_Dic3!$F$3:$F$99980,'DIC4'!$H56,Resultados_Dic3!$D$3:$D$99980,'DIC4'!$H$48,Resultados_Dic3!$E$3:$E$99980,'DIC4'!$G56,Resultados_Dic3!$A$3:$A$99980,'DIC4'!$F56)</f>
        <v>11.9833461574607</v>
      </c>
      <c r="V56" s="21">
        <f>+SUMIFS(Resultados_Dic3!U$3:U$99980,Resultados_Dic3!$F$3:$F$99980,'DIC4'!$H56,Resultados_Dic3!$D$3:$D$99980,'DIC4'!$H$48,Resultados_Dic3!$E$3:$E$99980,'DIC4'!$G56,Resultados_Dic3!$A$3:$A$99980,'DIC4'!$F56)</f>
        <v>11.219097174928001</v>
      </c>
      <c r="W56" s="21">
        <f>+SUMIFS(Resultados_Dic3!V$3:V$99980,Resultados_Dic3!$F$3:$F$99980,'DIC4'!$H56,Resultados_Dic3!$D$3:$D$99980,'DIC4'!$H$48,Resultados_Dic3!$E$3:$E$99980,'DIC4'!$G56,Resultados_Dic3!$A$3:$A$99980,'DIC4'!$F56)</f>
        <v>3.3312680611252699</v>
      </c>
      <c r="X56" s="21">
        <f>+SUMIFS(Resultados_Dic3!W$3:W$99980,Resultados_Dic3!$F$3:$F$99980,'DIC4'!$H56,Resultados_Dic3!$D$3:$D$99980,'DIC4'!$H$48,Resultados_Dic3!$E$3:$E$99980,'DIC4'!$G56,Resultados_Dic3!$A$3:$A$99980,'DIC4'!$F56)</f>
        <v>0</v>
      </c>
      <c r="Y56" s="21">
        <f>+SUMIFS(Resultados_Dic3!X$3:X$99980,Resultados_Dic3!$F$3:$F$99980,'DIC4'!$H56,Resultados_Dic3!$D$3:$D$99980,'DIC4'!$H$48,Resultados_Dic3!$E$3:$E$99980,'DIC4'!$G56,Resultados_Dic3!$A$3:$A$99980,'DIC4'!$F56)</f>
        <v>0</v>
      </c>
      <c r="Z56" s="21">
        <f>+SUMIFS(Resultados_Dic3!Y$3:Y$99980,Resultados_Dic3!$F$3:$F$99980,'DIC4'!$H56,Resultados_Dic3!$D$3:$D$99980,'DIC4'!$H$48,Resultados_Dic3!$E$3:$E$99980,'DIC4'!$G56,Resultados_Dic3!$A$3:$A$99980,'DIC4'!$F56)</f>
        <v>0</v>
      </c>
      <c r="AA56" s="21">
        <f>+SUMIFS(Resultados_Dic3!Z$3:Z$99980,Resultados_Dic3!$F$3:$F$99980,'DIC4'!$H56,Resultados_Dic3!$D$3:$D$99980,'DIC4'!$H$48,Resultados_Dic3!$E$3:$E$99980,'DIC4'!$G56,Resultados_Dic3!$A$3:$A$99980,'DIC4'!$F56)</f>
        <v>0</v>
      </c>
      <c r="AB56" s="21">
        <f>+SUMIFS(Resultados_Dic3!AA$3:AA$99980,Resultados_Dic3!$F$3:$F$99980,'DIC4'!$H56,Resultados_Dic3!$D$3:$D$99980,'DIC4'!$H$48,Resultados_Dic3!$E$3:$E$99980,'DIC4'!$G56,Resultados_Dic3!$A$3:$A$99980,'DIC4'!$F56)</f>
        <v>0</v>
      </c>
      <c r="AC56" s="21">
        <f>+SUMIFS(Resultados_Dic3!AB$3:AB$99980,Resultados_Dic3!$F$3:$F$99980,'DIC4'!$H56,Resultados_Dic3!$D$3:$D$99980,'DIC4'!$H$48,Resultados_Dic3!$E$3:$E$99980,'DIC4'!$G56,Resultados_Dic3!$A$3:$A$99980,'DIC4'!$F56)</f>
        <v>0</v>
      </c>
      <c r="AD56" s="21">
        <f>+SUMIFS(Resultados_Dic3!AC$3:AC$99980,Resultados_Dic3!$F$3:$F$99980,'DIC4'!$H56,Resultados_Dic3!$D$3:$D$99980,'DIC4'!$H$48,Resultados_Dic3!$E$3:$E$99980,'DIC4'!$G56,Resultados_Dic3!$A$3:$A$99980,'DIC4'!$F56)</f>
        <v>0</v>
      </c>
      <c r="AE56" s="21">
        <f>+SUMIFS(Resultados_Dic3!AD$3:AD$99980,Resultados_Dic3!$F$3:$F$99980,'DIC4'!$H56,Resultados_Dic3!$D$3:$D$99980,'DIC4'!$H$48,Resultados_Dic3!$E$3:$E$99980,'DIC4'!$G56,Resultados_Dic3!$A$3:$A$99980,'DIC4'!$F56)</f>
        <v>0</v>
      </c>
      <c r="AF56" s="21">
        <f>+SUMIFS(Resultados_Dic3!AE$3:AE$99980,Resultados_Dic3!$F$3:$F$99980,'DIC4'!$H56,Resultados_Dic3!$D$3:$D$99980,'DIC4'!$H$48,Resultados_Dic3!$E$3:$E$99980,'DIC4'!$G56,Resultados_Dic3!$A$3:$A$99980,'DIC4'!$F56)</f>
        <v>0</v>
      </c>
      <c r="AG56" s="21">
        <f>+SUMIFS(Resultados_Dic3!AF$3:AF$99980,Resultados_Dic3!$F$3:$F$99980,'DIC4'!$H56,Resultados_Dic3!$D$3:$D$99980,'DIC4'!$H$48,Resultados_Dic3!$E$3:$E$99980,'DIC4'!$G56,Resultados_Dic3!$A$3:$A$99980,'DIC4'!$F56)</f>
        <v>0</v>
      </c>
      <c r="AH56" s="21">
        <f>+SUMIFS(Resultados_Dic3!AG$3:AG$99980,Resultados_Dic3!$F$3:$F$99980,'DIC4'!$H56,Resultados_Dic3!$D$3:$D$99980,'DIC4'!$H$48,Resultados_Dic3!$E$3:$E$99980,'DIC4'!$G56,Resultados_Dic3!$A$3:$A$99980,'DIC4'!$F56)</f>
        <v>0</v>
      </c>
      <c r="AI56" s="21">
        <f>+SUMIFS(Resultados_Dic3!AH$3:AH$99980,Resultados_Dic3!$F$3:$F$99980,'DIC4'!$H56,Resultados_Dic3!$D$3:$D$99980,'DIC4'!$H$48,Resultados_Dic3!$E$3:$E$99980,'DIC4'!$G56,Resultados_Dic3!$A$3:$A$99980,'DIC4'!$F56)</f>
        <v>0</v>
      </c>
      <c r="AJ56" s="21">
        <f>+SUMIFS(Resultados_Dic3!AI$3:AI$99980,Resultados_Dic3!$F$3:$F$99980,'DIC4'!$H56,Resultados_Dic3!$D$3:$D$99980,'DIC4'!$H$48,Resultados_Dic3!$E$3:$E$99980,'DIC4'!$G56,Resultados_Dic3!$A$3:$A$99980,'DIC4'!$F56)</f>
        <v>0</v>
      </c>
      <c r="AK56" s="21">
        <f>+SUMIFS(Resultados_Dic3!AJ$3:AJ$99980,Resultados_Dic3!$F$3:$F$99980,'DIC4'!$H56,Resultados_Dic3!$D$3:$D$99980,'DIC4'!$H$48,Resultados_Dic3!$E$3:$E$99980,'DIC4'!$G56,Resultados_Dic3!$A$3:$A$99980,'DIC4'!$F56)</f>
        <v>0</v>
      </c>
      <c r="AL56" s="21">
        <f>+SUMIFS(Resultados_Dic3!AK$3:AK$99980,Resultados_Dic3!$F$3:$F$99980,'DIC4'!$H56,Resultados_Dic3!$D$3:$D$99980,'DIC4'!$H$48,Resultados_Dic3!$E$3:$E$99980,'DIC4'!$G56,Resultados_Dic3!$A$3:$A$99980,'DIC4'!$F56)</f>
        <v>0</v>
      </c>
      <c r="AM56" s="21">
        <f>+SUMIFS(Resultados_Dic3!AL$3:AL$99980,Resultados_Dic3!$F$3:$F$99980,'DIC4'!$H56,Resultados_Dic3!$D$3:$D$99980,'DIC4'!$H$48,Resultados_Dic3!$E$3:$E$99980,'DIC4'!$G56,Resultados_Dic3!$A$3:$A$99980,'DIC4'!$F56)</f>
        <v>0</v>
      </c>
      <c r="AN56" s="21">
        <f>+SUMIFS(Resultados_Dic3!AM$3:AM$99980,Resultados_Dic3!$F$3:$F$99980,'DIC4'!$H56,Resultados_Dic3!$D$3:$D$99980,'DIC4'!$H$48,Resultados_Dic3!$E$3:$E$99980,'DIC4'!$G56,Resultados_Dic3!$A$3:$A$99980,'DIC4'!$F56)</f>
        <v>0</v>
      </c>
    </row>
    <row r="57" spans="1:40" x14ac:dyDescent="0.25">
      <c r="A57" s="2" t="s">
        <v>172</v>
      </c>
      <c r="B57">
        <f t="shared" si="21"/>
        <v>0</v>
      </c>
      <c r="C57">
        <f t="shared" si="22"/>
        <v>0</v>
      </c>
      <c r="F57" s="17" t="str">
        <f t="shared" si="20"/>
        <v>DIC4</v>
      </c>
      <c r="G57" s="24" t="s">
        <v>99</v>
      </c>
      <c r="H57" s="2" t="s">
        <v>176</v>
      </c>
      <c r="I57" s="21">
        <f>+SUMIFS(Resultados_Dic3!H$3:H$99980,Resultados_Dic3!$F$3:$F$99980,'DIC4'!$H57,Resultados_Dic3!$D$3:$D$99980,'DIC4'!$H$48,Resultados_Dic3!$E$3:$E$99980,'DIC4'!$G57,Resultados_Dic3!$A$3:$A$99980,'DIC4'!$F57)</f>
        <v>13.805861909055601</v>
      </c>
      <c r="J57" s="21">
        <f>+SUMIFS(Resultados_Dic3!I$3:I$99980,Resultados_Dic3!$F$3:$F$99980,'DIC4'!$H57,Resultados_Dic3!$D$3:$D$99980,'DIC4'!$H$48,Resultados_Dic3!$E$3:$E$99980,'DIC4'!$G57,Resultados_Dic3!$A$3:$A$99980,'DIC4'!$F57)</f>
        <v>13.5550177604217</v>
      </c>
      <c r="K57" s="21">
        <f>+SUMIFS(Resultados_Dic3!J$3:J$99980,Resultados_Dic3!$F$3:$F$99980,'DIC4'!$H57,Resultados_Dic3!$D$3:$D$99980,'DIC4'!$H$48,Resultados_Dic3!$E$3:$E$99980,'DIC4'!$G57,Resultados_Dic3!$A$3:$A$99980,'DIC4'!$F57)</f>
        <v>13.563467780935101</v>
      </c>
      <c r="L57" s="21">
        <f>+SUMIFS(Resultados_Dic3!K$3:K$99980,Resultados_Dic3!$F$3:$F$99980,'DIC4'!$H57,Resultados_Dic3!$D$3:$D$99980,'DIC4'!$H$48,Resultados_Dic3!$E$3:$E$99980,'DIC4'!$G57,Resultados_Dic3!$A$3:$A$99980,'DIC4'!$F57)</f>
        <v>13.571917801448601</v>
      </c>
      <c r="M57" s="21">
        <f>+SUMIFS(Resultados_Dic3!L$3:L$99980,Resultados_Dic3!$F$3:$F$99980,'DIC4'!$H57,Resultados_Dic3!$D$3:$D$99980,'DIC4'!$H$48,Resultados_Dic3!$E$3:$E$99980,'DIC4'!$G57,Resultados_Dic3!$A$3:$A$99980,'DIC4'!$F57)</f>
        <v>13.580367821962</v>
      </c>
      <c r="N57" s="21">
        <f>+SUMIFS(Resultados_Dic3!M$3:M$99980,Resultados_Dic3!$F$3:$F$99980,'DIC4'!$H57,Resultados_Dic3!$D$3:$D$99980,'DIC4'!$H$48,Resultados_Dic3!$E$3:$E$99980,'DIC4'!$G57,Resultados_Dic3!$A$3:$A$99980,'DIC4'!$F57)</f>
        <v>12.546837742054301</v>
      </c>
      <c r="O57" s="21">
        <f>+SUMIFS(Resultados_Dic3!N$3:N$99980,Resultados_Dic3!$F$3:$F$99980,'DIC4'!$H57,Resultados_Dic3!$D$3:$D$99980,'DIC4'!$H$48,Resultados_Dic3!$E$3:$E$99980,'DIC4'!$G57,Resultados_Dic3!$A$3:$A$99980,'DIC4'!$F57)</f>
        <v>11.5133076621466</v>
      </c>
      <c r="P57" s="21">
        <f>+SUMIFS(Resultados_Dic3!O$3:O$99980,Resultados_Dic3!$F$3:$F$99980,'DIC4'!$H57,Resultados_Dic3!$D$3:$D$99980,'DIC4'!$H$48,Resultados_Dic3!$E$3:$E$99980,'DIC4'!$G57,Resultados_Dic3!$A$3:$A$99980,'DIC4'!$F57)</f>
        <v>10.662834575070701</v>
      </c>
      <c r="Q57" s="21">
        <f>+SUMIFS(Resultados_Dic3!P$3:P$99980,Resultados_Dic3!$F$3:$F$99980,'DIC4'!$H57,Resultados_Dic3!$D$3:$D$99980,'DIC4'!$H$48,Resultados_Dic3!$E$3:$E$99980,'DIC4'!$G57,Resultados_Dic3!$A$3:$A$99980,'DIC4'!$F57)</f>
        <v>9.8123614879947105</v>
      </c>
      <c r="R57" s="21">
        <f>+SUMIFS(Resultados_Dic3!Q$3:Q$99980,Resultados_Dic3!$F$3:$F$99980,'DIC4'!$H57,Resultados_Dic3!$D$3:$D$99980,'DIC4'!$H$48,Resultados_Dic3!$E$3:$E$99980,'DIC4'!$G57,Resultados_Dic3!$A$3:$A$99980,'DIC4'!$F57)</f>
        <v>9.1074108162161203</v>
      </c>
      <c r="S57" s="21">
        <f>+SUMIFS(Resultados_Dic3!R$3:R$99980,Resultados_Dic3!$F$3:$F$99980,'DIC4'!$H57,Resultados_Dic3!$D$3:$D$99980,'DIC4'!$H$48,Resultados_Dic3!$E$3:$E$99980,'DIC4'!$G57,Resultados_Dic3!$A$3:$A$99980,'DIC4'!$F57)</f>
        <v>8.4024601444375406</v>
      </c>
      <c r="T57" s="21">
        <f>+SUMIFS(Resultados_Dic3!S$3:S$99980,Resultados_Dic3!$F$3:$F$99980,'DIC4'!$H57,Resultados_Dic3!$D$3:$D$99980,'DIC4'!$H$48,Resultados_Dic3!$E$3:$E$99980,'DIC4'!$G57,Resultados_Dic3!$A$3:$A$99980,'DIC4'!$F57)</f>
        <v>7.6975094726589504</v>
      </c>
      <c r="U57" s="21">
        <f>+SUMIFS(Resultados_Dic3!T$3:T$99980,Resultados_Dic3!$F$3:$F$99980,'DIC4'!$H57,Resultados_Dic3!$D$3:$D$99980,'DIC4'!$H$48,Resultados_Dic3!$E$3:$E$99980,'DIC4'!$G57,Resultados_Dic3!$A$3:$A$99980,'DIC4'!$F57)</f>
        <v>7.2029695803141296</v>
      </c>
      <c r="V57" s="21">
        <f>+SUMIFS(Resultados_Dic3!U$3:U$99980,Resultados_Dic3!$F$3:$F$99980,'DIC4'!$H57,Resultados_Dic3!$D$3:$D$99980,'DIC4'!$H$48,Resultados_Dic3!$E$3:$E$99980,'DIC4'!$G57,Resultados_Dic3!$A$3:$A$99980,'DIC4'!$F57)</f>
        <v>6.7084296879692999</v>
      </c>
      <c r="W57" s="21">
        <f>+SUMIFS(Resultados_Dic3!V$3:V$99980,Resultados_Dic3!$F$3:$F$99980,'DIC4'!$H57,Resultados_Dic3!$D$3:$D$99980,'DIC4'!$H$48,Resultados_Dic3!$E$3:$E$99980,'DIC4'!$G57,Resultados_Dic3!$A$3:$A$99980,'DIC4'!$F57)</f>
        <v>3.25227996904884</v>
      </c>
      <c r="X57" s="21">
        <f>+SUMIFS(Resultados_Dic3!W$3:W$99980,Resultados_Dic3!$F$3:$F$99980,'DIC4'!$H57,Resultados_Dic3!$D$3:$D$99980,'DIC4'!$H$48,Resultados_Dic3!$E$3:$E$99980,'DIC4'!$G57,Resultados_Dic3!$A$3:$A$99980,'DIC4'!$F57)</f>
        <v>0</v>
      </c>
      <c r="Y57" s="21">
        <f>+SUMIFS(Resultados_Dic3!X$3:X$99980,Resultados_Dic3!$F$3:$F$99980,'DIC4'!$H57,Resultados_Dic3!$D$3:$D$99980,'DIC4'!$H$48,Resultados_Dic3!$E$3:$E$99980,'DIC4'!$G57,Resultados_Dic3!$A$3:$A$99980,'DIC4'!$F57)</f>
        <v>0</v>
      </c>
      <c r="Z57" s="21">
        <f>+SUMIFS(Resultados_Dic3!Y$3:Y$99980,Resultados_Dic3!$F$3:$F$99980,'DIC4'!$H57,Resultados_Dic3!$D$3:$D$99980,'DIC4'!$H$48,Resultados_Dic3!$E$3:$E$99980,'DIC4'!$G57,Resultados_Dic3!$A$3:$A$99980,'DIC4'!$F57)</f>
        <v>0</v>
      </c>
      <c r="AA57" s="21">
        <f>+SUMIFS(Resultados_Dic3!Z$3:Z$99980,Resultados_Dic3!$F$3:$F$99980,'DIC4'!$H57,Resultados_Dic3!$D$3:$D$99980,'DIC4'!$H$48,Resultados_Dic3!$E$3:$E$99980,'DIC4'!$G57,Resultados_Dic3!$A$3:$A$99980,'DIC4'!$F57)</f>
        <v>0</v>
      </c>
      <c r="AB57" s="21">
        <f>+SUMIFS(Resultados_Dic3!AA$3:AA$99980,Resultados_Dic3!$F$3:$F$99980,'DIC4'!$H57,Resultados_Dic3!$D$3:$D$99980,'DIC4'!$H$48,Resultados_Dic3!$E$3:$E$99980,'DIC4'!$G57,Resultados_Dic3!$A$3:$A$99980,'DIC4'!$F57)</f>
        <v>0</v>
      </c>
      <c r="AC57" s="21">
        <f>+SUMIFS(Resultados_Dic3!AB$3:AB$99980,Resultados_Dic3!$F$3:$F$99980,'DIC4'!$H57,Resultados_Dic3!$D$3:$D$99980,'DIC4'!$H$48,Resultados_Dic3!$E$3:$E$99980,'DIC4'!$G57,Resultados_Dic3!$A$3:$A$99980,'DIC4'!$F57)</f>
        <v>0</v>
      </c>
      <c r="AD57" s="21">
        <f>+SUMIFS(Resultados_Dic3!AC$3:AC$99980,Resultados_Dic3!$F$3:$F$99980,'DIC4'!$H57,Resultados_Dic3!$D$3:$D$99980,'DIC4'!$H$48,Resultados_Dic3!$E$3:$E$99980,'DIC4'!$G57,Resultados_Dic3!$A$3:$A$99980,'DIC4'!$F57)</f>
        <v>0</v>
      </c>
      <c r="AE57" s="21">
        <f>+SUMIFS(Resultados_Dic3!AD$3:AD$99980,Resultados_Dic3!$F$3:$F$99980,'DIC4'!$H57,Resultados_Dic3!$D$3:$D$99980,'DIC4'!$H$48,Resultados_Dic3!$E$3:$E$99980,'DIC4'!$G57,Resultados_Dic3!$A$3:$A$99980,'DIC4'!$F57)</f>
        <v>0</v>
      </c>
      <c r="AF57" s="21">
        <f>+SUMIFS(Resultados_Dic3!AE$3:AE$99980,Resultados_Dic3!$F$3:$F$99980,'DIC4'!$H57,Resultados_Dic3!$D$3:$D$99980,'DIC4'!$H$48,Resultados_Dic3!$E$3:$E$99980,'DIC4'!$G57,Resultados_Dic3!$A$3:$A$99980,'DIC4'!$F57)</f>
        <v>0</v>
      </c>
      <c r="AG57" s="21">
        <f>+SUMIFS(Resultados_Dic3!AF$3:AF$99980,Resultados_Dic3!$F$3:$F$99980,'DIC4'!$H57,Resultados_Dic3!$D$3:$D$99980,'DIC4'!$H$48,Resultados_Dic3!$E$3:$E$99980,'DIC4'!$G57,Resultados_Dic3!$A$3:$A$99980,'DIC4'!$F57)</f>
        <v>0</v>
      </c>
      <c r="AH57" s="21">
        <f>+SUMIFS(Resultados_Dic3!AG$3:AG$99980,Resultados_Dic3!$F$3:$F$99980,'DIC4'!$H57,Resultados_Dic3!$D$3:$D$99980,'DIC4'!$H$48,Resultados_Dic3!$E$3:$E$99980,'DIC4'!$G57,Resultados_Dic3!$A$3:$A$99980,'DIC4'!$F57)</f>
        <v>0</v>
      </c>
      <c r="AI57" s="21">
        <f>+SUMIFS(Resultados_Dic3!AH$3:AH$99980,Resultados_Dic3!$F$3:$F$99980,'DIC4'!$H57,Resultados_Dic3!$D$3:$D$99980,'DIC4'!$H$48,Resultados_Dic3!$E$3:$E$99980,'DIC4'!$G57,Resultados_Dic3!$A$3:$A$99980,'DIC4'!$F57)</f>
        <v>0</v>
      </c>
      <c r="AJ57" s="21">
        <f>+SUMIFS(Resultados_Dic3!AI$3:AI$99980,Resultados_Dic3!$F$3:$F$99980,'DIC4'!$H57,Resultados_Dic3!$D$3:$D$99980,'DIC4'!$H$48,Resultados_Dic3!$E$3:$E$99980,'DIC4'!$G57,Resultados_Dic3!$A$3:$A$99980,'DIC4'!$F57)</f>
        <v>0</v>
      </c>
      <c r="AK57" s="21">
        <f>+SUMIFS(Resultados_Dic3!AJ$3:AJ$99980,Resultados_Dic3!$F$3:$F$99980,'DIC4'!$H57,Resultados_Dic3!$D$3:$D$99980,'DIC4'!$H$48,Resultados_Dic3!$E$3:$E$99980,'DIC4'!$G57,Resultados_Dic3!$A$3:$A$99980,'DIC4'!$F57)</f>
        <v>0</v>
      </c>
      <c r="AL57" s="21">
        <f>+SUMIFS(Resultados_Dic3!AK$3:AK$99980,Resultados_Dic3!$F$3:$F$99980,'DIC4'!$H57,Resultados_Dic3!$D$3:$D$99980,'DIC4'!$H$48,Resultados_Dic3!$E$3:$E$99980,'DIC4'!$G57,Resultados_Dic3!$A$3:$A$99980,'DIC4'!$F57)</f>
        <v>0</v>
      </c>
      <c r="AM57" s="21">
        <f>+SUMIFS(Resultados_Dic3!AL$3:AL$99980,Resultados_Dic3!$F$3:$F$99980,'DIC4'!$H57,Resultados_Dic3!$D$3:$D$99980,'DIC4'!$H$48,Resultados_Dic3!$E$3:$E$99980,'DIC4'!$G57,Resultados_Dic3!$A$3:$A$99980,'DIC4'!$F57)</f>
        <v>0</v>
      </c>
      <c r="AN57" s="21">
        <f>+SUMIFS(Resultados_Dic3!AM$3:AM$99980,Resultados_Dic3!$F$3:$F$99980,'DIC4'!$H57,Resultados_Dic3!$D$3:$D$99980,'DIC4'!$H$48,Resultados_Dic3!$E$3:$E$99980,'DIC4'!$G57,Resultados_Dic3!$A$3:$A$99980,'DIC4'!$F57)</f>
        <v>0</v>
      </c>
    </row>
    <row r="58" spans="1:40" s="15" customFormat="1" x14ac:dyDescent="0.25">
      <c r="A58" s="2" t="s">
        <v>173</v>
      </c>
      <c r="B58">
        <f t="shared" si="21"/>
        <v>0</v>
      </c>
      <c r="C58">
        <f t="shared" si="22"/>
        <v>0</v>
      </c>
      <c r="D58" s="38"/>
      <c r="F58" s="1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x14ac:dyDescent="0.25">
      <c r="A59" s="2" t="s">
        <v>174</v>
      </c>
      <c r="B59">
        <f t="shared" si="21"/>
        <v>0</v>
      </c>
      <c r="C59">
        <f t="shared" si="22"/>
        <v>0</v>
      </c>
    </row>
    <row r="60" spans="1:40" x14ac:dyDescent="0.25">
      <c r="A60" s="2" t="s">
        <v>175</v>
      </c>
      <c r="B60">
        <f t="shared" si="21"/>
        <v>0</v>
      </c>
      <c r="C60">
        <f t="shared" si="22"/>
        <v>0</v>
      </c>
    </row>
    <row r="61" spans="1:40" x14ac:dyDescent="0.25">
      <c r="A61" s="2" t="s">
        <v>176</v>
      </c>
      <c r="B61">
        <f t="shared" si="21"/>
        <v>0</v>
      </c>
      <c r="C61">
        <f t="shared" si="22"/>
        <v>0</v>
      </c>
    </row>
    <row r="62" spans="1:40" ht="18.75" x14ac:dyDescent="0.3">
      <c r="H62" s="34" t="s">
        <v>343</v>
      </c>
    </row>
    <row r="63" spans="1:40" x14ac:dyDescent="0.25">
      <c r="H63" s="19" t="s">
        <v>344</v>
      </c>
    </row>
    <row r="65" spans="1:40" x14ac:dyDescent="0.25">
      <c r="I65" s="40">
        <v>2019</v>
      </c>
      <c r="J65" s="40">
        <v>2020</v>
      </c>
      <c r="K65" s="40">
        <v>2021</v>
      </c>
      <c r="L65" s="40">
        <v>2022</v>
      </c>
      <c r="M65" s="40">
        <v>2023</v>
      </c>
      <c r="N65" s="40">
        <v>2024</v>
      </c>
      <c r="O65" s="40">
        <v>2025</v>
      </c>
      <c r="P65" s="40">
        <v>2026</v>
      </c>
      <c r="Q65" s="40">
        <v>2027</v>
      </c>
      <c r="R65" s="40">
        <v>2028</v>
      </c>
      <c r="S65" s="40">
        <v>2029</v>
      </c>
      <c r="T65" s="40">
        <v>2030</v>
      </c>
      <c r="U65" s="40">
        <v>2031</v>
      </c>
      <c r="V65" s="40">
        <v>2032</v>
      </c>
      <c r="W65" s="40">
        <v>2033</v>
      </c>
      <c r="X65" s="40">
        <v>2034</v>
      </c>
      <c r="Y65" s="40">
        <v>2035</v>
      </c>
      <c r="Z65" s="40">
        <v>2036</v>
      </c>
      <c r="AA65" s="40">
        <v>2037</v>
      </c>
      <c r="AB65" s="40">
        <v>2038</v>
      </c>
      <c r="AC65" s="40">
        <v>2039</v>
      </c>
      <c r="AD65" s="40">
        <v>2040</v>
      </c>
      <c r="AE65" s="40">
        <v>2041</v>
      </c>
      <c r="AF65" s="40">
        <v>2042</v>
      </c>
      <c r="AG65" s="40">
        <v>2043</v>
      </c>
      <c r="AH65" s="40">
        <v>2044</v>
      </c>
      <c r="AI65" s="40">
        <v>2045</v>
      </c>
      <c r="AJ65" s="40">
        <v>2046</v>
      </c>
      <c r="AK65" s="40">
        <v>2047</v>
      </c>
      <c r="AL65" s="40">
        <v>2048</v>
      </c>
      <c r="AM65" s="40">
        <v>2049</v>
      </c>
      <c r="AN65" s="40">
        <v>2050</v>
      </c>
    </row>
    <row r="66" spans="1:40" x14ac:dyDescent="0.25">
      <c r="F66" s="17" t="str">
        <f>+$F$1</f>
        <v>DIC4</v>
      </c>
      <c r="H66" s="41" t="s">
        <v>170</v>
      </c>
      <c r="I66" s="21">
        <f>+I25-I51</f>
        <v>9.2964732123988369E-2</v>
      </c>
      <c r="J66" s="21">
        <f t="shared" ref="J66:AN72" si="23">+J25-J51</f>
        <v>7.5123124479596015E-2</v>
      </c>
      <c r="K66" s="21">
        <f t="shared" si="23"/>
        <v>5.8817297097405685E-2</v>
      </c>
      <c r="L66" s="21">
        <f t="shared" si="23"/>
        <v>6.8687577822700518E-2</v>
      </c>
      <c r="M66" s="21">
        <f t="shared" si="23"/>
        <v>6.5469804494100003E-2</v>
      </c>
      <c r="N66" s="21">
        <f t="shared" si="23"/>
        <v>0</v>
      </c>
      <c r="O66" s="21">
        <f t="shared" si="23"/>
        <v>0</v>
      </c>
      <c r="P66" s="21">
        <f t="shared" si="23"/>
        <v>0</v>
      </c>
      <c r="Q66" s="21">
        <f t="shared" si="23"/>
        <v>0</v>
      </c>
      <c r="R66" s="21">
        <f t="shared" si="23"/>
        <v>0</v>
      </c>
      <c r="S66" s="21">
        <f t="shared" si="23"/>
        <v>0</v>
      </c>
      <c r="T66" s="21">
        <f t="shared" si="23"/>
        <v>0</v>
      </c>
      <c r="U66" s="21">
        <f t="shared" si="23"/>
        <v>0</v>
      </c>
      <c r="V66" s="21">
        <f t="shared" si="23"/>
        <v>0</v>
      </c>
      <c r="W66" s="21">
        <f t="shared" si="23"/>
        <v>0</v>
      </c>
      <c r="X66" s="21">
        <f t="shared" si="23"/>
        <v>0</v>
      </c>
      <c r="Y66" s="21">
        <f t="shared" si="23"/>
        <v>0</v>
      </c>
      <c r="Z66" s="21">
        <f t="shared" si="23"/>
        <v>0</v>
      </c>
      <c r="AA66" s="21">
        <f t="shared" si="23"/>
        <v>0</v>
      </c>
      <c r="AB66" s="21">
        <f t="shared" si="23"/>
        <v>0</v>
      </c>
      <c r="AC66" s="21">
        <f t="shared" si="23"/>
        <v>0</v>
      </c>
      <c r="AD66" s="21">
        <f t="shared" si="23"/>
        <v>0</v>
      </c>
      <c r="AE66" s="21">
        <f t="shared" si="23"/>
        <v>0</v>
      </c>
      <c r="AF66" s="21">
        <f t="shared" si="23"/>
        <v>0</v>
      </c>
      <c r="AG66" s="21">
        <f t="shared" si="23"/>
        <v>0</v>
      </c>
      <c r="AH66" s="21">
        <f t="shared" si="23"/>
        <v>0</v>
      </c>
      <c r="AI66" s="21">
        <f t="shared" si="23"/>
        <v>0</v>
      </c>
      <c r="AJ66" s="21">
        <f t="shared" si="23"/>
        <v>0</v>
      </c>
      <c r="AK66" s="21">
        <f t="shared" si="23"/>
        <v>0</v>
      </c>
      <c r="AL66" s="21">
        <f t="shared" si="23"/>
        <v>0</v>
      </c>
      <c r="AM66" s="21">
        <f t="shared" si="23"/>
        <v>0</v>
      </c>
      <c r="AN66" s="21">
        <f t="shared" si="23"/>
        <v>0</v>
      </c>
    </row>
    <row r="67" spans="1:40" x14ac:dyDescent="0.25">
      <c r="F67" s="17" t="str">
        <f t="shared" ref="F67:F72" si="24">+$F$1</f>
        <v>DIC4</v>
      </c>
      <c r="H67" s="41" t="s">
        <v>171</v>
      </c>
      <c r="I67" s="21">
        <f t="shared" ref="I67:X72" si="25">+I26-I52</f>
        <v>3.2925103461749927</v>
      </c>
      <c r="J67" s="21">
        <f t="shared" si="25"/>
        <v>3.1829123518329538</v>
      </c>
      <c r="K67" s="21">
        <f t="shared" si="25"/>
        <v>2.8623651303929591</v>
      </c>
      <c r="L67" s="21">
        <f t="shared" si="25"/>
        <v>2.8380692650319475</v>
      </c>
      <c r="M67" s="21">
        <f t="shared" si="25"/>
        <v>1.5617315908980061</v>
      </c>
      <c r="N67" s="21">
        <f t="shared" si="25"/>
        <v>1.5617315908980061</v>
      </c>
      <c r="O67" s="21">
        <f t="shared" si="25"/>
        <v>1.5617315908980061</v>
      </c>
      <c r="P67" s="21">
        <f t="shared" si="25"/>
        <v>1.5617315908980061</v>
      </c>
      <c r="Q67" s="21">
        <f t="shared" si="25"/>
        <v>0.48857745584960099</v>
      </c>
      <c r="R67" s="21">
        <f t="shared" si="25"/>
        <v>0.16684421886500189</v>
      </c>
      <c r="S67" s="21">
        <f t="shared" si="25"/>
        <v>8.3548637116580338E-2</v>
      </c>
      <c r="T67" s="21">
        <f t="shared" si="25"/>
        <v>0</v>
      </c>
      <c r="U67" s="21">
        <f t="shared" si="25"/>
        <v>0</v>
      </c>
      <c r="V67" s="21">
        <f t="shared" si="25"/>
        <v>0</v>
      </c>
      <c r="W67" s="21">
        <f t="shared" si="25"/>
        <v>0</v>
      </c>
      <c r="X67" s="21">
        <f t="shared" si="25"/>
        <v>0</v>
      </c>
      <c r="Y67" s="21">
        <f t="shared" si="23"/>
        <v>0</v>
      </c>
      <c r="Z67" s="21">
        <f t="shared" si="23"/>
        <v>0</v>
      </c>
      <c r="AA67" s="21">
        <f t="shared" si="23"/>
        <v>0</v>
      </c>
      <c r="AB67" s="21">
        <f t="shared" si="23"/>
        <v>0</v>
      </c>
      <c r="AC67" s="21">
        <f t="shared" si="23"/>
        <v>0</v>
      </c>
      <c r="AD67" s="21">
        <f t="shared" si="23"/>
        <v>0</v>
      </c>
      <c r="AE67" s="21">
        <f t="shared" si="23"/>
        <v>0</v>
      </c>
      <c r="AF67" s="21">
        <f t="shared" si="23"/>
        <v>0</v>
      </c>
      <c r="AG67" s="21">
        <f t="shared" si="23"/>
        <v>0</v>
      </c>
      <c r="AH67" s="21">
        <f t="shared" si="23"/>
        <v>0</v>
      </c>
      <c r="AI67" s="21">
        <f t="shared" si="23"/>
        <v>0</v>
      </c>
      <c r="AJ67" s="21">
        <f t="shared" si="23"/>
        <v>0</v>
      </c>
      <c r="AK67" s="21">
        <f t="shared" si="23"/>
        <v>0</v>
      </c>
      <c r="AL67" s="21">
        <f t="shared" si="23"/>
        <v>0</v>
      </c>
      <c r="AM67" s="21">
        <f t="shared" si="23"/>
        <v>0</v>
      </c>
      <c r="AN67" s="21">
        <f t="shared" si="23"/>
        <v>0</v>
      </c>
    </row>
    <row r="68" spans="1:40" x14ac:dyDescent="0.25">
      <c r="F68" s="17" t="str">
        <f t="shared" si="24"/>
        <v>DIC4</v>
      </c>
      <c r="H68" s="41" t="s">
        <v>172</v>
      </c>
      <c r="I68" s="21">
        <f t="shared" si="25"/>
        <v>1.2935728583889841</v>
      </c>
      <c r="J68" s="21">
        <f t="shared" si="23"/>
        <v>1.2244315605109932</v>
      </c>
      <c r="K68" s="21">
        <f t="shared" si="23"/>
        <v>1.1649156266410046</v>
      </c>
      <c r="L68" s="21">
        <f t="shared" si="23"/>
        <v>1.1053996927699927</v>
      </c>
      <c r="M68" s="21">
        <f t="shared" si="23"/>
        <v>1.0458837589000041</v>
      </c>
      <c r="N68" s="21">
        <f t="shared" si="23"/>
        <v>0.96299308332197597</v>
      </c>
      <c r="O68" s="21">
        <f t="shared" si="23"/>
        <v>0.8801024077450279</v>
      </c>
      <c r="P68" s="21">
        <f t="shared" si="23"/>
        <v>0.81437085677504228</v>
      </c>
      <c r="Q68" s="21">
        <f t="shared" si="23"/>
        <v>0.74863930580397664</v>
      </c>
      <c r="R68" s="21">
        <f t="shared" si="23"/>
        <v>0.68290775483296784</v>
      </c>
      <c r="S68" s="21">
        <f t="shared" si="23"/>
        <v>0.43707621953001308</v>
      </c>
      <c r="T68" s="21">
        <f t="shared" si="23"/>
        <v>0.43707621952901832</v>
      </c>
      <c r="U68" s="21">
        <f t="shared" si="23"/>
        <v>0.43707621952901832</v>
      </c>
      <c r="V68" s="21">
        <f t="shared" si="23"/>
        <v>0.30950043875401434</v>
      </c>
      <c r="W68" s="21">
        <f t="shared" si="23"/>
        <v>0</v>
      </c>
      <c r="X68" s="21">
        <f t="shared" si="23"/>
        <v>0</v>
      </c>
      <c r="Y68" s="21">
        <f t="shared" si="23"/>
        <v>0</v>
      </c>
      <c r="Z68" s="21">
        <f t="shared" si="23"/>
        <v>0</v>
      </c>
      <c r="AA68" s="21">
        <f t="shared" si="23"/>
        <v>0</v>
      </c>
      <c r="AB68" s="21">
        <f t="shared" si="23"/>
        <v>0</v>
      </c>
      <c r="AC68" s="21">
        <f t="shared" si="23"/>
        <v>0</v>
      </c>
      <c r="AD68" s="21">
        <f t="shared" si="23"/>
        <v>0</v>
      </c>
      <c r="AE68" s="21">
        <f t="shared" si="23"/>
        <v>0</v>
      </c>
      <c r="AF68" s="21">
        <f t="shared" si="23"/>
        <v>0</v>
      </c>
      <c r="AG68" s="21">
        <f t="shared" si="23"/>
        <v>0</v>
      </c>
      <c r="AH68" s="21">
        <f t="shared" si="23"/>
        <v>0</v>
      </c>
      <c r="AI68" s="21">
        <f t="shared" si="23"/>
        <v>0</v>
      </c>
      <c r="AJ68" s="21">
        <f t="shared" si="23"/>
        <v>0</v>
      </c>
      <c r="AK68" s="21">
        <f t="shared" si="23"/>
        <v>0</v>
      </c>
      <c r="AL68" s="21">
        <f t="shared" si="23"/>
        <v>0</v>
      </c>
      <c r="AM68" s="21">
        <f t="shared" si="23"/>
        <v>0</v>
      </c>
      <c r="AN68" s="21">
        <f t="shared" si="23"/>
        <v>0</v>
      </c>
    </row>
    <row r="69" spans="1:40" x14ac:dyDescent="0.25">
      <c r="F69" s="17" t="str">
        <f t="shared" si="24"/>
        <v>DIC4</v>
      </c>
      <c r="H69" s="41" t="s">
        <v>173</v>
      </c>
      <c r="I69" s="21">
        <f t="shared" si="25"/>
        <v>1.6493939138753593</v>
      </c>
      <c r="J69" s="21">
        <f t="shared" si="23"/>
        <v>1.5586173017929106</v>
      </c>
      <c r="K69" s="21">
        <f t="shared" si="23"/>
        <v>1.4901066511646501</v>
      </c>
      <c r="L69" s="21">
        <f t="shared" si="23"/>
        <v>1.4215960005363906</v>
      </c>
      <c r="M69" s="21">
        <f t="shared" si="23"/>
        <v>1.3530853499081301</v>
      </c>
      <c r="N69" s="21">
        <f t="shared" si="23"/>
        <v>1.2845746992798697</v>
      </c>
      <c r="O69" s="21">
        <f t="shared" si="23"/>
        <v>1.2160640486516101</v>
      </c>
      <c r="P69" s="21">
        <f t="shared" si="23"/>
        <v>0.13854300277451498</v>
      </c>
      <c r="Q69" s="21">
        <f t="shared" si="23"/>
        <v>0</v>
      </c>
      <c r="R69" s="21">
        <f t="shared" si="23"/>
        <v>0</v>
      </c>
      <c r="S69" s="21">
        <f t="shared" si="23"/>
        <v>0</v>
      </c>
      <c r="T69" s="21">
        <f t="shared" si="23"/>
        <v>0</v>
      </c>
      <c r="U69" s="21">
        <f t="shared" si="23"/>
        <v>0</v>
      </c>
      <c r="V69" s="21">
        <f t="shared" si="23"/>
        <v>0</v>
      </c>
      <c r="W69" s="21">
        <f t="shared" si="23"/>
        <v>0</v>
      </c>
      <c r="X69" s="21">
        <f t="shared" si="23"/>
        <v>0</v>
      </c>
      <c r="Y69" s="21">
        <f t="shared" si="23"/>
        <v>0</v>
      </c>
      <c r="Z69" s="21">
        <f t="shared" si="23"/>
        <v>0</v>
      </c>
      <c r="AA69" s="21">
        <f t="shared" si="23"/>
        <v>0</v>
      </c>
      <c r="AB69" s="21">
        <f t="shared" si="23"/>
        <v>0</v>
      </c>
      <c r="AC69" s="21">
        <f t="shared" si="23"/>
        <v>0</v>
      </c>
      <c r="AD69" s="21">
        <f t="shared" si="23"/>
        <v>0</v>
      </c>
      <c r="AE69" s="21">
        <f t="shared" si="23"/>
        <v>0</v>
      </c>
      <c r="AF69" s="21">
        <f t="shared" si="23"/>
        <v>0</v>
      </c>
      <c r="AG69" s="21">
        <f t="shared" si="23"/>
        <v>0</v>
      </c>
      <c r="AH69" s="21">
        <f t="shared" si="23"/>
        <v>0</v>
      </c>
      <c r="AI69" s="21">
        <f t="shared" si="23"/>
        <v>0</v>
      </c>
      <c r="AJ69" s="21">
        <f t="shared" si="23"/>
        <v>0</v>
      </c>
      <c r="AK69" s="21">
        <f t="shared" si="23"/>
        <v>0</v>
      </c>
      <c r="AL69" s="21">
        <f t="shared" si="23"/>
        <v>0</v>
      </c>
      <c r="AM69" s="21">
        <f t="shared" si="23"/>
        <v>0</v>
      </c>
      <c r="AN69" s="21">
        <f t="shared" si="23"/>
        <v>0</v>
      </c>
    </row>
    <row r="70" spans="1:40" x14ac:dyDescent="0.25">
      <c r="F70" s="17" t="str">
        <f t="shared" si="24"/>
        <v>DIC4</v>
      </c>
      <c r="H70" s="41" t="s">
        <v>174</v>
      </c>
      <c r="I70" s="21">
        <f t="shared" si="25"/>
        <v>0.77348781465400407</v>
      </c>
      <c r="J70" s="21">
        <f t="shared" si="23"/>
        <v>0.71947185084499665</v>
      </c>
      <c r="K70" s="21">
        <f t="shared" si="23"/>
        <v>0.6625186706720001</v>
      </c>
      <c r="L70" s="21">
        <f t="shared" si="23"/>
        <v>0.6055654904999983</v>
      </c>
      <c r="M70" s="21">
        <f t="shared" si="23"/>
        <v>0.54861231032700175</v>
      </c>
      <c r="N70" s="21">
        <f t="shared" si="23"/>
        <v>0.48756707984500736</v>
      </c>
      <c r="O70" s="21">
        <f t="shared" si="23"/>
        <v>0.42652184936190451</v>
      </c>
      <c r="P70" s="21">
        <f t="shared" si="23"/>
        <v>0.38435824847360323</v>
      </c>
      <c r="Q70" s="21">
        <f t="shared" si="23"/>
        <v>0.3183176539223922</v>
      </c>
      <c r="R70" s="21">
        <f t="shared" si="23"/>
        <v>0</v>
      </c>
      <c r="S70" s="21">
        <f t="shared" si="23"/>
        <v>0</v>
      </c>
      <c r="T70" s="21">
        <f t="shared" si="23"/>
        <v>0</v>
      </c>
      <c r="U70" s="21">
        <f t="shared" si="23"/>
        <v>0</v>
      </c>
      <c r="V70" s="21">
        <f t="shared" si="23"/>
        <v>0</v>
      </c>
      <c r="W70" s="21">
        <f t="shared" si="23"/>
        <v>0</v>
      </c>
      <c r="X70" s="21">
        <f t="shared" si="23"/>
        <v>0</v>
      </c>
      <c r="Y70" s="21">
        <f t="shared" si="23"/>
        <v>0</v>
      </c>
      <c r="Z70" s="21">
        <f t="shared" si="23"/>
        <v>0</v>
      </c>
      <c r="AA70" s="21">
        <f t="shared" si="23"/>
        <v>0</v>
      </c>
      <c r="AB70" s="21">
        <f t="shared" si="23"/>
        <v>0</v>
      </c>
      <c r="AC70" s="21">
        <f t="shared" si="23"/>
        <v>0</v>
      </c>
      <c r="AD70" s="21">
        <f t="shared" si="23"/>
        <v>0</v>
      </c>
      <c r="AE70" s="21">
        <f t="shared" si="23"/>
        <v>0</v>
      </c>
      <c r="AF70" s="21">
        <f t="shared" si="23"/>
        <v>0</v>
      </c>
      <c r="AG70" s="21">
        <f t="shared" si="23"/>
        <v>0</v>
      </c>
      <c r="AH70" s="21">
        <f t="shared" si="23"/>
        <v>0</v>
      </c>
      <c r="AI70" s="21">
        <f t="shared" si="23"/>
        <v>0</v>
      </c>
      <c r="AJ70" s="21">
        <f t="shared" si="23"/>
        <v>0</v>
      </c>
      <c r="AK70" s="21">
        <f t="shared" si="23"/>
        <v>0</v>
      </c>
      <c r="AL70" s="21">
        <f t="shared" si="23"/>
        <v>0</v>
      </c>
      <c r="AM70" s="21">
        <f t="shared" si="23"/>
        <v>0</v>
      </c>
      <c r="AN70" s="21">
        <f t="shared" si="23"/>
        <v>0</v>
      </c>
    </row>
    <row r="71" spans="1:40" x14ac:dyDescent="0.25">
      <c r="A71" s="16" t="s">
        <v>357</v>
      </c>
      <c r="F71" s="17" t="str">
        <f t="shared" si="24"/>
        <v>DIC4</v>
      </c>
      <c r="H71" s="41" t="s">
        <v>175</v>
      </c>
      <c r="I71" s="21">
        <f t="shared" si="25"/>
        <v>0.24355740257659875</v>
      </c>
      <c r="J71" s="21">
        <f t="shared" si="23"/>
        <v>0.22701691019920034</v>
      </c>
      <c r="K71" s="21">
        <f t="shared" si="23"/>
        <v>0.21657357584599879</v>
      </c>
      <c r="L71" s="21">
        <f t="shared" si="23"/>
        <v>0.20613024149279724</v>
      </c>
      <c r="M71" s="21">
        <f t="shared" si="23"/>
        <v>0.19568690713949977</v>
      </c>
      <c r="N71" s="21">
        <f t="shared" si="23"/>
        <v>0.18052146175919859</v>
      </c>
      <c r="O71" s="21">
        <f t="shared" si="23"/>
        <v>0.16535601637890096</v>
      </c>
      <c r="P71" s="21">
        <f t="shared" si="23"/>
        <v>0.15272697440569871</v>
      </c>
      <c r="Q71" s="21">
        <f t="shared" si="23"/>
        <v>0.14009793243259949</v>
      </c>
      <c r="R71" s="21">
        <f t="shared" si="23"/>
        <v>0.12805413286890044</v>
      </c>
      <c r="S71" s="21">
        <f t="shared" si="23"/>
        <v>0.11601033330510013</v>
      </c>
      <c r="T71" s="21">
        <f t="shared" si="23"/>
        <v>0.1039665337413993</v>
      </c>
      <c r="U71" s="21">
        <f t="shared" si="23"/>
        <v>9.7733490037299475E-2</v>
      </c>
      <c r="V71" s="21">
        <f t="shared" si="23"/>
        <v>9.1500446333299124E-2</v>
      </c>
      <c r="W71" s="21">
        <f t="shared" si="23"/>
        <v>2.716907694943016E-2</v>
      </c>
      <c r="X71" s="21">
        <f t="shared" si="23"/>
        <v>0</v>
      </c>
      <c r="Y71" s="21">
        <f t="shared" si="23"/>
        <v>0</v>
      </c>
      <c r="Z71" s="21">
        <f t="shared" si="23"/>
        <v>0</v>
      </c>
      <c r="AA71" s="21">
        <f t="shared" si="23"/>
        <v>0</v>
      </c>
      <c r="AB71" s="21">
        <f t="shared" si="23"/>
        <v>0</v>
      </c>
      <c r="AC71" s="21">
        <f t="shared" si="23"/>
        <v>0</v>
      </c>
      <c r="AD71" s="21">
        <f t="shared" si="23"/>
        <v>0</v>
      </c>
      <c r="AE71" s="21">
        <f t="shared" si="23"/>
        <v>0</v>
      </c>
      <c r="AF71" s="21">
        <f t="shared" si="23"/>
        <v>0</v>
      </c>
      <c r="AG71" s="21">
        <f t="shared" si="23"/>
        <v>0</v>
      </c>
      <c r="AH71" s="21">
        <f t="shared" si="23"/>
        <v>0</v>
      </c>
      <c r="AI71" s="21">
        <f t="shared" si="23"/>
        <v>0</v>
      </c>
      <c r="AJ71" s="21">
        <f t="shared" si="23"/>
        <v>0</v>
      </c>
      <c r="AK71" s="21">
        <f t="shared" si="23"/>
        <v>0</v>
      </c>
      <c r="AL71" s="21">
        <f t="shared" si="23"/>
        <v>0</v>
      </c>
      <c r="AM71" s="21">
        <f t="shared" si="23"/>
        <v>0</v>
      </c>
      <c r="AN71" s="21">
        <f t="shared" si="23"/>
        <v>0</v>
      </c>
    </row>
    <row r="72" spans="1:40" x14ac:dyDescent="0.25">
      <c r="A72" s="2" t="s">
        <v>170</v>
      </c>
      <c r="B72">
        <f>+B55*$M$4</f>
        <v>0</v>
      </c>
      <c r="C72">
        <f>+C55*$M$4</f>
        <v>0</v>
      </c>
      <c r="F72" s="17" t="str">
        <f t="shared" si="24"/>
        <v>DIC4</v>
      </c>
      <c r="H72" s="41" t="s">
        <v>176</v>
      </c>
      <c r="I72" s="21">
        <f t="shared" si="25"/>
        <v>0.24670567078629979</v>
      </c>
      <c r="J72" s="21">
        <f t="shared" si="23"/>
        <v>0.24222317817850048</v>
      </c>
      <c r="K72" s="21">
        <f t="shared" si="23"/>
        <v>0.2423741769348986</v>
      </c>
      <c r="L72" s="21">
        <f t="shared" si="23"/>
        <v>0.24252517569119902</v>
      </c>
      <c r="M72" s="21">
        <f t="shared" si="23"/>
        <v>0.2426761744476007</v>
      </c>
      <c r="N72" s="21">
        <f t="shared" si="23"/>
        <v>0.22420737233149879</v>
      </c>
      <c r="O72" s="21">
        <f t="shared" si="23"/>
        <v>0.20573857021529918</v>
      </c>
      <c r="P72" s="21">
        <f t="shared" si="23"/>
        <v>0.19054092918309884</v>
      </c>
      <c r="Q72" s="21">
        <f t="shared" si="23"/>
        <v>0.17534328815106015</v>
      </c>
      <c r="R72" s="21">
        <f t="shared" si="23"/>
        <v>0.16274607911782901</v>
      </c>
      <c r="S72" s="21">
        <f t="shared" si="23"/>
        <v>0.15014887008458011</v>
      </c>
      <c r="T72" s="21">
        <f t="shared" si="23"/>
        <v>0.13755166105134986</v>
      </c>
      <c r="U72" s="21">
        <f t="shared" si="23"/>
        <v>0.1287144152006201</v>
      </c>
      <c r="V72" s="21">
        <f t="shared" si="23"/>
        <v>0.11987716934990011</v>
      </c>
      <c r="W72" s="21">
        <f t="shared" si="23"/>
        <v>5.8117045979050097E-2</v>
      </c>
      <c r="X72" s="21">
        <f t="shared" si="23"/>
        <v>0</v>
      </c>
      <c r="Y72" s="21">
        <f t="shared" si="23"/>
        <v>0</v>
      </c>
      <c r="Z72" s="21">
        <f t="shared" si="23"/>
        <v>0</v>
      </c>
      <c r="AA72" s="21">
        <f t="shared" si="23"/>
        <v>0</v>
      </c>
      <c r="AB72" s="21">
        <f t="shared" si="23"/>
        <v>0</v>
      </c>
      <c r="AC72" s="21">
        <f t="shared" si="23"/>
        <v>0</v>
      </c>
      <c r="AD72" s="21">
        <f t="shared" si="23"/>
        <v>0</v>
      </c>
      <c r="AE72" s="21">
        <f t="shared" si="23"/>
        <v>0</v>
      </c>
      <c r="AF72" s="21">
        <f t="shared" si="23"/>
        <v>0</v>
      </c>
      <c r="AG72" s="21">
        <f t="shared" si="23"/>
        <v>0</v>
      </c>
      <c r="AH72" s="21">
        <f t="shared" si="23"/>
        <v>0</v>
      </c>
      <c r="AI72" s="21">
        <f t="shared" si="23"/>
        <v>0</v>
      </c>
      <c r="AJ72" s="21">
        <f t="shared" si="23"/>
        <v>0</v>
      </c>
      <c r="AK72" s="21">
        <f t="shared" si="23"/>
        <v>0</v>
      </c>
      <c r="AL72" s="21">
        <f t="shared" si="23"/>
        <v>0</v>
      </c>
      <c r="AM72" s="21">
        <f t="shared" si="23"/>
        <v>0</v>
      </c>
      <c r="AN72" s="21">
        <f t="shared" si="23"/>
        <v>0</v>
      </c>
    </row>
    <row r="73" spans="1:40" x14ac:dyDescent="0.25">
      <c r="A73" s="2" t="s">
        <v>171</v>
      </c>
      <c r="B73">
        <f t="shared" ref="B73:C78" si="26">+B56*$M$4</f>
        <v>0</v>
      </c>
      <c r="C73">
        <f t="shared" si="26"/>
        <v>0</v>
      </c>
    </row>
    <row r="74" spans="1:40" x14ac:dyDescent="0.25">
      <c r="A74" s="2" t="s">
        <v>172</v>
      </c>
      <c r="B74">
        <f t="shared" si="26"/>
        <v>0</v>
      </c>
      <c r="C74">
        <f t="shared" si="26"/>
        <v>0</v>
      </c>
    </row>
    <row r="75" spans="1:40" ht="18.75" x14ac:dyDescent="0.3">
      <c r="A75" s="2" t="s">
        <v>173</v>
      </c>
      <c r="B75">
        <f t="shared" si="26"/>
        <v>0</v>
      </c>
      <c r="C75">
        <f t="shared" si="26"/>
        <v>0</v>
      </c>
      <c r="H75" s="34" t="s">
        <v>350</v>
      </c>
    </row>
    <row r="76" spans="1:40" x14ac:dyDescent="0.25">
      <c r="A76" s="2" t="s">
        <v>174</v>
      </c>
      <c r="B76">
        <f t="shared" si="26"/>
        <v>0</v>
      </c>
      <c r="C76">
        <f t="shared" si="26"/>
        <v>0</v>
      </c>
      <c r="H76" s="46" t="s">
        <v>27</v>
      </c>
    </row>
    <row r="77" spans="1:40" x14ac:dyDescent="0.25">
      <c r="A77" s="2" t="s">
        <v>175</v>
      </c>
      <c r="B77">
        <f t="shared" si="26"/>
        <v>0</v>
      </c>
      <c r="C77">
        <f t="shared" si="26"/>
        <v>0</v>
      </c>
    </row>
    <row r="78" spans="1:40" x14ac:dyDescent="0.25">
      <c r="A78" s="2" t="s">
        <v>176</v>
      </c>
      <c r="B78">
        <f t="shared" si="26"/>
        <v>0</v>
      </c>
      <c r="C78">
        <f t="shared" si="26"/>
        <v>0</v>
      </c>
      <c r="I78" s="47">
        <v>2019</v>
      </c>
      <c r="J78" s="47">
        <v>2020</v>
      </c>
      <c r="K78" s="47">
        <v>2021</v>
      </c>
      <c r="L78" s="47">
        <v>2022</v>
      </c>
      <c r="M78" s="47">
        <v>2023</v>
      </c>
      <c r="N78" s="47">
        <v>2024</v>
      </c>
      <c r="O78" s="47">
        <v>2025</v>
      </c>
      <c r="P78" s="47">
        <v>2026</v>
      </c>
      <c r="Q78" s="47">
        <v>2027</v>
      </c>
      <c r="R78" s="47">
        <v>2028</v>
      </c>
      <c r="S78" s="47">
        <v>2029</v>
      </c>
      <c r="T78" s="47">
        <v>2030</v>
      </c>
      <c r="U78" s="47">
        <v>2031</v>
      </c>
      <c r="V78" s="47">
        <v>2032</v>
      </c>
      <c r="W78" s="47">
        <v>2033</v>
      </c>
      <c r="X78" s="47">
        <v>2034</v>
      </c>
      <c r="Y78" s="47">
        <v>2035</v>
      </c>
      <c r="Z78" s="47">
        <v>2036</v>
      </c>
      <c r="AA78" s="47">
        <v>2037</v>
      </c>
      <c r="AB78" s="47">
        <v>2038</v>
      </c>
      <c r="AC78" s="47">
        <v>2039</v>
      </c>
      <c r="AD78" s="47">
        <v>2040</v>
      </c>
      <c r="AE78" s="47">
        <v>2041</v>
      </c>
      <c r="AF78" s="47">
        <v>2042</v>
      </c>
      <c r="AG78" s="47">
        <v>2043</v>
      </c>
      <c r="AH78" s="47">
        <v>2044</v>
      </c>
      <c r="AI78" s="47">
        <v>2045</v>
      </c>
      <c r="AJ78" s="47">
        <v>2046</v>
      </c>
      <c r="AK78" s="47">
        <v>2047</v>
      </c>
      <c r="AL78" s="47">
        <v>2048</v>
      </c>
      <c r="AM78" s="47">
        <v>2049</v>
      </c>
      <c r="AN78" s="47">
        <v>2050</v>
      </c>
    </row>
    <row r="79" spans="1:40" x14ac:dyDescent="0.25">
      <c r="F79" s="17" t="str">
        <f>+$F$1</f>
        <v>DIC4</v>
      </c>
      <c r="G79" s="24" t="s">
        <v>148</v>
      </c>
      <c r="H79" s="46" t="s">
        <v>170</v>
      </c>
      <c r="I79" s="21">
        <f>+SUMIFS(Resultados_Dic3!H$3:H$99980,Resultados_Dic3!$F$3:$F$99980,'DIC4'!$H79,Resultados_Dic3!$D$3:$D$99980,'DIC4'!$H$76,Resultados_Dic3!$E$3:$E$99980,'DIC4'!$G79,Resultados_Dic3!$A$3:$A$99980,'DIC4'!$F79)</f>
        <v>5.1631789443809799</v>
      </c>
      <c r="J79" s="21">
        <f>+SUMIFS(Resultados_Dic3!I$3:I$99980,Resultados_Dic3!$F$3:$F$99980,'DIC4'!$H79,Resultados_Dic3!$D$3:$D$99980,'DIC4'!$H$76,Resultados_Dic3!$E$3:$E$99980,'DIC4'!$G79,Resultados_Dic3!$A$3:$A$99980,'DIC4'!$F79)</f>
        <v>4.1722718464012196</v>
      </c>
      <c r="K79" s="21">
        <f>+SUMIFS(Resultados_Dic3!J$3:J$99980,Resultados_Dic3!$F$3:$F$99980,'DIC4'!$H79,Resultados_Dic3!$D$3:$D$99980,'DIC4'!$H$76,Resultados_Dic3!$E$3:$E$99980,'DIC4'!$G79,Resultados_Dic3!$A$3:$A$99980,'DIC4'!$F79)</f>
        <v>3.2666606249510002</v>
      </c>
      <c r="L79" s="21">
        <f>+SUMIFS(Resultados_Dic3!K$3:K$99980,Resultados_Dic3!$F$3:$F$99980,'DIC4'!$H79,Resultados_Dic3!$D$3:$D$99980,'DIC4'!$H$76,Resultados_Dic3!$E$3:$E$99980,'DIC4'!$G79,Resultados_Dic3!$A$3:$A$99980,'DIC4'!$F79)</f>
        <v>3.8148472808078902</v>
      </c>
      <c r="M79" s="21">
        <f>+SUMIFS(Resultados_Dic3!L$3:L$99980,Resultados_Dic3!$F$3:$F$99980,'DIC4'!$H79,Resultados_Dic3!$D$3:$D$99980,'DIC4'!$H$76,Resultados_Dic3!$E$3:$E$99980,'DIC4'!$G79,Resultados_Dic3!$A$3:$A$99980,'DIC4'!$F79)</f>
        <v>3.6361349980112299</v>
      </c>
      <c r="N79" s="21">
        <f>+SUMIFS(Resultados_Dic3!M$3:M$99980,Resultados_Dic3!$F$3:$F$99980,'DIC4'!$H79,Resultados_Dic3!$D$3:$D$99980,'DIC4'!$H$76,Resultados_Dic3!$E$3:$E$99980,'DIC4'!$G79,Resultados_Dic3!$A$3:$A$99980,'DIC4'!$F79)</f>
        <v>0</v>
      </c>
      <c r="O79" s="21">
        <f>+SUMIFS(Resultados_Dic3!N$3:N$99980,Resultados_Dic3!$F$3:$F$99980,'DIC4'!$H79,Resultados_Dic3!$D$3:$D$99980,'DIC4'!$H$76,Resultados_Dic3!$E$3:$E$99980,'DIC4'!$G79,Resultados_Dic3!$A$3:$A$99980,'DIC4'!$F79)</f>
        <v>0</v>
      </c>
      <c r="P79" s="21">
        <f>+SUMIFS(Resultados_Dic3!O$3:O$99980,Resultados_Dic3!$F$3:$F$99980,'DIC4'!$H79,Resultados_Dic3!$D$3:$D$99980,'DIC4'!$H$76,Resultados_Dic3!$E$3:$E$99980,'DIC4'!$G79,Resultados_Dic3!$A$3:$A$99980,'DIC4'!$F79)</f>
        <v>0</v>
      </c>
      <c r="Q79" s="21">
        <f>+SUMIFS(Resultados_Dic3!P$3:P$99980,Resultados_Dic3!$F$3:$F$99980,'DIC4'!$H79,Resultados_Dic3!$D$3:$D$99980,'DIC4'!$H$76,Resultados_Dic3!$E$3:$E$99980,'DIC4'!$G79,Resultados_Dic3!$A$3:$A$99980,'DIC4'!$F79)</f>
        <v>0</v>
      </c>
      <c r="R79" s="21">
        <f>+SUMIFS(Resultados_Dic3!Q$3:Q$99980,Resultados_Dic3!$F$3:$F$99980,'DIC4'!$H79,Resultados_Dic3!$D$3:$D$99980,'DIC4'!$H$76,Resultados_Dic3!$E$3:$E$99980,'DIC4'!$G79,Resultados_Dic3!$A$3:$A$99980,'DIC4'!$F79)</f>
        <v>0</v>
      </c>
      <c r="S79" s="21">
        <f>+SUMIFS(Resultados_Dic3!R$3:R$99980,Resultados_Dic3!$F$3:$F$99980,'DIC4'!$H79,Resultados_Dic3!$D$3:$D$99980,'DIC4'!$H$76,Resultados_Dic3!$E$3:$E$99980,'DIC4'!$G79,Resultados_Dic3!$A$3:$A$99980,'DIC4'!$F79)</f>
        <v>0</v>
      </c>
      <c r="T79" s="21">
        <f>+SUMIFS(Resultados_Dic3!S$3:S$99980,Resultados_Dic3!$F$3:$F$99980,'DIC4'!$H79,Resultados_Dic3!$D$3:$D$99980,'DIC4'!$H$76,Resultados_Dic3!$E$3:$E$99980,'DIC4'!$G79,Resultados_Dic3!$A$3:$A$99980,'DIC4'!$F79)</f>
        <v>0</v>
      </c>
      <c r="U79" s="21">
        <f>+SUMIFS(Resultados_Dic3!T$3:T$99980,Resultados_Dic3!$F$3:$F$99980,'DIC4'!$H79,Resultados_Dic3!$D$3:$D$99980,'DIC4'!$H$76,Resultados_Dic3!$E$3:$E$99980,'DIC4'!$G79,Resultados_Dic3!$A$3:$A$99980,'DIC4'!$F79)</f>
        <v>0</v>
      </c>
      <c r="V79" s="21">
        <f>+SUMIFS(Resultados_Dic3!U$3:U$99980,Resultados_Dic3!$F$3:$F$99980,'DIC4'!$H79,Resultados_Dic3!$D$3:$D$99980,'DIC4'!$H$76,Resultados_Dic3!$E$3:$E$99980,'DIC4'!$G79,Resultados_Dic3!$A$3:$A$99980,'DIC4'!$F79)</f>
        <v>0</v>
      </c>
      <c r="W79" s="21">
        <f>+SUMIFS(Resultados_Dic3!V$3:V$99980,Resultados_Dic3!$F$3:$F$99980,'DIC4'!$H79,Resultados_Dic3!$D$3:$D$99980,'DIC4'!$H$76,Resultados_Dic3!$E$3:$E$99980,'DIC4'!$G79,Resultados_Dic3!$A$3:$A$99980,'DIC4'!$F79)</f>
        <v>0</v>
      </c>
      <c r="X79" s="21">
        <f>+SUMIFS(Resultados_Dic3!W$3:W$99980,Resultados_Dic3!$F$3:$F$99980,'DIC4'!$H79,Resultados_Dic3!$D$3:$D$99980,'DIC4'!$H$76,Resultados_Dic3!$E$3:$E$99980,'DIC4'!$G79,Resultados_Dic3!$A$3:$A$99980,'DIC4'!$F79)</f>
        <v>0</v>
      </c>
      <c r="Y79" s="21">
        <f>+SUMIFS(Resultados_Dic3!X$3:X$99980,Resultados_Dic3!$F$3:$F$99980,'DIC4'!$H79,Resultados_Dic3!$D$3:$D$99980,'DIC4'!$H$76,Resultados_Dic3!$E$3:$E$99980,'DIC4'!$G79,Resultados_Dic3!$A$3:$A$99980,'DIC4'!$F79)</f>
        <v>0</v>
      </c>
      <c r="Z79" s="21">
        <f>+SUMIFS(Resultados_Dic3!Y$3:Y$99980,Resultados_Dic3!$F$3:$F$99980,'DIC4'!$H79,Resultados_Dic3!$D$3:$D$99980,'DIC4'!$H$76,Resultados_Dic3!$E$3:$E$99980,'DIC4'!$G79,Resultados_Dic3!$A$3:$A$99980,'DIC4'!$F79)</f>
        <v>0</v>
      </c>
      <c r="AA79" s="21">
        <f>+SUMIFS(Resultados_Dic3!Z$3:Z$99980,Resultados_Dic3!$F$3:$F$99980,'DIC4'!$H79,Resultados_Dic3!$D$3:$D$99980,'DIC4'!$H$76,Resultados_Dic3!$E$3:$E$99980,'DIC4'!$G79,Resultados_Dic3!$A$3:$A$99980,'DIC4'!$F79)</f>
        <v>0</v>
      </c>
      <c r="AB79" s="21">
        <f>+SUMIFS(Resultados_Dic3!AA$3:AA$99980,Resultados_Dic3!$F$3:$F$99980,'DIC4'!$H79,Resultados_Dic3!$D$3:$D$99980,'DIC4'!$H$76,Resultados_Dic3!$E$3:$E$99980,'DIC4'!$G79,Resultados_Dic3!$A$3:$A$99980,'DIC4'!$F79)</f>
        <v>0</v>
      </c>
      <c r="AC79" s="21">
        <f>+SUMIFS(Resultados_Dic3!AB$3:AB$99980,Resultados_Dic3!$F$3:$F$99980,'DIC4'!$H79,Resultados_Dic3!$D$3:$D$99980,'DIC4'!$H$76,Resultados_Dic3!$E$3:$E$99980,'DIC4'!$G79,Resultados_Dic3!$A$3:$A$99980,'DIC4'!$F79)</f>
        <v>0</v>
      </c>
      <c r="AD79" s="21">
        <f>+SUMIFS(Resultados_Dic3!AC$3:AC$99980,Resultados_Dic3!$F$3:$F$99980,'DIC4'!$H79,Resultados_Dic3!$D$3:$D$99980,'DIC4'!$H$76,Resultados_Dic3!$E$3:$E$99980,'DIC4'!$G79,Resultados_Dic3!$A$3:$A$99980,'DIC4'!$F79)</f>
        <v>0</v>
      </c>
      <c r="AE79" s="21">
        <f>+SUMIFS(Resultados_Dic3!AD$3:AD$99980,Resultados_Dic3!$F$3:$F$99980,'DIC4'!$H79,Resultados_Dic3!$D$3:$D$99980,'DIC4'!$H$76,Resultados_Dic3!$E$3:$E$99980,'DIC4'!$G79,Resultados_Dic3!$A$3:$A$99980,'DIC4'!$F79)</f>
        <v>0</v>
      </c>
      <c r="AF79" s="21">
        <f>+SUMIFS(Resultados_Dic3!AE$3:AE$99980,Resultados_Dic3!$F$3:$F$99980,'DIC4'!$H79,Resultados_Dic3!$D$3:$D$99980,'DIC4'!$H$76,Resultados_Dic3!$E$3:$E$99980,'DIC4'!$G79,Resultados_Dic3!$A$3:$A$99980,'DIC4'!$F79)</f>
        <v>0</v>
      </c>
      <c r="AG79" s="21">
        <f>+SUMIFS(Resultados_Dic3!AF$3:AF$99980,Resultados_Dic3!$F$3:$F$99980,'DIC4'!$H79,Resultados_Dic3!$D$3:$D$99980,'DIC4'!$H$76,Resultados_Dic3!$E$3:$E$99980,'DIC4'!$G79,Resultados_Dic3!$A$3:$A$99980,'DIC4'!$F79)</f>
        <v>0</v>
      </c>
      <c r="AH79" s="21">
        <f>+SUMIFS(Resultados_Dic3!AG$3:AG$99980,Resultados_Dic3!$F$3:$F$99980,'DIC4'!$H79,Resultados_Dic3!$D$3:$D$99980,'DIC4'!$H$76,Resultados_Dic3!$E$3:$E$99980,'DIC4'!$G79,Resultados_Dic3!$A$3:$A$99980,'DIC4'!$F79)</f>
        <v>0</v>
      </c>
      <c r="AI79" s="21">
        <f>+SUMIFS(Resultados_Dic3!AH$3:AH$99980,Resultados_Dic3!$F$3:$F$99980,'DIC4'!$H79,Resultados_Dic3!$D$3:$D$99980,'DIC4'!$H$76,Resultados_Dic3!$E$3:$E$99980,'DIC4'!$G79,Resultados_Dic3!$A$3:$A$99980,'DIC4'!$F79)</f>
        <v>0</v>
      </c>
      <c r="AJ79" s="21">
        <f>+SUMIFS(Resultados_Dic3!AI$3:AI$99980,Resultados_Dic3!$F$3:$F$99980,'DIC4'!$H79,Resultados_Dic3!$D$3:$D$99980,'DIC4'!$H$76,Resultados_Dic3!$E$3:$E$99980,'DIC4'!$G79,Resultados_Dic3!$A$3:$A$99980,'DIC4'!$F79)</f>
        <v>0</v>
      </c>
      <c r="AK79" s="21">
        <f>+SUMIFS(Resultados_Dic3!AJ$3:AJ$99980,Resultados_Dic3!$F$3:$F$99980,'DIC4'!$H79,Resultados_Dic3!$D$3:$D$99980,'DIC4'!$H$76,Resultados_Dic3!$E$3:$E$99980,'DIC4'!$G79,Resultados_Dic3!$A$3:$A$99980,'DIC4'!$F79)</f>
        <v>0</v>
      </c>
      <c r="AL79" s="21">
        <f>+SUMIFS(Resultados_Dic3!AK$3:AK$99980,Resultados_Dic3!$F$3:$F$99980,'DIC4'!$H79,Resultados_Dic3!$D$3:$D$99980,'DIC4'!$H$76,Resultados_Dic3!$E$3:$E$99980,'DIC4'!$G79,Resultados_Dic3!$A$3:$A$99980,'DIC4'!$F79)</f>
        <v>0</v>
      </c>
      <c r="AM79" s="21">
        <f>+SUMIFS(Resultados_Dic3!AL$3:AL$99980,Resultados_Dic3!$F$3:$F$99980,'DIC4'!$H79,Resultados_Dic3!$D$3:$D$99980,'DIC4'!$H$76,Resultados_Dic3!$E$3:$E$99980,'DIC4'!$G79,Resultados_Dic3!$A$3:$A$99980,'DIC4'!$F79)</f>
        <v>0</v>
      </c>
      <c r="AN79" s="21">
        <f>+SUMIFS(Resultados_Dic3!AM$3:AM$99980,Resultados_Dic3!$F$3:$F$99980,'DIC4'!$H79,Resultados_Dic3!$D$3:$D$99980,'DIC4'!$H$76,Resultados_Dic3!$E$3:$E$99980,'DIC4'!$G79,Resultados_Dic3!$A$3:$A$99980,'DIC4'!$F79)</f>
        <v>0</v>
      </c>
    </row>
    <row r="80" spans="1:40" x14ac:dyDescent="0.25">
      <c r="A80" s="37" t="s">
        <v>358</v>
      </c>
      <c r="F80" s="17" t="str">
        <f t="shared" ref="F80:F85" si="27">+$F$1</f>
        <v>DIC4</v>
      </c>
      <c r="G80" s="24" t="s">
        <v>149</v>
      </c>
      <c r="H80" s="46" t="s">
        <v>171</v>
      </c>
      <c r="I80" s="21">
        <f>+SUMIFS(Resultados_Dic3!H$3:H$99980,Resultados_Dic3!$F$3:$F$99980,'DIC4'!$H80,Resultados_Dic3!$D$3:$D$99980,'DIC4'!$H$76,Resultados_Dic3!$E$3:$E$99980,'DIC4'!$G80,Resultados_Dic3!$A$3:$A$99980,'DIC4'!$F80)</f>
        <v>182.86311061329801</v>
      </c>
      <c r="J80" s="21">
        <f>+SUMIFS(Resultados_Dic3!I$3:I$99980,Resultados_Dic3!$F$3:$F$99980,'DIC4'!$H80,Resultados_Dic3!$D$3:$D$99980,'DIC4'!$H$76,Resultados_Dic3!$E$3:$E$99980,'DIC4'!$G80,Resultados_Dic3!$A$3:$A$99980,'DIC4'!$F80)</f>
        <v>176.77613500649699</v>
      </c>
      <c r="K80" s="21">
        <f>+SUMIFS(Resultados_Dic3!J$3:J$99980,Resultados_Dic3!$F$3:$F$99980,'DIC4'!$H80,Resultados_Dic3!$D$3:$D$99980,'DIC4'!$H$76,Resultados_Dic3!$E$3:$E$99980,'DIC4'!$G80,Resultados_Dic3!$A$3:$A$99980,'DIC4'!$F80)</f>
        <v>158.97322602575801</v>
      </c>
      <c r="L80" s="21">
        <f>+SUMIFS(Resultados_Dic3!K$3:K$99980,Resultados_Dic3!$F$3:$F$99980,'DIC4'!$H80,Resultados_Dic3!$D$3:$D$99980,'DIC4'!$H$76,Resultados_Dic3!$E$3:$E$99980,'DIC4'!$G80,Resultados_Dic3!$A$3:$A$99980,'DIC4'!$F80)</f>
        <v>157.623855166509</v>
      </c>
      <c r="M80" s="21">
        <f>+SUMIFS(Resultados_Dic3!L$3:L$99980,Resultados_Dic3!$F$3:$F$99980,'DIC4'!$H80,Resultados_Dic3!$D$3:$D$99980,'DIC4'!$H$76,Resultados_Dic3!$E$3:$E$99980,'DIC4'!$G80,Resultados_Dic3!$A$3:$A$99980,'DIC4'!$F80)</f>
        <v>86.737190358818694</v>
      </c>
      <c r="N80" s="21">
        <f>+SUMIFS(Resultados_Dic3!M$3:M$99980,Resultados_Dic3!$F$3:$F$99980,'DIC4'!$H80,Resultados_Dic3!$D$3:$D$99980,'DIC4'!$H$76,Resultados_Dic3!$E$3:$E$99980,'DIC4'!$G80,Resultados_Dic3!$A$3:$A$99980,'DIC4'!$F80)</f>
        <v>86.737190358818694</v>
      </c>
      <c r="O80" s="21">
        <f>+SUMIFS(Resultados_Dic3!N$3:N$99980,Resultados_Dic3!$F$3:$F$99980,'DIC4'!$H80,Resultados_Dic3!$D$3:$D$99980,'DIC4'!$H$76,Resultados_Dic3!$E$3:$E$99980,'DIC4'!$G80,Resultados_Dic3!$A$3:$A$99980,'DIC4'!$F80)</f>
        <v>86.737190358818694</v>
      </c>
      <c r="P80" s="21">
        <f>+SUMIFS(Resultados_Dic3!O$3:O$99980,Resultados_Dic3!$F$3:$F$99980,'DIC4'!$H80,Resultados_Dic3!$D$3:$D$99980,'DIC4'!$H$76,Resultados_Dic3!$E$3:$E$99980,'DIC4'!$G80,Resultados_Dic3!$A$3:$A$99980,'DIC4'!$F80)</f>
        <v>86.737190358818694</v>
      </c>
      <c r="Q80" s="21">
        <f>+SUMIFS(Resultados_Dic3!P$3:P$99980,Resultados_Dic3!$F$3:$F$99980,'DIC4'!$H80,Resultados_Dic3!$D$3:$D$99980,'DIC4'!$H$76,Resultados_Dic3!$E$3:$E$99980,'DIC4'!$G80,Resultados_Dic3!$A$3:$A$99980,'DIC4'!$F80)</f>
        <v>27.135159485822602</v>
      </c>
      <c r="R80" s="21">
        <f>+SUMIFS(Resultados_Dic3!Q$3:Q$99980,Resultados_Dic3!$F$3:$F$99980,'DIC4'!$H80,Resultados_Dic3!$D$3:$D$99980,'DIC4'!$H$76,Resultados_Dic3!$E$3:$E$99980,'DIC4'!$G80,Resultados_Dic3!$A$3:$A$99980,'DIC4'!$F80)</f>
        <v>9.2663802514533096</v>
      </c>
      <c r="S80" s="21">
        <f>+SUMIFS(Resultados_Dic3!R$3:R$99980,Resultados_Dic3!$F$3:$F$99980,'DIC4'!$H80,Resultados_Dic3!$D$3:$D$99980,'DIC4'!$H$76,Resultados_Dic3!$E$3:$E$99980,'DIC4'!$G80,Resultados_Dic3!$A$3:$A$99980,'DIC4'!$F80)</f>
        <v>4.6402173613175401</v>
      </c>
      <c r="T80" s="21">
        <f>+SUMIFS(Resultados_Dic3!S$3:S$99980,Resultados_Dic3!$F$3:$F$99980,'DIC4'!$H80,Resultados_Dic3!$D$3:$D$99980,'DIC4'!$H$76,Resultados_Dic3!$E$3:$E$99980,'DIC4'!$G80,Resultados_Dic3!$A$3:$A$99980,'DIC4'!$F80)</f>
        <v>0</v>
      </c>
      <c r="U80" s="21">
        <f>+SUMIFS(Resultados_Dic3!T$3:T$99980,Resultados_Dic3!$F$3:$F$99980,'DIC4'!$H80,Resultados_Dic3!$D$3:$D$99980,'DIC4'!$H$76,Resultados_Dic3!$E$3:$E$99980,'DIC4'!$G80,Resultados_Dic3!$A$3:$A$99980,'DIC4'!$F80)</f>
        <v>0</v>
      </c>
      <c r="V80" s="21">
        <f>+SUMIFS(Resultados_Dic3!U$3:U$99980,Resultados_Dic3!$F$3:$F$99980,'DIC4'!$H80,Resultados_Dic3!$D$3:$D$99980,'DIC4'!$H$76,Resultados_Dic3!$E$3:$E$99980,'DIC4'!$G80,Resultados_Dic3!$A$3:$A$99980,'DIC4'!$F80)</f>
        <v>0</v>
      </c>
      <c r="W80" s="21">
        <f>+SUMIFS(Resultados_Dic3!V$3:V$99980,Resultados_Dic3!$F$3:$F$99980,'DIC4'!$H80,Resultados_Dic3!$D$3:$D$99980,'DIC4'!$H$76,Resultados_Dic3!$E$3:$E$99980,'DIC4'!$G80,Resultados_Dic3!$A$3:$A$99980,'DIC4'!$F80)</f>
        <v>0</v>
      </c>
      <c r="X80" s="21">
        <f>+SUMIFS(Resultados_Dic3!W$3:W$99980,Resultados_Dic3!$F$3:$F$99980,'DIC4'!$H80,Resultados_Dic3!$D$3:$D$99980,'DIC4'!$H$76,Resultados_Dic3!$E$3:$E$99980,'DIC4'!$G80,Resultados_Dic3!$A$3:$A$99980,'DIC4'!$F80)</f>
        <v>0</v>
      </c>
      <c r="Y80" s="21">
        <f>+SUMIFS(Resultados_Dic3!X$3:X$99980,Resultados_Dic3!$F$3:$F$99980,'DIC4'!$H80,Resultados_Dic3!$D$3:$D$99980,'DIC4'!$H$76,Resultados_Dic3!$E$3:$E$99980,'DIC4'!$G80,Resultados_Dic3!$A$3:$A$99980,'DIC4'!$F80)</f>
        <v>0</v>
      </c>
      <c r="Z80" s="21">
        <f>+SUMIFS(Resultados_Dic3!Y$3:Y$99980,Resultados_Dic3!$F$3:$F$99980,'DIC4'!$H80,Resultados_Dic3!$D$3:$D$99980,'DIC4'!$H$76,Resultados_Dic3!$E$3:$E$99980,'DIC4'!$G80,Resultados_Dic3!$A$3:$A$99980,'DIC4'!$F80)</f>
        <v>0</v>
      </c>
      <c r="AA80" s="21">
        <f>+SUMIFS(Resultados_Dic3!Z$3:Z$99980,Resultados_Dic3!$F$3:$F$99980,'DIC4'!$H80,Resultados_Dic3!$D$3:$D$99980,'DIC4'!$H$76,Resultados_Dic3!$E$3:$E$99980,'DIC4'!$G80,Resultados_Dic3!$A$3:$A$99980,'DIC4'!$F80)</f>
        <v>0</v>
      </c>
      <c r="AB80" s="21">
        <f>+SUMIFS(Resultados_Dic3!AA$3:AA$99980,Resultados_Dic3!$F$3:$F$99980,'DIC4'!$H80,Resultados_Dic3!$D$3:$D$99980,'DIC4'!$H$76,Resultados_Dic3!$E$3:$E$99980,'DIC4'!$G80,Resultados_Dic3!$A$3:$A$99980,'DIC4'!$F80)</f>
        <v>0</v>
      </c>
      <c r="AC80" s="21">
        <f>+SUMIFS(Resultados_Dic3!AB$3:AB$99980,Resultados_Dic3!$F$3:$F$99980,'DIC4'!$H80,Resultados_Dic3!$D$3:$D$99980,'DIC4'!$H$76,Resultados_Dic3!$E$3:$E$99980,'DIC4'!$G80,Resultados_Dic3!$A$3:$A$99980,'DIC4'!$F80)</f>
        <v>0</v>
      </c>
      <c r="AD80" s="21">
        <f>+SUMIFS(Resultados_Dic3!AC$3:AC$99980,Resultados_Dic3!$F$3:$F$99980,'DIC4'!$H80,Resultados_Dic3!$D$3:$D$99980,'DIC4'!$H$76,Resultados_Dic3!$E$3:$E$99980,'DIC4'!$G80,Resultados_Dic3!$A$3:$A$99980,'DIC4'!$F80)</f>
        <v>0</v>
      </c>
      <c r="AE80" s="21">
        <f>+SUMIFS(Resultados_Dic3!AD$3:AD$99980,Resultados_Dic3!$F$3:$F$99980,'DIC4'!$H80,Resultados_Dic3!$D$3:$D$99980,'DIC4'!$H$76,Resultados_Dic3!$E$3:$E$99980,'DIC4'!$G80,Resultados_Dic3!$A$3:$A$99980,'DIC4'!$F80)</f>
        <v>0</v>
      </c>
      <c r="AF80" s="21">
        <f>+SUMIFS(Resultados_Dic3!AE$3:AE$99980,Resultados_Dic3!$F$3:$F$99980,'DIC4'!$H80,Resultados_Dic3!$D$3:$D$99980,'DIC4'!$H$76,Resultados_Dic3!$E$3:$E$99980,'DIC4'!$G80,Resultados_Dic3!$A$3:$A$99980,'DIC4'!$F80)</f>
        <v>0</v>
      </c>
      <c r="AG80" s="21">
        <f>+SUMIFS(Resultados_Dic3!AF$3:AF$99980,Resultados_Dic3!$F$3:$F$99980,'DIC4'!$H80,Resultados_Dic3!$D$3:$D$99980,'DIC4'!$H$76,Resultados_Dic3!$E$3:$E$99980,'DIC4'!$G80,Resultados_Dic3!$A$3:$A$99980,'DIC4'!$F80)</f>
        <v>0</v>
      </c>
      <c r="AH80" s="21">
        <f>+SUMIFS(Resultados_Dic3!AG$3:AG$99980,Resultados_Dic3!$F$3:$F$99980,'DIC4'!$H80,Resultados_Dic3!$D$3:$D$99980,'DIC4'!$H$76,Resultados_Dic3!$E$3:$E$99980,'DIC4'!$G80,Resultados_Dic3!$A$3:$A$99980,'DIC4'!$F80)</f>
        <v>0</v>
      </c>
      <c r="AI80" s="21">
        <f>+SUMIFS(Resultados_Dic3!AH$3:AH$99980,Resultados_Dic3!$F$3:$F$99980,'DIC4'!$H80,Resultados_Dic3!$D$3:$D$99980,'DIC4'!$H$76,Resultados_Dic3!$E$3:$E$99980,'DIC4'!$G80,Resultados_Dic3!$A$3:$A$99980,'DIC4'!$F80)</f>
        <v>0</v>
      </c>
      <c r="AJ80" s="21">
        <f>+SUMIFS(Resultados_Dic3!AI$3:AI$99980,Resultados_Dic3!$F$3:$F$99980,'DIC4'!$H80,Resultados_Dic3!$D$3:$D$99980,'DIC4'!$H$76,Resultados_Dic3!$E$3:$E$99980,'DIC4'!$G80,Resultados_Dic3!$A$3:$A$99980,'DIC4'!$F80)</f>
        <v>0</v>
      </c>
      <c r="AK80" s="21">
        <f>+SUMIFS(Resultados_Dic3!AJ$3:AJ$99980,Resultados_Dic3!$F$3:$F$99980,'DIC4'!$H80,Resultados_Dic3!$D$3:$D$99980,'DIC4'!$H$76,Resultados_Dic3!$E$3:$E$99980,'DIC4'!$G80,Resultados_Dic3!$A$3:$A$99980,'DIC4'!$F80)</f>
        <v>0</v>
      </c>
      <c r="AL80" s="21">
        <f>+SUMIFS(Resultados_Dic3!AK$3:AK$99980,Resultados_Dic3!$F$3:$F$99980,'DIC4'!$H80,Resultados_Dic3!$D$3:$D$99980,'DIC4'!$H$76,Resultados_Dic3!$E$3:$E$99980,'DIC4'!$G80,Resultados_Dic3!$A$3:$A$99980,'DIC4'!$F80)</f>
        <v>0</v>
      </c>
      <c r="AM80" s="21">
        <f>+SUMIFS(Resultados_Dic3!AL$3:AL$99980,Resultados_Dic3!$F$3:$F$99980,'DIC4'!$H80,Resultados_Dic3!$D$3:$D$99980,'DIC4'!$H$76,Resultados_Dic3!$E$3:$E$99980,'DIC4'!$G80,Resultados_Dic3!$A$3:$A$99980,'DIC4'!$F80)</f>
        <v>0</v>
      </c>
      <c r="AN80" s="21">
        <f>+SUMIFS(Resultados_Dic3!AM$3:AM$99980,Resultados_Dic3!$F$3:$F$99980,'DIC4'!$H80,Resultados_Dic3!$D$3:$D$99980,'DIC4'!$H$76,Resultados_Dic3!$E$3:$E$99980,'DIC4'!$G80,Resultados_Dic3!$A$3:$A$99980,'DIC4'!$F80)</f>
        <v>0</v>
      </c>
    </row>
    <row r="81" spans="1:41" x14ac:dyDescent="0.25">
      <c r="A81" s="2" t="s">
        <v>170</v>
      </c>
      <c r="B81">
        <f>+B72/B45</f>
        <v>0</v>
      </c>
      <c r="F81" s="17" t="str">
        <f t="shared" si="27"/>
        <v>DIC4</v>
      </c>
      <c r="G81" s="24" t="s">
        <v>151</v>
      </c>
      <c r="H81" s="46" t="s">
        <v>172</v>
      </c>
      <c r="I81" s="21">
        <f>+SUMIFS(Resultados_Dic3!H$3:H$99980,Resultados_Dic3!$F$3:$F$99980,'DIC4'!$H81,Resultados_Dic3!$D$3:$D$99980,'DIC4'!$H$76,Resultados_Dic3!$E$3:$E$99980,'DIC4'!$G81,Resultados_Dic3!$A$3:$A$99980,'DIC4'!$F81)</f>
        <v>71.8438916873057</v>
      </c>
      <c r="J81" s="21">
        <f>+SUMIFS(Resultados_Dic3!I$3:I$99980,Resultados_Dic3!$F$3:$F$99980,'DIC4'!$H81,Resultados_Dic3!$D$3:$D$99980,'DIC4'!$H$76,Resultados_Dic3!$E$3:$E$99980,'DIC4'!$G81,Resultados_Dic3!$A$3:$A$99980,'DIC4'!$F81)</f>
        <v>68.003845196154202</v>
      </c>
      <c r="K81" s="21">
        <f>+SUMIFS(Resultados_Dic3!J$3:J$99980,Resultados_Dic3!$F$3:$F$99980,'DIC4'!$H81,Resultados_Dic3!$D$3:$D$99980,'DIC4'!$H$76,Resultados_Dic3!$E$3:$E$99980,'DIC4'!$G81,Resultados_Dic3!$A$3:$A$99980,'DIC4'!$F81)</f>
        <v>64.698382903157906</v>
      </c>
      <c r="L81" s="21">
        <f>+SUMIFS(Resultados_Dic3!K$3:K$99980,Resultados_Dic3!$F$3:$F$99980,'DIC4'!$H81,Resultados_Dic3!$D$3:$D$99980,'DIC4'!$H$76,Resultados_Dic3!$E$3:$E$99980,'DIC4'!$G81,Resultados_Dic3!$A$3:$A$99980,'DIC4'!$F81)</f>
        <v>61.392920610161603</v>
      </c>
      <c r="M81" s="21">
        <f>+SUMIFS(Resultados_Dic3!L$3:L$99980,Resultados_Dic3!$F$3:$F$99980,'DIC4'!$H81,Resultados_Dic3!$D$3:$D$99980,'DIC4'!$H$76,Resultados_Dic3!$E$3:$E$99980,'DIC4'!$G81,Resultados_Dic3!$A$3:$A$99980,'DIC4'!$F81)</f>
        <v>58.087458317165201</v>
      </c>
      <c r="N81" s="21">
        <f>+SUMIFS(Resultados_Dic3!M$3:M$99980,Resultados_Dic3!$F$3:$F$99980,'DIC4'!$H81,Resultados_Dic3!$D$3:$D$99980,'DIC4'!$H$76,Resultados_Dic3!$E$3:$E$99980,'DIC4'!$G81,Resultados_Dic3!$A$3:$A$99980,'DIC4'!$F81)</f>
        <v>53.483783557422797</v>
      </c>
      <c r="O81" s="21">
        <f>+SUMIFS(Resultados_Dic3!N$3:N$99980,Resultados_Dic3!$F$3:$F$99980,'DIC4'!$H81,Resultados_Dic3!$D$3:$D$99980,'DIC4'!$H$76,Resultados_Dic3!$E$3:$E$99980,'DIC4'!$G81,Resultados_Dic3!$A$3:$A$99980,'DIC4'!$F81)</f>
        <v>48.8801087976804</v>
      </c>
      <c r="P81" s="21">
        <f>+SUMIFS(Resultados_Dic3!O$3:O$99980,Resultados_Dic3!$F$3:$F$99980,'DIC4'!$H81,Resultados_Dic3!$D$3:$D$99980,'DIC4'!$H$76,Resultados_Dic3!$E$3:$E$99980,'DIC4'!$G81,Resultados_Dic3!$A$3:$A$99980,'DIC4'!$F81)</f>
        <v>45.229436632018597</v>
      </c>
      <c r="Q81" s="21">
        <f>+SUMIFS(Resultados_Dic3!P$3:P$99980,Resultados_Dic3!$F$3:$F$99980,'DIC4'!$H81,Resultados_Dic3!$D$3:$D$99980,'DIC4'!$H$76,Resultados_Dic3!$E$3:$E$99980,'DIC4'!$G81,Resultados_Dic3!$A$3:$A$99980,'DIC4'!$F81)</f>
        <v>41.578764466356901</v>
      </c>
      <c r="R81" s="21">
        <f>+SUMIFS(Resultados_Dic3!Q$3:Q$99980,Resultados_Dic3!$F$3:$F$99980,'DIC4'!$H81,Resultados_Dic3!$D$3:$D$99980,'DIC4'!$H$76,Resultados_Dic3!$E$3:$E$99980,'DIC4'!$G81,Resultados_Dic3!$A$3:$A$99980,'DIC4'!$F81)</f>
        <v>37.928092300695198</v>
      </c>
      <c r="S81" s="21">
        <f>+SUMIFS(Resultados_Dic3!R$3:R$99980,Resultados_Dic3!$F$3:$F$99980,'DIC4'!$H81,Resultados_Dic3!$D$3:$D$99980,'DIC4'!$H$76,Resultados_Dic3!$E$3:$E$99980,'DIC4'!$G81,Resultados_Dic3!$A$3:$A$99980,'DIC4'!$F81)</f>
        <v>24.274826401433302</v>
      </c>
      <c r="T81" s="21">
        <f>+SUMIFS(Resultados_Dic3!S$3:S$99980,Resultados_Dic3!$F$3:$F$99980,'DIC4'!$H81,Resultados_Dic3!$D$3:$D$99980,'DIC4'!$H$76,Resultados_Dic3!$E$3:$E$99980,'DIC4'!$G81,Resultados_Dic3!$A$3:$A$99980,'DIC4'!$F81)</f>
        <v>24.274826401433302</v>
      </c>
      <c r="U81" s="21">
        <f>+SUMIFS(Resultados_Dic3!T$3:T$99980,Resultados_Dic3!$F$3:$F$99980,'DIC4'!$H81,Resultados_Dic3!$D$3:$D$99980,'DIC4'!$H$76,Resultados_Dic3!$E$3:$E$99980,'DIC4'!$G81,Resultados_Dic3!$A$3:$A$99980,'DIC4'!$F81)</f>
        <v>24.274826401433302</v>
      </c>
      <c r="V81" s="21">
        <f>+SUMIFS(Resultados_Dic3!U$3:U$99980,Resultados_Dic3!$F$3:$F$99980,'DIC4'!$H81,Resultados_Dic3!$D$3:$D$99980,'DIC4'!$H$76,Resultados_Dic3!$E$3:$E$99980,'DIC4'!$G81,Resultados_Dic3!$A$3:$A$99980,'DIC4'!$F81)</f>
        <v>17.1893804471691</v>
      </c>
      <c r="W81" s="21">
        <f>+SUMIFS(Resultados_Dic3!V$3:V$99980,Resultados_Dic3!$F$3:$F$99980,'DIC4'!$H81,Resultados_Dic3!$D$3:$D$99980,'DIC4'!$H$76,Resultados_Dic3!$E$3:$E$99980,'DIC4'!$G81,Resultados_Dic3!$A$3:$A$99980,'DIC4'!$F81)</f>
        <v>0</v>
      </c>
      <c r="X81" s="21">
        <f>+SUMIFS(Resultados_Dic3!W$3:W$99980,Resultados_Dic3!$F$3:$F$99980,'DIC4'!$H81,Resultados_Dic3!$D$3:$D$99980,'DIC4'!$H$76,Resultados_Dic3!$E$3:$E$99980,'DIC4'!$G81,Resultados_Dic3!$A$3:$A$99980,'DIC4'!$F81)</f>
        <v>0</v>
      </c>
      <c r="Y81" s="21">
        <f>+SUMIFS(Resultados_Dic3!X$3:X$99980,Resultados_Dic3!$F$3:$F$99980,'DIC4'!$H81,Resultados_Dic3!$D$3:$D$99980,'DIC4'!$H$76,Resultados_Dic3!$E$3:$E$99980,'DIC4'!$G81,Resultados_Dic3!$A$3:$A$99980,'DIC4'!$F81)</f>
        <v>0</v>
      </c>
      <c r="Z81" s="21">
        <f>+SUMIFS(Resultados_Dic3!Y$3:Y$99980,Resultados_Dic3!$F$3:$F$99980,'DIC4'!$H81,Resultados_Dic3!$D$3:$D$99980,'DIC4'!$H$76,Resultados_Dic3!$E$3:$E$99980,'DIC4'!$G81,Resultados_Dic3!$A$3:$A$99980,'DIC4'!$F81)</f>
        <v>0</v>
      </c>
      <c r="AA81" s="21">
        <f>+SUMIFS(Resultados_Dic3!Z$3:Z$99980,Resultados_Dic3!$F$3:$F$99980,'DIC4'!$H81,Resultados_Dic3!$D$3:$D$99980,'DIC4'!$H$76,Resultados_Dic3!$E$3:$E$99980,'DIC4'!$G81,Resultados_Dic3!$A$3:$A$99980,'DIC4'!$F81)</f>
        <v>0</v>
      </c>
      <c r="AB81" s="21">
        <f>+SUMIFS(Resultados_Dic3!AA$3:AA$99980,Resultados_Dic3!$F$3:$F$99980,'DIC4'!$H81,Resultados_Dic3!$D$3:$D$99980,'DIC4'!$H$76,Resultados_Dic3!$E$3:$E$99980,'DIC4'!$G81,Resultados_Dic3!$A$3:$A$99980,'DIC4'!$F81)</f>
        <v>0</v>
      </c>
      <c r="AC81" s="21">
        <f>+SUMIFS(Resultados_Dic3!AB$3:AB$99980,Resultados_Dic3!$F$3:$F$99980,'DIC4'!$H81,Resultados_Dic3!$D$3:$D$99980,'DIC4'!$H$76,Resultados_Dic3!$E$3:$E$99980,'DIC4'!$G81,Resultados_Dic3!$A$3:$A$99980,'DIC4'!$F81)</f>
        <v>0</v>
      </c>
      <c r="AD81" s="21">
        <f>+SUMIFS(Resultados_Dic3!AC$3:AC$99980,Resultados_Dic3!$F$3:$F$99980,'DIC4'!$H81,Resultados_Dic3!$D$3:$D$99980,'DIC4'!$H$76,Resultados_Dic3!$E$3:$E$99980,'DIC4'!$G81,Resultados_Dic3!$A$3:$A$99980,'DIC4'!$F81)</f>
        <v>0</v>
      </c>
      <c r="AE81" s="21">
        <f>+SUMIFS(Resultados_Dic3!AD$3:AD$99980,Resultados_Dic3!$F$3:$F$99980,'DIC4'!$H81,Resultados_Dic3!$D$3:$D$99980,'DIC4'!$H$76,Resultados_Dic3!$E$3:$E$99980,'DIC4'!$G81,Resultados_Dic3!$A$3:$A$99980,'DIC4'!$F81)</f>
        <v>0</v>
      </c>
      <c r="AF81" s="21">
        <f>+SUMIFS(Resultados_Dic3!AE$3:AE$99980,Resultados_Dic3!$F$3:$F$99980,'DIC4'!$H81,Resultados_Dic3!$D$3:$D$99980,'DIC4'!$H$76,Resultados_Dic3!$E$3:$E$99980,'DIC4'!$G81,Resultados_Dic3!$A$3:$A$99980,'DIC4'!$F81)</f>
        <v>0</v>
      </c>
      <c r="AG81" s="21">
        <f>+SUMIFS(Resultados_Dic3!AF$3:AF$99980,Resultados_Dic3!$F$3:$F$99980,'DIC4'!$H81,Resultados_Dic3!$D$3:$D$99980,'DIC4'!$H$76,Resultados_Dic3!$E$3:$E$99980,'DIC4'!$G81,Resultados_Dic3!$A$3:$A$99980,'DIC4'!$F81)</f>
        <v>0</v>
      </c>
      <c r="AH81" s="21">
        <f>+SUMIFS(Resultados_Dic3!AG$3:AG$99980,Resultados_Dic3!$F$3:$F$99980,'DIC4'!$H81,Resultados_Dic3!$D$3:$D$99980,'DIC4'!$H$76,Resultados_Dic3!$E$3:$E$99980,'DIC4'!$G81,Resultados_Dic3!$A$3:$A$99980,'DIC4'!$F81)</f>
        <v>0</v>
      </c>
      <c r="AI81" s="21">
        <f>+SUMIFS(Resultados_Dic3!AH$3:AH$99980,Resultados_Dic3!$F$3:$F$99980,'DIC4'!$H81,Resultados_Dic3!$D$3:$D$99980,'DIC4'!$H$76,Resultados_Dic3!$E$3:$E$99980,'DIC4'!$G81,Resultados_Dic3!$A$3:$A$99980,'DIC4'!$F81)</f>
        <v>0</v>
      </c>
      <c r="AJ81" s="21">
        <f>+SUMIFS(Resultados_Dic3!AI$3:AI$99980,Resultados_Dic3!$F$3:$F$99980,'DIC4'!$H81,Resultados_Dic3!$D$3:$D$99980,'DIC4'!$H$76,Resultados_Dic3!$E$3:$E$99980,'DIC4'!$G81,Resultados_Dic3!$A$3:$A$99980,'DIC4'!$F81)</f>
        <v>0</v>
      </c>
      <c r="AK81" s="21">
        <f>+SUMIFS(Resultados_Dic3!AJ$3:AJ$99980,Resultados_Dic3!$F$3:$F$99980,'DIC4'!$H81,Resultados_Dic3!$D$3:$D$99980,'DIC4'!$H$76,Resultados_Dic3!$E$3:$E$99980,'DIC4'!$G81,Resultados_Dic3!$A$3:$A$99980,'DIC4'!$F81)</f>
        <v>0</v>
      </c>
      <c r="AL81" s="21">
        <f>+SUMIFS(Resultados_Dic3!AK$3:AK$99980,Resultados_Dic3!$F$3:$F$99980,'DIC4'!$H81,Resultados_Dic3!$D$3:$D$99980,'DIC4'!$H$76,Resultados_Dic3!$E$3:$E$99980,'DIC4'!$G81,Resultados_Dic3!$A$3:$A$99980,'DIC4'!$F81)</f>
        <v>0</v>
      </c>
      <c r="AM81" s="21">
        <f>+SUMIFS(Resultados_Dic3!AL$3:AL$99980,Resultados_Dic3!$F$3:$F$99980,'DIC4'!$H81,Resultados_Dic3!$D$3:$D$99980,'DIC4'!$H$76,Resultados_Dic3!$E$3:$E$99980,'DIC4'!$G81,Resultados_Dic3!$A$3:$A$99980,'DIC4'!$F81)</f>
        <v>0</v>
      </c>
      <c r="AN81" s="21">
        <f>+SUMIFS(Resultados_Dic3!AM$3:AM$99980,Resultados_Dic3!$F$3:$F$99980,'DIC4'!$H81,Resultados_Dic3!$D$3:$D$99980,'DIC4'!$H$76,Resultados_Dic3!$E$3:$E$99980,'DIC4'!$G81,Resultados_Dic3!$A$3:$A$99980,'DIC4'!$F81)</f>
        <v>0</v>
      </c>
    </row>
    <row r="82" spans="1:41" x14ac:dyDescent="0.25">
      <c r="A82" s="2" t="s">
        <v>171</v>
      </c>
      <c r="B82">
        <f>+B73/B46</f>
        <v>0</v>
      </c>
      <c r="F82" s="17" t="str">
        <f t="shared" si="27"/>
        <v>DIC4</v>
      </c>
      <c r="G82" s="24" t="s">
        <v>152</v>
      </c>
      <c r="H82" s="46" t="s">
        <v>173</v>
      </c>
      <c r="I82" s="21">
        <f>+SUMIFS(Resultados_Dic3!H$3:H$99980,Resultados_Dic3!$F$3:$F$99980,'DIC4'!$H82,Resultados_Dic3!$D$3:$D$99980,'DIC4'!$H$76,Resultados_Dic3!$E$3:$E$99980,'DIC4'!$G82,Resultados_Dic3!$A$3:$A$99980,'DIC4'!$F82)</f>
        <v>91.605878192078194</v>
      </c>
      <c r="J82" s="21">
        <f>+SUMIFS(Resultados_Dic3!I$3:I$99980,Resultados_Dic3!$F$3:$F$99980,'DIC4'!$H82,Resultados_Dic3!$D$3:$D$99980,'DIC4'!$H$76,Resultados_Dic3!$E$3:$E$99980,'DIC4'!$G82,Resultados_Dic3!$A$3:$A$99980,'DIC4'!$F82)</f>
        <v>86.564225498225596</v>
      </c>
      <c r="K82" s="21">
        <f>+SUMIFS(Resultados_Dic3!J$3:J$99980,Resultados_Dic3!$F$3:$F$99980,'DIC4'!$H82,Resultados_Dic3!$D$3:$D$99980,'DIC4'!$H$76,Resultados_Dic3!$E$3:$E$99980,'DIC4'!$G82,Resultados_Dic3!$A$3:$A$99980,'DIC4'!$F82)</f>
        <v>82.7592045972047</v>
      </c>
      <c r="L82" s="21">
        <f>+SUMIFS(Resultados_Dic3!K$3:K$99980,Resultados_Dic3!$F$3:$F$99980,'DIC4'!$H82,Resultados_Dic3!$D$3:$D$99980,'DIC4'!$H$76,Resultados_Dic3!$E$3:$E$99980,'DIC4'!$G82,Resultados_Dic3!$A$3:$A$99980,'DIC4'!$F82)</f>
        <v>78.954183696183705</v>
      </c>
      <c r="M82" s="21">
        <f>+SUMIFS(Resultados_Dic3!L$3:L$99980,Resultados_Dic3!$F$3:$F$99980,'DIC4'!$H82,Resultados_Dic3!$D$3:$D$99980,'DIC4'!$H$76,Resultados_Dic3!$E$3:$E$99980,'DIC4'!$G82,Resultados_Dic3!$A$3:$A$99980,'DIC4'!$F82)</f>
        <v>75.149162795162795</v>
      </c>
      <c r="N82" s="21">
        <f>+SUMIFS(Resultados_Dic3!M$3:M$99980,Resultados_Dic3!$F$3:$F$99980,'DIC4'!$H82,Resultados_Dic3!$D$3:$D$99980,'DIC4'!$H$76,Resultados_Dic3!$E$3:$E$99980,'DIC4'!$G82,Resultados_Dic3!$A$3:$A$99980,'DIC4'!$F82)</f>
        <v>71.344141894141899</v>
      </c>
      <c r="O82" s="21">
        <f>+SUMIFS(Resultados_Dic3!N$3:N$99980,Resultados_Dic3!$F$3:$F$99980,'DIC4'!$H82,Resultados_Dic3!$D$3:$D$99980,'DIC4'!$H$76,Resultados_Dic3!$E$3:$E$99980,'DIC4'!$G82,Resultados_Dic3!$A$3:$A$99980,'DIC4'!$F82)</f>
        <v>67.539120993121003</v>
      </c>
      <c r="P82" s="21">
        <f>+SUMIFS(Resultados_Dic3!O$3:O$99980,Resultados_Dic3!$F$3:$F$99980,'DIC4'!$H82,Resultados_Dic3!$D$3:$D$99980,'DIC4'!$H$76,Resultados_Dic3!$E$3:$E$99980,'DIC4'!$G82,Resultados_Dic3!$A$3:$A$99980,'DIC4'!$F82)</f>
        <v>7.6945557575799501</v>
      </c>
      <c r="Q82" s="21">
        <f>+SUMIFS(Resultados_Dic3!P$3:P$99980,Resultados_Dic3!$F$3:$F$99980,'DIC4'!$H82,Resultados_Dic3!$D$3:$D$99980,'DIC4'!$H$76,Resultados_Dic3!$E$3:$E$99980,'DIC4'!$G82,Resultados_Dic3!$A$3:$A$99980,'DIC4'!$F82)</f>
        <v>0</v>
      </c>
      <c r="R82" s="21">
        <f>+SUMIFS(Resultados_Dic3!Q$3:Q$99980,Resultados_Dic3!$F$3:$F$99980,'DIC4'!$H82,Resultados_Dic3!$D$3:$D$99980,'DIC4'!$H$76,Resultados_Dic3!$E$3:$E$99980,'DIC4'!$G82,Resultados_Dic3!$A$3:$A$99980,'DIC4'!$F82)</f>
        <v>0</v>
      </c>
      <c r="S82" s="21">
        <f>+SUMIFS(Resultados_Dic3!R$3:R$99980,Resultados_Dic3!$F$3:$F$99980,'DIC4'!$H82,Resultados_Dic3!$D$3:$D$99980,'DIC4'!$H$76,Resultados_Dic3!$E$3:$E$99980,'DIC4'!$G82,Resultados_Dic3!$A$3:$A$99980,'DIC4'!$F82)</f>
        <v>0</v>
      </c>
      <c r="T82" s="21">
        <f>+SUMIFS(Resultados_Dic3!S$3:S$99980,Resultados_Dic3!$F$3:$F$99980,'DIC4'!$H82,Resultados_Dic3!$D$3:$D$99980,'DIC4'!$H$76,Resultados_Dic3!$E$3:$E$99980,'DIC4'!$G82,Resultados_Dic3!$A$3:$A$99980,'DIC4'!$F82)</f>
        <v>0</v>
      </c>
      <c r="U82" s="21">
        <f>+SUMIFS(Resultados_Dic3!T$3:T$99980,Resultados_Dic3!$F$3:$F$99980,'DIC4'!$H82,Resultados_Dic3!$D$3:$D$99980,'DIC4'!$H$76,Resultados_Dic3!$E$3:$E$99980,'DIC4'!$G82,Resultados_Dic3!$A$3:$A$99980,'DIC4'!$F82)</f>
        <v>0</v>
      </c>
      <c r="V82" s="21">
        <f>+SUMIFS(Resultados_Dic3!U$3:U$99980,Resultados_Dic3!$F$3:$F$99980,'DIC4'!$H82,Resultados_Dic3!$D$3:$D$99980,'DIC4'!$H$76,Resultados_Dic3!$E$3:$E$99980,'DIC4'!$G82,Resultados_Dic3!$A$3:$A$99980,'DIC4'!$F82)</f>
        <v>0</v>
      </c>
      <c r="W82" s="21">
        <f>+SUMIFS(Resultados_Dic3!V$3:V$99980,Resultados_Dic3!$F$3:$F$99980,'DIC4'!$H82,Resultados_Dic3!$D$3:$D$99980,'DIC4'!$H$76,Resultados_Dic3!$E$3:$E$99980,'DIC4'!$G82,Resultados_Dic3!$A$3:$A$99980,'DIC4'!$F82)</f>
        <v>0</v>
      </c>
      <c r="X82" s="21">
        <f>+SUMIFS(Resultados_Dic3!W$3:W$99980,Resultados_Dic3!$F$3:$F$99980,'DIC4'!$H82,Resultados_Dic3!$D$3:$D$99980,'DIC4'!$H$76,Resultados_Dic3!$E$3:$E$99980,'DIC4'!$G82,Resultados_Dic3!$A$3:$A$99980,'DIC4'!$F82)</f>
        <v>0</v>
      </c>
      <c r="Y82" s="21">
        <f>+SUMIFS(Resultados_Dic3!X$3:X$99980,Resultados_Dic3!$F$3:$F$99980,'DIC4'!$H82,Resultados_Dic3!$D$3:$D$99980,'DIC4'!$H$76,Resultados_Dic3!$E$3:$E$99980,'DIC4'!$G82,Resultados_Dic3!$A$3:$A$99980,'DIC4'!$F82)</f>
        <v>0</v>
      </c>
      <c r="Z82" s="21">
        <f>+SUMIFS(Resultados_Dic3!Y$3:Y$99980,Resultados_Dic3!$F$3:$F$99980,'DIC4'!$H82,Resultados_Dic3!$D$3:$D$99980,'DIC4'!$H$76,Resultados_Dic3!$E$3:$E$99980,'DIC4'!$G82,Resultados_Dic3!$A$3:$A$99980,'DIC4'!$F82)</f>
        <v>0</v>
      </c>
      <c r="AA82" s="21">
        <f>+SUMIFS(Resultados_Dic3!Z$3:Z$99980,Resultados_Dic3!$F$3:$F$99980,'DIC4'!$H82,Resultados_Dic3!$D$3:$D$99980,'DIC4'!$H$76,Resultados_Dic3!$E$3:$E$99980,'DIC4'!$G82,Resultados_Dic3!$A$3:$A$99980,'DIC4'!$F82)</f>
        <v>0</v>
      </c>
      <c r="AB82" s="21">
        <f>+SUMIFS(Resultados_Dic3!AA$3:AA$99980,Resultados_Dic3!$F$3:$F$99980,'DIC4'!$H82,Resultados_Dic3!$D$3:$D$99980,'DIC4'!$H$76,Resultados_Dic3!$E$3:$E$99980,'DIC4'!$G82,Resultados_Dic3!$A$3:$A$99980,'DIC4'!$F82)</f>
        <v>0</v>
      </c>
      <c r="AC82" s="21">
        <f>+SUMIFS(Resultados_Dic3!AB$3:AB$99980,Resultados_Dic3!$F$3:$F$99980,'DIC4'!$H82,Resultados_Dic3!$D$3:$D$99980,'DIC4'!$H$76,Resultados_Dic3!$E$3:$E$99980,'DIC4'!$G82,Resultados_Dic3!$A$3:$A$99980,'DIC4'!$F82)</f>
        <v>0</v>
      </c>
      <c r="AD82" s="21">
        <f>+SUMIFS(Resultados_Dic3!AC$3:AC$99980,Resultados_Dic3!$F$3:$F$99980,'DIC4'!$H82,Resultados_Dic3!$D$3:$D$99980,'DIC4'!$H$76,Resultados_Dic3!$E$3:$E$99980,'DIC4'!$G82,Resultados_Dic3!$A$3:$A$99980,'DIC4'!$F82)</f>
        <v>0</v>
      </c>
      <c r="AE82" s="21">
        <f>+SUMIFS(Resultados_Dic3!AD$3:AD$99980,Resultados_Dic3!$F$3:$F$99980,'DIC4'!$H82,Resultados_Dic3!$D$3:$D$99980,'DIC4'!$H$76,Resultados_Dic3!$E$3:$E$99980,'DIC4'!$G82,Resultados_Dic3!$A$3:$A$99980,'DIC4'!$F82)</f>
        <v>0</v>
      </c>
      <c r="AF82" s="21">
        <f>+SUMIFS(Resultados_Dic3!AE$3:AE$99980,Resultados_Dic3!$F$3:$F$99980,'DIC4'!$H82,Resultados_Dic3!$D$3:$D$99980,'DIC4'!$H$76,Resultados_Dic3!$E$3:$E$99980,'DIC4'!$G82,Resultados_Dic3!$A$3:$A$99980,'DIC4'!$F82)</f>
        <v>0</v>
      </c>
      <c r="AG82" s="21">
        <f>+SUMIFS(Resultados_Dic3!AF$3:AF$99980,Resultados_Dic3!$F$3:$F$99980,'DIC4'!$H82,Resultados_Dic3!$D$3:$D$99980,'DIC4'!$H$76,Resultados_Dic3!$E$3:$E$99980,'DIC4'!$G82,Resultados_Dic3!$A$3:$A$99980,'DIC4'!$F82)</f>
        <v>0</v>
      </c>
      <c r="AH82" s="21">
        <f>+SUMIFS(Resultados_Dic3!AG$3:AG$99980,Resultados_Dic3!$F$3:$F$99980,'DIC4'!$H82,Resultados_Dic3!$D$3:$D$99980,'DIC4'!$H$76,Resultados_Dic3!$E$3:$E$99980,'DIC4'!$G82,Resultados_Dic3!$A$3:$A$99980,'DIC4'!$F82)</f>
        <v>0</v>
      </c>
      <c r="AI82" s="21">
        <f>+SUMIFS(Resultados_Dic3!AH$3:AH$99980,Resultados_Dic3!$F$3:$F$99980,'DIC4'!$H82,Resultados_Dic3!$D$3:$D$99980,'DIC4'!$H$76,Resultados_Dic3!$E$3:$E$99980,'DIC4'!$G82,Resultados_Dic3!$A$3:$A$99980,'DIC4'!$F82)</f>
        <v>0</v>
      </c>
      <c r="AJ82" s="21">
        <f>+SUMIFS(Resultados_Dic3!AI$3:AI$99980,Resultados_Dic3!$F$3:$F$99980,'DIC4'!$H82,Resultados_Dic3!$D$3:$D$99980,'DIC4'!$H$76,Resultados_Dic3!$E$3:$E$99980,'DIC4'!$G82,Resultados_Dic3!$A$3:$A$99980,'DIC4'!$F82)</f>
        <v>0</v>
      </c>
      <c r="AK82" s="21">
        <f>+SUMIFS(Resultados_Dic3!AJ$3:AJ$99980,Resultados_Dic3!$F$3:$F$99980,'DIC4'!$H82,Resultados_Dic3!$D$3:$D$99980,'DIC4'!$H$76,Resultados_Dic3!$E$3:$E$99980,'DIC4'!$G82,Resultados_Dic3!$A$3:$A$99980,'DIC4'!$F82)</f>
        <v>0</v>
      </c>
      <c r="AL82" s="21">
        <f>+SUMIFS(Resultados_Dic3!AK$3:AK$99980,Resultados_Dic3!$F$3:$F$99980,'DIC4'!$H82,Resultados_Dic3!$D$3:$D$99980,'DIC4'!$H$76,Resultados_Dic3!$E$3:$E$99980,'DIC4'!$G82,Resultados_Dic3!$A$3:$A$99980,'DIC4'!$F82)</f>
        <v>0</v>
      </c>
      <c r="AM82" s="21">
        <f>+SUMIFS(Resultados_Dic3!AL$3:AL$99980,Resultados_Dic3!$F$3:$F$99980,'DIC4'!$H82,Resultados_Dic3!$D$3:$D$99980,'DIC4'!$H$76,Resultados_Dic3!$E$3:$E$99980,'DIC4'!$G82,Resultados_Dic3!$A$3:$A$99980,'DIC4'!$F82)</f>
        <v>0</v>
      </c>
      <c r="AN82" s="21">
        <f>+SUMIFS(Resultados_Dic3!AM$3:AM$99980,Resultados_Dic3!$F$3:$F$99980,'DIC4'!$H82,Resultados_Dic3!$D$3:$D$99980,'DIC4'!$H$76,Resultados_Dic3!$E$3:$E$99980,'DIC4'!$G82,Resultados_Dic3!$A$3:$A$99980,'DIC4'!$F82)</f>
        <v>0</v>
      </c>
    </row>
    <row r="83" spans="1:41" x14ac:dyDescent="0.25">
      <c r="A83" s="2" t="s">
        <v>172</v>
      </c>
      <c r="B83">
        <f>+B74/B47</f>
        <v>0</v>
      </c>
      <c r="F83" s="17" t="str">
        <f t="shared" si="27"/>
        <v>DIC4</v>
      </c>
      <c r="G83" s="24" t="s">
        <v>153</v>
      </c>
      <c r="H83" s="46" t="s">
        <v>174</v>
      </c>
      <c r="I83" s="21">
        <f>+SUMIFS(Resultados_Dic3!H$3:H$99980,Resultados_Dic3!$F$3:$F$99980,'DIC4'!$H83,Resultados_Dic3!$D$3:$D$99980,'DIC4'!$H$76,Resultados_Dic3!$E$3:$E$99980,'DIC4'!$G83,Resultados_Dic3!$A$3:$A$99980,'DIC4'!$F83)</f>
        <v>42.958828655929999</v>
      </c>
      <c r="J83" s="21">
        <f>+SUMIFS(Resultados_Dic3!I$3:I$99980,Resultados_Dic3!$F$3:$F$99980,'DIC4'!$H83,Resultados_Dic3!$D$3:$D$99980,'DIC4'!$H$76,Resultados_Dic3!$E$3:$E$99980,'DIC4'!$G83,Resultados_Dic3!$A$3:$A$99980,'DIC4'!$F83)</f>
        <v>39.958829832401896</v>
      </c>
      <c r="K83" s="21">
        <f>+SUMIFS(Resultados_Dic3!J$3:J$99980,Resultados_Dic3!$F$3:$F$99980,'DIC4'!$H83,Resultados_Dic3!$D$3:$D$99980,'DIC4'!$H$76,Resultados_Dic3!$E$3:$E$99980,'DIC4'!$G83,Resultados_Dic3!$A$3:$A$99980,'DIC4'!$F83)</f>
        <v>36.795700611627403</v>
      </c>
      <c r="L83" s="21">
        <f>+SUMIFS(Resultados_Dic3!K$3:K$99980,Resultados_Dic3!$F$3:$F$99980,'DIC4'!$H83,Resultados_Dic3!$D$3:$D$99980,'DIC4'!$H$76,Resultados_Dic3!$E$3:$E$99980,'DIC4'!$G83,Resultados_Dic3!$A$3:$A$99980,'DIC4'!$F83)</f>
        <v>33.632571390852902</v>
      </c>
      <c r="M83" s="21">
        <f>+SUMIFS(Resultados_Dic3!L$3:L$99980,Resultados_Dic3!$F$3:$F$99980,'DIC4'!$H83,Resultados_Dic3!$D$3:$D$99980,'DIC4'!$H$76,Resultados_Dic3!$E$3:$E$99980,'DIC4'!$G83,Resultados_Dic3!$A$3:$A$99980,'DIC4'!$F83)</f>
        <v>30.469442170078398</v>
      </c>
      <c r="N83" s="21">
        <f>+SUMIFS(Resultados_Dic3!M$3:M$99980,Resultados_Dic3!$F$3:$F$99980,'DIC4'!$H83,Resultados_Dic3!$D$3:$D$99980,'DIC4'!$H$76,Resultados_Dic3!$E$3:$E$99980,'DIC4'!$G83,Resultados_Dic3!$A$3:$A$99980,'DIC4'!$F83)</f>
        <v>27.079044096728701</v>
      </c>
      <c r="O83" s="21">
        <f>+SUMIFS(Resultados_Dic3!N$3:N$99980,Resultados_Dic3!$F$3:$F$99980,'DIC4'!$H83,Resultados_Dic3!$D$3:$D$99980,'DIC4'!$H$76,Resultados_Dic3!$E$3:$E$99980,'DIC4'!$G83,Resultados_Dic3!$A$3:$A$99980,'DIC4'!$F83)</f>
        <v>23.6886460233791</v>
      </c>
      <c r="P83" s="21">
        <f>+SUMIFS(Resultados_Dic3!O$3:O$99980,Resultados_Dic3!$F$3:$F$99980,'DIC4'!$H83,Resultados_Dic3!$D$3:$D$99980,'DIC4'!$H$76,Resultados_Dic3!$E$3:$E$99980,'DIC4'!$G83,Resultados_Dic3!$A$3:$A$99980,'DIC4'!$F83)</f>
        <v>21.346916946643599</v>
      </c>
      <c r="Q83" s="21">
        <f>+SUMIFS(Resultados_Dic3!P$3:P$99980,Resultados_Dic3!$F$3:$F$99980,'DIC4'!$H83,Resultados_Dic3!$D$3:$D$99980,'DIC4'!$H$76,Resultados_Dic3!$E$3:$E$99980,'DIC4'!$G83,Resultados_Dic3!$A$3:$A$99980,'DIC4'!$F83)</f>
        <v>17.679080774036802</v>
      </c>
      <c r="R83" s="21">
        <f>+SUMIFS(Resultados_Dic3!Q$3:Q$99980,Resultados_Dic3!$F$3:$F$99980,'DIC4'!$H83,Resultados_Dic3!$D$3:$D$99980,'DIC4'!$H$76,Resultados_Dic3!$E$3:$E$99980,'DIC4'!$G83,Resultados_Dic3!$A$3:$A$99980,'DIC4'!$F83)</f>
        <v>0</v>
      </c>
      <c r="S83" s="21">
        <f>+SUMIFS(Resultados_Dic3!R$3:R$99980,Resultados_Dic3!$F$3:$F$99980,'DIC4'!$H83,Resultados_Dic3!$D$3:$D$99980,'DIC4'!$H$76,Resultados_Dic3!$E$3:$E$99980,'DIC4'!$G83,Resultados_Dic3!$A$3:$A$99980,'DIC4'!$F83)</f>
        <v>0</v>
      </c>
      <c r="T83" s="21">
        <f>+SUMIFS(Resultados_Dic3!S$3:S$99980,Resultados_Dic3!$F$3:$F$99980,'DIC4'!$H83,Resultados_Dic3!$D$3:$D$99980,'DIC4'!$H$76,Resultados_Dic3!$E$3:$E$99980,'DIC4'!$G83,Resultados_Dic3!$A$3:$A$99980,'DIC4'!$F83)</f>
        <v>0</v>
      </c>
      <c r="U83" s="21">
        <f>+SUMIFS(Resultados_Dic3!T$3:T$99980,Resultados_Dic3!$F$3:$F$99980,'DIC4'!$H83,Resultados_Dic3!$D$3:$D$99980,'DIC4'!$H$76,Resultados_Dic3!$E$3:$E$99980,'DIC4'!$G83,Resultados_Dic3!$A$3:$A$99980,'DIC4'!$F83)</f>
        <v>0</v>
      </c>
      <c r="V83" s="21">
        <f>+SUMIFS(Resultados_Dic3!U$3:U$99980,Resultados_Dic3!$F$3:$F$99980,'DIC4'!$H83,Resultados_Dic3!$D$3:$D$99980,'DIC4'!$H$76,Resultados_Dic3!$E$3:$E$99980,'DIC4'!$G83,Resultados_Dic3!$A$3:$A$99980,'DIC4'!$F83)</f>
        <v>0</v>
      </c>
      <c r="W83" s="21">
        <f>+SUMIFS(Resultados_Dic3!V$3:V$99980,Resultados_Dic3!$F$3:$F$99980,'DIC4'!$H83,Resultados_Dic3!$D$3:$D$99980,'DIC4'!$H$76,Resultados_Dic3!$E$3:$E$99980,'DIC4'!$G83,Resultados_Dic3!$A$3:$A$99980,'DIC4'!$F83)</f>
        <v>0</v>
      </c>
      <c r="X83" s="21">
        <f>+SUMIFS(Resultados_Dic3!W$3:W$99980,Resultados_Dic3!$F$3:$F$99980,'DIC4'!$H83,Resultados_Dic3!$D$3:$D$99980,'DIC4'!$H$76,Resultados_Dic3!$E$3:$E$99980,'DIC4'!$G83,Resultados_Dic3!$A$3:$A$99980,'DIC4'!$F83)</f>
        <v>0</v>
      </c>
      <c r="Y83" s="21">
        <f>+SUMIFS(Resultados_Dic3!X$3:X$99980,Resultados_Dic3!$F$3:$F$99980,'DIC4'!$H83,Resultados_Dic3!$D$3:$D$99980,'DIC4'!$H$76,Resultados_Dic3!$E$3:$E$99980,'DIC4'!$G83,Resultados_Dic3!$A$3:$A$99980,'DIC4'!$F83)</f>
        <v>0</v>
      </c>
      <c r="Z83" s="21">
        <f>+SUMIFS(Resultados_Dic3!Y$3:Y$99980,Resultados_Dic3!$F$3:$F$99980,'DIC4'!$H83,Resultados_Dic3!$D$3:$D$99980,'DIC4'!$H$76,Resultados_Dic3!$E$3:$E$99980,'DIC4'!$G83,Resultados_Dic3!$A$3:$A$99980,'DIC4'!$F83)</f>
        <v>0</v>
      </c>
      <c r="AA83" s="21">
        <f>+SUMIFS(Resultados_Dic3!Z$3:Z$99980,Resultados_Dic3!$F$3:$F$99980,'DIC4'!$H83,Resultados_Dic3!$D$3:$D$99980,'DIC4'!$H$76,Resultados_Dic3!$E$3:$E$99980,'DIC4'!$G83,Resultados_Dic3!$A$3:$A$99980,'DIC4'!$F83)</f>
        <v>0</v>
      </c>
      <c r="AB83" s="21">
        <f>+SUMIFS(Resultados_Dic3!AA$3:AA$99980,Resultados_Dic3!$F$3:$F$99980,'DIC4'!$H83,Resultados_Dic3!$D$3:$D$99980,'DIC4'!$H$76,Resultados_Dic3!$E$3:$E$99980,'DIC4'!$G83,Resultados_Dic3!$A$3:$A$99980,'DIC4'!$F83)</f>
        <v>0</v>
      </c>
      <c r="AC83" s="21">
        <f>+SUMIFS(Resultados_Dic3!AB$3:AB$99980,Resultados_Dic3!$F$3:$F$99980,'DIC4'!$H83,Resultados_Dic3!$D$3:$D$99980,'DIC4'!$H$76,Resultados_Dic3!$E$3:$E$99980,'DIC4'!$G83,Resultados_Dic3!$A$3:$A$99980,'DIC4'!$F83)</f>
        <v>0</v>
      </c>
      <c r="AD83" s="21">
        <f>+SUMIFS(Resultados_Dic3!AC$3:AC$99980,Resultados_Dic3!$F$3:$F$99980,'DIC4'!$H83,Resultados_Dic3!$D$3:$D$99980,'DIC4'!$H$76,Resultados_Dic3!$E$3:$E$99980,'DIC4'!$G83,Resultados_Dic3!$A$3:$A$99980,'DIC4'!$F83)</f>
        <v>0</v>
      </c>
      <c r="AE83" s="21">
        <f>+SUMIFS(Resultados_Dic3!AD$3:AD$99980,Resultados_Dic3!$F$3:$F$99980,'DIC4'!$H83,Resultados_Dic3!$D$3:$D$99980,'DIC4'!$H$76,Resultados_Dic3!$E$3:$E$99980,'DIC4'!$G83,Resultados_Dic3!$A$3:$A$99980,'DIC4'!$F83)</f>
        <v>0</v>
      </c>
      <c r="AF83" s="21">
        <f>+SUMIFS(Resultados_Dic3!AE$3:AE$99980,Resultados_Dic3!$F$3:$F$99980,'DIC4'!$H83,Resultados_Dic3!$D$3:$D$99980,'DIC4'!$H$76,Resultados_Dic3!$E$3:$E$99980,'DIC4'!$G83,Resultados_Dic3!$A$3:$A$99980,'DIC4'!$F83)</f>
        <v>0</v>
      </c>
      <c r="AG83" s="21">
        <f>+SUMIFS(Resultados_Dic3!AF$3:AF$99980,Resultados_Dic3!$F$3:$F$99980,'DIC4'!$H83,Resultados_Dic3!$D$3:$D$99980,'DIC4'!$H$76,Resultados_Dic3!$E$3:$E$99980,'DIC4'!$G83,Resultados_Dic3!$A$3:$A$99980,'DIC4'!$F83)</f>
        <v>0</v>
      </c>
      <c r="AH83" s="21">
        <f>+SUMIFS(Resultados_Dic3!AG$3:AG$99980,Resultados_Dic3!$F$3:$F$99980,'DIC4'!$H83,Resultados_Dic3!$D$3:$D$99980,'DIC4'!$H$76,Resultados_Dic3!$E$3:$E$99980,'DIC4'!$G83,Resultados_Dic3!$A$3:$A$99980,'DIC4'!$F83)</f>
        <v>0</v>
      </c>
      <c r="AI83" s="21">
        <f>+SUMIFS(Resultados_Dic3!AH$3:AH$99980,Resultados_Dic3!$F$3:$F$99980,'DIC4'!$H83,Resultados_Dic3!$D$3:$D$99980,'DIC4'!$H$76,Resultados_Dic3!$E$3:$E$99980,'DIC4'!$G83,Resultados_Dic3!$A$3:$A$99980,'DIC4'!$F83)</f>
        <v>0</v>
      </c>
      <c r="AJ83" s="21">
        <f>+SUMIFS(Resultados_Dic3!AI$3:AI$99980,Resultados_Dic3!$F$3:$F$99980,'DIC4'!$H83,Resultados_Dic3!$D$3:$D$99980,'DIC4'!$H$76,Resultados_Dic3!$E$3:$E$99980,'DIC4'!$G83,Resultados_Dic3!$A$3:$A$99980,'DIC4'!$F83)</f>
        <v>0</v>
      </c>
      <c r="AK83" s="21">
        <f>+SUMIFS(Resultados_Dic3!AJ$3:AJ$99980,Resultados_Dic3!$F$3:$F$99980,'DIC4'!$H83,Resultados_Dic3!$D$3:$D$99980,'DIC4'!$H$76,Resultados_Dic3!$E$3:$E$99980,'DIC4'!$G83,Resultados_Dic3!$A$3:$A$99980,'DIC4'!$F83)</f>
        <v>0</v>
      </c>
      <c r="AL83" s="21">
        <f>+SUMIFS(Resultados_Dic3!AK$3:AK$99980,Resultados_Dic3!$F$3:$F$99980,'DIC4'!$H83,Resultados_Dic3!$D$3:$D$99980,'DIC4'!$H$76,Resultados_Dic3!$E$3:$E$99980,'DIC4'!$G83,Resultados_Dic3!$A$3:$A$99980,'DIC4'!$F83)</f>
        <v>0</v>
      </c>
      <c r="AM83" s="21">
        <f>+SUMIFS(Resultados_Dic3!AL$3:AL$99980,Resultados_Dic3!$F$3:$F$99980,'DIC4'!$H83,Resultados_Dic3!$D$3:$D$99980,'DIC4'!$H$76,Resultados_Dic3!$E$3:$E$99980,'DIC4'!$G83,Resultados_Dic3!$A$3:$A$99980,'DIC4'!$F83)</f>
        <v>0</v>
      </c>
      <c r="AN83" s="21">
        <f>+SUMIFS(Resultados_Dic3!AM$3:AM$99980,Resultados_Dic3!$F$3:$F$99980,'DIC4'!$H83,Resultados_Dic3!$D$3:$D$99980,'DIC4'!$H$76,Resultados_Dic3!$E$3:$E$99980,'DIC4'!$G83,Resultados_Dic3!$A$3:$A$99980,'DIC4'!$F83)</f>
        <v>0</v>
      </c>
    </row>
    <row r="84" spans="1:41" x14ac:dyDescent="0.25">
      <c r="A84" s="2" t="s">
        <v>173</v>
      </c>
      <c r="B84">
        <f t="shared" ref="B84:B87" si="28">+B75/B48</f>
        <v>0</v>
      </c>
      <c r="F84" s="17" t="str">
        <f t="shared" si="27"/>
        <v>DIC4</v>
      </c>
      <c r="G84" s="24" t="s">
        <v>154</v>
      </c>
      <c r="H84" s="46" t="s">
        <v>175</v>
      </c>
      <c r="I84" s="21">
        <f>+SUMIFS(Resultados_Dic3!H$3:H$99980,Resultados_Dic3!$F$3:$F$99980,'DIC4'!$H84,Resultados_Dic3!$D$3:$D$99980,'DIC4'!$H$76,Resultados_Dic3!$E$3:$E$99980,'DIC4'!$G84,Resultados_Dic3!$A$3:$A$99980,'DIC4'!$F84)</f>
        <v>13.5269625803303</v>
      </c>
      <c r="J84" s="21">
        <f>+SUMIFS(Resultados_Dic3!I$3:I$99980,Resultados_Dic3!$F$3:$F$99980,'DIC4'!$H84,Resultados_Dic3!$D$3:$D$99980,'DIC4'!$H$76,Resultados_Dic3!$E$3:$E$99980,'DIC4'!$G84,Resultados_Dic3!$A$3:$A$99980,'DIC4'!$F84)</f>
        <v>12.608318272737099</v>
      </c>
      <c r="K84" s="21">
        <f>+SUMIFS(Resultados_Dic3!J$3:J$99980,Resultados_Dic3!$F$3:$F$99980,'DIC4'!$H84,Resultados_Dic3!$D$3:$D$99980,'DIC4'!$H$76,Resultados_Dic3!$E$3:$E$99980,'DIC4'!$G84,Resultados_Dic3!$A$3:$A$99980,'DIC4'!$F84)</f>
        <v>12.028304725557399</v>
      </c>
      <c r="L84" s="21">
        <f>+SUMIFS(Resultados_Dic3!K$3:K$99980,Resultados_Dic3!$F$3:$F$99980,'DIC4'!$H84,Resultados_Dic3!$D$3:$D$99980,'DIC4'!$H$76,Resultados_Dic3!$E$3:$E$99980,'DIC4'!$G84,Resultados_Dic3!$A$3:$A$99980,'DIC4'!$F84)</f>
        <v>11.448291178377699</v>
      </c>
      <c r="M84" s="21">
        <f>+SUMIFS(Resultados_Dic3!L$3:L$99980,Resultados_Dic3!$F$3:$F$99980,'DIC4'!$H84,Resultados_Dic3!$D$3:$D$99980,'DIC4'!$H$76,Resultados_Dic3!$E$3:$E$99980,'DIC4'!$G84,Resultados_Dic3!$A$3:$A$99980,'DIC4'!$F84)</f>
        <v>10.868277631198</v>
      </c>
      <c r="N84" s="21">
        <f>+SUMIFS(Resultados_Dic3!M$3:M$99980,Resultados_Dic3!$F$3:$F$99980,'DIC4'!$H84,Resultados_Dic3!$D$3:$D$99980,'DIC4'!$H$76,Resultados_Dic3!$E$3:$E$99980,'DIC4'!$G84,Resultados_Dic3!$A$3:$A$99980,'DIC4'!$F84)</f>
        <v>10.0260022168469</v>
      </c>
      <c r="O84" s="21">
        <f>+SUMIFS(Resultados_Dic3!N$3:N$99980,Resultados_Dic3!$F$3:$F$99980,'DIC4'!$H84,Resultados_Dic3!$D$3:$D$99980,'DIC4'!$H$76,Resultados_Dic3!$E$3:$E$99980,'DIC4'!$G84,Resultados_Dic3!$A$3:$A$99980,'DIC4'!$F84)</f>
        <v>9.1837268024957996</v>
      </c>
      <c r="P84" s="21">
        <f>+SUMIFS(Resultados_Dic3!O$3:O$99980,Resultados_Dic3!$F$3:$F$99980,'DIC4'!$H84,Resultados_Dic3!$D$3:$D$99980,'DIC4'!$H$76,Resultados_Dic3!$E$3:$E$99980,'DIC4'!$G84,Resultados_Dic3!$A$3:$A$99980,'DIC4'!$F84)</f>
        <v>8.4823209885540898</v>
      </c>
      <c r="Q84" s="21">
        <f>+SUMIFS(Resultados_Dic3!P$3:P$99980,Resultados_Dic3!$F$3:$F$99980,'DIC4'!$H84,Resultados_Dic3!$D$3:$D$99980,'DIC4'!$H$76,Resultados_Dic3!$E$3:$E$99980,'DIC4'!$G84,Resultados_Dic3!$A$3:$A$99980,'DIC4'!$F84)</f>
        <v>7.7809151746123799</v>
      </c>
      <c r="R84" s="21">
        <f>+SUMIFS(Resultados_Dic3!Q$3:Q$99980,Resultados_Dic3!$F$3:$F$99980,'DIC4'!$H84,Resultados_Dic3!$D$3:$D$99980,'DIC4'!$H$76,Resultados_Dic3!$E$3:$E$99980,'DIC4'!$G84,Resultados_Dic3!$A$3:$A$99980,'DIC4'!$F84)</f>
        <v>7.1120132061227599</v>
      </c>
      <c r="S84" s="21">
        <f>+SUMIFS(Resultados_Dic3!R$3:R$99980,Resultados_Dic3!$F$3:$F$99980,'DIC4'!$H84,Resultados_Dic3!$D$3:$D$99980,'DIC4'!$H$76,Resultados_Dic3!$E$3:$E$99980,'DIC4'!$G84,Resultados_Dic3!$A$3:$A$99980,'DIC4'!$F84)</f>
        <v>6.4431112376331399</v>
      </c>
      <c r="T84" s="21">
        <f>+SUMIFS(Resultados_Dic3!S$3:S$99980,Resultados_Dic3!$F$3:$F$99980,'DIC4'!$H84,Resultados_Dic3!$D$3:$D$99980,'DIC4'!$H$76,Resultados_Dic3!$E$3:$E$99980,'DIC4'!$G84,Resultados_Dic3!$A$3:$A$99980,'DIC4'!$F84)</f>
        <v>5.7742092691435101</v>
      </c>
      <c r="U84" s="21">
        <f>+SUMIFS(Resultados_Dic3!T$3:T$99980,Resultados_Dic3!$F$3:$F$99980,'DIC4'!$H84,Resultados_Dic3!$D$3:$D$99980,'DIC4'!$H$76,Resultados_Dic3!$E$3:$E$99980,'DIC4'!$G84,Resultados_Dic3!$A$3:$A$99980,'DIC4'!$F84)</f>
        <v>5.4280315383314504</v>
      </c>
      <c r="V84" s="21">
        <f>+SUMIFS(Resultados_Dic3!U$3:U$99980,Resultados_Dic3!$F$3:$F$99980,'DIC4'!$H84,Resultados_Dic3!$D$3:$D$99980,'DIC4'!$H$76,Resultados_Dic3!$E$3:$E$99980,'DIC4'!$G84,Resultados_Dic3!$A$3:$A$99980,'DIC4'!$F84)</f>
        <v>5.08185380751938</v>
      </c>
      <c r="W84" s="21">
        <f>+SUMIFS(Resultados_Dic3!V$3:V$99980,Resultados_Dic3!$F$3:$F$99980,'DIC4'!$H84,Resultados_Dic3!$D$3:$D$99980,'DIC4'!$H$76,Resultados_Dic3!$E$3:$E$99980,'DIC4'!$G84,Resultados_Dic3!$A$3:$A$99980,'DIC4'!$F84)</f>
        <v>1.50894648796959</v>
      </c>
      <c r="X84" s="21">
        <f>+SUMIFS(Resultados_Dic3!W$3:W$99980,Resultados_Dic3!$F$3:$F$99980,'DIC4'!$H84,Resultados_Dic3!$D$3:$D$99980,'DIC4'!$H$76,Resultados_Dic3!$E$3:$E$99980,'DIC4'!$G84,Resultados_Dic3!$A$3:$A$99980,'DIC4'!$F84)</f>
        <v>0</v>
      </c>
      <c r="Y84" s="21">
        <f>+SUMIFS(Resultados_Dic3!X$3:X$99980,Resultados_Dic3!$F$3:$F$99980,'DIC4'!$H84,Resultados_Dic3!$D$3:$D$99980,'DIC4'!$H$76,Resultados_Dic3!$E$3:$E$99980,'DIC4'!$G84,Resultados_Dic3!$A$3:$A$99980,'DIC4'!$F84)</f>
        <v>0</v>
      </c>
      <c r="Z84" s="21">
        <f>+SUMIFS(Resultados_Dic3!Y$3:Y$99980,Resultados_Dic3!$F$3:$F$99980,'DIC4'!$H84,Resultados_Dic3!$D$3:$D$99980,'DIC4'!$H$76,Resultados_Dic3!$E$3:$E$99980,'DIC4'!$G84,Resultados_Dic3!$A$3:$A$99980,'DIC4'!$F84)</f>
        <v>0</v>
      </c>
      <c r="AA84" s="21">
        <f>+SUMIFS(Resultados_Dic3!Z$3:Z$99980,Resultados_Dic3!$F$3:$F$99980,'DIC4'!$H84,Resultados_Dic3!$D$3:$D$99980,'DIC4'!$H$76,Resultados_Dic3!$E$3:$E$99980,'DIC4'!$G84,Resultados_Dic3!$A$3:$A$99980,'DIC4'!$F84)</f>
        <v>0</v>
      </c>
      <c r="AB84" s="21">
        <f>+SUMIFS(Resultados_Dic3!AA$3:AA$99980,Resultados_Dic3!$F$3:$F$99980,'DIC4'!$H84,Resultados_Dic3!$D$3:$D$99980,'DIC4'!$H$76,Resultados_Dic3!$E$3:$E$99980,'DIC4'!$G84,Resultados_Dic3!$A$3:$A$99980,'DIC4'!$F84)</f>
        <v>0</v>
      </c>
      <c r="AC84" s="21">
        <f>+SUMIFS(Resultados_Dic3!AB$3:AB$99980,Resultados_Dic3!$F$3:$F$99980,'DIC4'!$H84,Resultados_Dic3!$D$3:$D$99980,'DIC4'!$H$76,Resultados_Dic3!$E$3:$E$99980,'DIC4'!$G84,Resultados_Dic3!$A$3:$A$99980,'DIC4'!$F84)</f>
        <v>0</v>
      </c>
      <c r="AD84" s="21">
        <f>+SUMIFS(Resultados_Dic3!AC$3:AC$99980,Resultados_Dic3!$F$3:$F$99980,'DIC4'!$H84,Resultados_Dic3!$D$3:$D$99980,'DIC4'!$H$76,Resultados_Dic3!$E$3:$E$99980,'DIC4'!$G84,Resultados_Dic3!$A$3:$A$99980,'DIC4'!$F84)</f>
        <v>0</v>
      </c>
      <c r="AE84" s="21">
        <f>+SUMIFS(Resultados_Dic3!AD$3:AD$99980,Resultados_Dic3!$F$3:$F$99980,'DIC4'!$H84,Resultados_Dic3!$D$3:$D$99980,'DIC4'!$H$76,Resultados_Dic3!$E$3:$E$99980,'DIC4'!$G84,Resultados_Dic3!$A$3:$A$99980,'DIC4'!$F84)</f>
        <v>0</v>
      </c>
      <c r="AF84" s="21">
        <f>+SUMIFS(Resultados_Dic3!AE$3:AE$99980,Resultados_Dic3!$F$3:$F$99980,'DIC4'!$H84,Resultados_Dic3!$D$3:$D$99980,'DIC4'!$H$76,Resultados_Dic3!$E$3:$E$99980,'DIC4'!$G84,Resultados_Dic3!$A$3:$A$99980,'DIC4'!$F84)</f>
        <v>0</v>
      </c>
      <c r="AG84" s="21">
        <f>+SUMIFS(Resultados_Dic3!AF$3:AF$99980,Resultados_Dic3!$F$3:$F$99980,'DIC4'!$H84,Resultados_Dic3!$D$3:$D$99980,'DIC4'!$H$76,Resultados_Dic3!$E$3:$E$99980,'DIC4'!$G84,Resultados_Dic3!$A$3:$A$99980,'DIC4'!$F84)</f>
        <v>0</v>
      </c>
      <c r="AH84" s="21">
        <f>+SUMIFS(Resultados_Dic3!AG$3:AG$99980,Resultados_Dic3!$F$3:$F$99980,'DIC4'!$H84,Resultados_Dic3!$D$3:$D$99980,'DIC4'!$H$76,Resultados_Dic3!$E$3:$E$99980,'DIC4'!$G84,Resultados_Dic3!$A$3:$A$99980,'DIC4'!$F84)</f>
        <v>0</v>
      </c>
      <c r="AI84" s="21">
        <f>+SUMIFS(Resultados_Dic3!AH$3:AH$99980,Resultados_Dic3!$F$3:$F$99980,'DIC4'!$H84,Resultados_Dic3!$D$3:$D$99980,'DIC4'!$H$76,Resultados_Dic3!$E$3:$E$99980,'DIC4'!$G84,Resultados_Dic3!$A$3:$A$99980,'DIC4'!$F84)</f>
        <v>0</v>
      </c>
      <c r="AJ84" s="21">
        <f>+SUMIFS(Resultados_Dic3!AI$3:AI$99980,Resultados_Dic3!$F$3:$F$99980,'DIC4'!$H84,Resultados_Dic3!$D$3:$D$99980,'DIC4'!$H$76,Resultados_Dic3!$E$3:$E$99980,'DIC4'!$G84,Resultados_Dic3!$A$3:$A$99980,'DIC4'!$F84)</f>
        <v>0</v>
      </c>
      <c r="AK84" s="21">
        <f>+SUMIFS(Resultados_Dic3!AJ$3:AJ$99980,Resultados_Dic3!$F$3:$F$99980,'DIC4'!$H84,Resultados_Dic3!$D$3:$D$99980,'DIC4'!$H$76,Resultados_Dic3!$E$3:$E$99980,'DIC4'!$G84,Resultados_Dic3!$A$3:$A$99980,'DIC4'!$F84)</f>
        <v>0</v>
      </c>
      <c r="AL84" s="21">
        <f>+SUMIFS(Resultados_Dic3!AK$3:AK$99980,Resultados_Dic3!$F$3:$F$99980,'DIC4'!$H84,Resultados_Dic3!$D$3:$D$99980,'DIC4'!$H$76,Resultados_Dic3!$E$3:$E$99980,'DIC4'!$G84,Resultados_Dic3!$A$3:$A$99980,'DIC4'!$F84)</f>
        <v>0</v>
      </c>
      <c r="AM84" s="21">
        <f>+SUMIFS(Resultados_Dic3!AL$3:AL$99980,Resultados_Dic3!$F$3:$F$99980,'DIC4'!$H84,Resultados_Dic3!$D$3:$D$99980,'DIC4'!$H$76,Resultados_Dic3!$E$3:$E$99980,'DIC4'!$G84,Resultados_Dic3!$A$3:$A$99980,'DIC4'!$F84)</f>
        <v>0</v>
      </c>
      <c r="AN84" s="21">
        <f>+SUMIFS(Resultados_Dic3!AM$3:AM$99980,Resultados_Dic3!$F$3:$F$99980,'DIC4'!$H84,Resultados_Dic3!$D$3:$D$99980,'DIC4'!$H$76,Resultados_Dic3!$E$3:$E$99980,'DIC4'!$G84,Resultados_Dic3!$A$3:$A$99980,'DIC4'!$F84)</f>
        <v>0</v>
      </c>
    </row>
    <row r="85" spans="1:41" x14ac:dyDescent="0.25">
      <c r="A85" s="2" t="s">
        <v>174</v>
      </c>
      <c r="B85">
        <f t="shared" si="28"/>
        <v>0</v>
      </c>
      <c r="F85" s="17" t="str">
        <f t="shared" si="27"/>
        <v>DIC4</v>
      </c>
      <c r="G85" s="24" t="s">
        <v>155</v>
      </c>
      <c r="H85" s="46" t="s">
        <v>176</v>
      </c>
      <c r="I85" s="21">
        <f>+SUMIFS(Resultados_Dic3!H$3:H$99980,Resultados_Dic3!$F$3:$F$99980,'DIC4'!$H85,Resultados_Dic3!$D$3:$D$99980,'DIC4'!$H$76,Resultados_Dic3!$E$3:$E$99980,'DIC4'!$G85,Resultados_Dic3!$A$3:$A$99980,'DIC4'!$F85)</f>
        <v>13.701814610340501</v>
      </c>
      <c r="J85" s="21">
        <f>+SUMIFS(Resultados_Dic3!I$3:I$99980,Resultados_Dic3!$F$3:$F$99980,'DIC4'!$H85,Resultados_Dic3!$D$3:$D$99980,'DIC4'!$H$76,Resultados_Dic3!$E$3:$E$99980,'DIC4'!$G85,Resultados_Dic3!$A$3:$A$99980,'DIC4'!$F85)</f>
        <v>13.4528609381024</v>
      </c>
      <c r="K85" s="21">
        <f>+SUMIFS(Resultados_Dic3!J$3:J$99980,Resultados_Dic3!$F$3:$F$99980,'DIC4'!$H85,Resultados_Dic3!$D$3:$D$99980,'DIC4'!$H$76,Resultados_Dic3!$E$3:$E$99980,'DIC4'!$G85,Resultados_Dic3!$A$3:$A$99980,'DIC4'!$F85)</f>
        <v>13.461247275391001</v>
      </c>
      <c r="L85" s="21">
        <f>+SUMIFS(Resultados_Dic3!K$3:K$99980,Resultados_Dic3!$F$3:$F$99980,'DIC4'!$H85,Resultados_Dic3!$D$3:$D$99980,'DIC4'!$H$76,Resultados_Dic3!$E$3:$E$99980,'DIC4'!$G85,Resultados_Dic3!$A$3:$A$99980,'DIC4'!$F85)</f>
        <v>13.469633612679599</v>
      </c>
      <c r="M85" s="21">
        <f>+SUMIFS(Resultados_Dic3!L$3:L$99980,Resultados_Dic3!$F$3:$F$99980,'DIC4'!$H85,Resultados_Dic3!$D$3:$D$99980,'DIC4'!$H$76,Resultados_Dic3!$E$3:$E$99980,'DIC4'!$G85,Resultados_Dic3!$A$3:$A$99980,'DIC4'!$F85)</f>
        <v>13.4780199499681</v>
      </c>
      <c r="N85" s="21">
        <f>+SUMIFS(Resultados_Dic3!M$3:M$99980,Resultados_Dic3!$F$3:$F$99980,'DIC4'!$H85,Resultados_Dic3!$D$3:$D$99980,'DIC4'!$H$76,Resultados_Dic3!$E$3:$E$99980,'DIC4'!$G85,Resultados_Dic3!$A$3:$A$99980,'DIC4'!$F85)</f>
        <v>12.4522790261206</v>
      </c>
      <c r="O85" s="21">
        <f>+SUMIFS(Resultados_Dic3!N$3:N$99980,Resultados_Dic3!$F$3:$F$99980,'DIC4'!$H85,Resultados_Dic3!$D$3:$D$99980,'DIC4'!$H$76,Resultados_Dic3!$E$3:$E$99980,'DIC4'!$G85,Resultados_Dic3!$A$3:$A$99980,'DIC4'!$F85)</f>
        <v>11.426538102273099</v>
      </c>
      <c r="P85" s="21">
        <f>+SUMIFS(Resultados_Dic3!O$3:O$99980,Resultados_Dic3!$F$3:$F$99980,'DIC4'!$H85,Resultados_Dic3!$D$3:$D$99980,'DIC4'!$H$76,Resultados_Dic3!$E$3:$E$99980,'DIC4'!$G85,Resultados_Dic3!$A$3:$A$99980,'DIC4'!$F85)</f>
        <v>10.582474569915499</v>
      </c>
      <c r="Q85" s="21">
        <f>+SUMIFS(Resultados_Dic3!P$3:P$99980,Resultados_Dic3!$F$3:$F$99980,'DIC4'!$H85,Resultados_Dic3!$D$3:$D$99980,'DIC4'!$H$76,Resultados_Dic3!$E$3:$E$99980,'DIC4'!$G85,Resultados_Dic3!$A$3:$A$99980,'DIC4'!$F85)</f>
        <v>9.7384110375579507</v>
      </c>
      <c r="R85" s="21">
        <f>+SUMIFS(Resultados_Dic3!Q$3:Q$99980,Resultados_Dic3!$F$3:$F$99980,'DIC4'!$H85,Resultados_Dic3!$D$3:$D$99980,'DIC4'!$H$76,Resultados_Dic3!$E$3:$E$99980,'DIC4'!$G85,Resultados_Dic3!$A$3:$A$99980,'DIC4'!$F85)</f>
        <v>9.0387731969237795</v>
      </c>
      <c r="S85" s="21">
        <f>+SUMIFS(Resultados_Dic3!R$3:R$99980,Resultados_Dic3!$F$3:$F$99980,'DIC4'!$H85,Resultados_Dic3!$D$3:$D$99980,'DIC4'!$H$76,Resultados_Dic3!$E$3:$E$99980,'DIC4'!$G85,Resultados_Dic3!$A$3:$A$99980,'DIC4'!$F85)</f>
        <v>8.33913535628961</v>
      </c>
      <c r="T85" s="21">
        <f>+SUMIFS(Resultados_Dic3!S$3:S$99980,Resultados_Dic3!$F$3:$F$99980,'DIC4'!$H85,Resultados_Dic3!$D$3:$D$99980,'DIC4'!$H$76,Resultados_Dic3!$E$3:$E$99980,'DIC4'!$G85,Resultados_Dic3!$A$3:$A$99980,'DIC4'!$F85)</f>
        <v>7.6394975156554503</v>
      </c>
      <c r="U85" s="21">
        <f>+SUMIFS(Resultados_Dic3!T$3:T$99980,Resultados_Dic3!$F$3:$F$99980,'DIC4'!$H85,Resultados_Dic3!$D$3:$D$99980,'DIC4'!$H$76,Resultados_Dic3!$E$3:$E$99980,'DIC4'!$G85,Resultados_Dic3!$A$3:$A$99980,'DIC4'!$F85)</f>
        <v>7.1486847024487696</v>
      </c>
      <c r="V85" s="21">
        <f>+SUMIFS(Resultados_Dic3!U$3:U$99980,Resultados_Dic3!$F$3:$F$99980,'DIC4'!$H85,Resultados_Dic3!$D$3:$D$99980,'DIC4'!$H$76,Resultados_Dic3!$E$3:$E$99980,'DIC4'!$G85,Resultados_Dic3!$A$3:$A$99980,'DIC4'!$F85)</f>
        <v>6.6578718892420898</v>
      </c>
      <c r="W85" s="21">
        <f>+SUMIFS(Resultados_Dic3!V$3:V$99980,Resultados_Dic3!$F$3:$F$99980,'DIC4'!$H85,Resultados_Dic3!$D$3:$D$99980,'DIC4'!$H$76,Resultados_Dic3!$E$3:$E$99980,'DIC4'!$G85,Resultados_Dic3!$A$3:$A$99980,'DIC4'!$F85)</f>
        <v>3.2277692975910099</v>
      </c>
      <c r="X85" s="21">
        <f>+SUMIFS(Resultados_Dic3!W$3:W$99980,Resultados_Dic3!$F$3:$F$99980,'DIC4'!$H85,Resultados_Dic3!$D$3:$D$99980,'DIC4'!$H$76,Resultados_Dic3!$E$3:$E$99980,'DIC4'!$G85,Resultados_Dic3!$A$3:$A$99980,'DIC4'!$F85)</f>
        <v>0</v>
      </c>
      <c r="Y85" s="21">
        <f>+SUMIFS(Resultados_Dic3!X$3:X$99980,Resultados_Dic3!$F$3:$F$99980,'DIC4'!$H85,Resultados_Dic3!$D$3:$D$99980,'DIC4'!$H$76,Resultados_Dic3!$E$3:$E$99980,'DIC4'!$G85,Resultados_Dic3!$A$3:$A$99980,'DIC4'!$F85)</f>
        <v>0</v>
      </c>
      <c r="Z85" s="21">
        <f>+SUMIFS(Resultados_Dic3!Y$3:Y$99980,Resultados_Dic3!$F$3:$F$99980,'DIC4'!$H85,Resultados_Dic3!$D$3:$D$99980,'DIC4'!$H$76,Resultados_Dic3!$E$3:$E$99980,'DIC4'!$G85,Resultados_Dic3!$A$3:$A$99980,'DIC4'!$F85)</f>
        <v>0</v>
      </c>
      <c r="AA85" s="21">
        <f>+SUMIFS(Resultados_Dic3!Z$3:Z$99980,Resultados_Dic3!$F$3:$F$99980,'DIC4'!$H85,Resultados_Dic3!$D$3:$D$99980,'DIC4'!$H$76,Resultados_Dic3!$E$3:$E$99980,'DIC4'!$G85,Resultados_Dic3!$A$3:$A$99980,'DIC4'!$F85)</f>
        <v>0</v>
      </c>
      <c r="AB85" s="21">
        <f>+SUMIFS(Resultados_Dic3!AA$3:AA$99980,Resultados_Dic3!$F$3:$F$99980,'DIC4'!$H85,Resultados_Dic3!$D$3:$D$99980,'DIC4'!$H$76,Resultados_Dic3!$E$3:$E$99980,'DIC4'!$G85,Resultados_Dic3!$A$3:$A$99980,'DIC4'!$F85)</f>
        <v>0</v>
      </c>
      <c r="AC85" s="21">
        <f>+SUMIFS(Resultados_Dic3!AB$3:AB$99980,Resultados_Dic3!$F$3:$F$99980,'DIC4'!$H85,Resultados_Dic3!$D$3:$D$99980,'DIC4'!$H$76,Resultados_Dic3!$E$3:$E$99980,'DIC4'!$G85,Resultados_Dic3!$A$3:$A$99980,'DIC4'!$F85)</f>
        <v>0</v>
      </c>
      <c r="AD85" s="21">
        <f>+SUMIFS(Resultados_Dic3!AC$3:AC$99980,Resultados_Dic3!$F$3:$F$99980,'DIC4'!$H85,Resultados_Dic3!$D$3:$D$99980,'DIC4'!$H$76,Resultados_Dic3!$E$3:$E$99980,'DIC4'!$G85,Resultados_Dic3!$A$3:$A$99980,'DIC4'!$F85)</f>
        <v>0</v>
      </c>
      <c r="AE85" s="21">
        <f>+SUMIFS(Resultados_Dic3!AD$3:AD$99980,Resultados_Dic3!$F$3:$F$99980,'DIC4'!$H85,Resultados_Dic3!$D$3:$D$99980,'DIC4'!$H$76,Resultados_Dic3!$E$3:$E$99980,'DIC4'!$G85,Resultados_Dic3!$A$3:$A$99980,'DIC4'!$F85)</f>
        <v>0</v>
      </c>
      <c r="AF85" s="21">
        <f>+SUMIFS(Resultados_Dic3!AE$3:AE$99980,Resultados_Dic3!$F$3:$F$99980,'DIC4'!$H85,Resultados_Dic3!$D$3:$D$99980,'DIC4'!$H$76,Resultados_Dic3!$E$3:$E$99980,'DIC4'!$G85,Resultados_Dic3!$A$3:$A$99980,'DIC4'!$F85)</f>
        <v>0</v>
      </c>
      <c r="AG85" s="21">
        <f>+SUMIFS(Resultados_Dic3!AF$3:AF$99980,Resultados_Dic3!$F$3:$F$99980,'DIC4'!$H85,Resultados_Dic3!$D$3:$D$99980,'DIC4'!$H$76,Resultados_Dic3!$E$3:$E$99980,'DIC4'!$G85,Resultados_Dic3!$A$3:$A$99980,'DIC4'!$F85)</f>
        <v>0</v>
      </c>
      <c r="AH85" s="21">
        <f>+SUMIFS(Resultados_Dic3!AG$3:AG$99980,Resultados_Dic3!$F$3:$F$99980,'DIC4'!$H85,Resultados_Dic3!$D$3:$D$99980,'DIC4'!$H$76,Resultados_Dic3!$E$3:$E$99980,'DIC4'!$G85,Resultados_Dic3!$A$3:$A$99980,'DIC4'!$F85)</f>
        <v>0</v>
      </c>
      <c r="AI85" s="21">
        <f>+SUMIFS(Resultados_Dic3!AH$3:AH$99980,Resultados_Dic3!$F$3:$F$99980,'DIC4'!$H85,Resultados_Dic3!$D$3:$D$99980,'DIC4'!$H$76,Resultados_Dic3!$E$3:$E$99980,'DIC4'!$G85,Resultados_Dic3!$A$3:$A$99980,'DIC4'!$F85)</f>
        <v>0</v>
      </c>
      <c r="AJ85" s="21">
        <f>+SUMIFS(Resultados_Dic3!AI$3:AI$99980,Resultados_Dic3!$F$3:$F$99980,'DIC4'!$H85,Resultados_Dic3!$D$3:$D$99980,'DIC4'!$H$76,Resultados_Dic3!$E$3:$E$99980,'DIC4'!$G85,Resultados_Dic3!$A$3:$A$99980,'DIC4'!$F85)</f>
        <v>0</v>
      </c>
      <c r="AK85" s="21">
        <f>+SUMIFS(Resultados_Dic3!AJ$3:AJ$99980,Resultados_Dic3!$F$3:$F$99980,'DIC4'!$H85,Resultados_Dic3!$D$3:$D$99980,'DIC4'!$H$76,Resultados_Dic3!$E$3:$E$99980,'DIC4'!$G85,Resultados_Dic3!$A$3:$A$99980,'DIC4'!$F85)</f>
        <v>0</v>
      </c>
      <c r="AL85" s="21">
        <f>+SUMIFS(Resultados_Dic3!AK$3:AK$99980,Resultados_Dic3!$F$3:$F$99980,'DIC4'!$H85,Resultados_Dic3!$D$3:$D$99980,'DIC4'!$H$76,Resultados_Dic3!$E$3:$E$99980,'DIC4'!$G85,Resultados_Dic3!$A$3:$A$99980,'DIC4'!$F85)</f>
        <v>0</v>
      </c>
      <c r="AM85" s="21">
        <f>+SUMIFS(Resultados_Dic3!AL$3:AL$99980,Resultados_Dic3!$F$3:$F$99980,'DIC4'!$H85,Resultados_Dic3!$D$3:$D$99980,'DIC4'!$H$76,Resultados_Dic3!$E$3:$E$99980,'DIC4'!$G85,Resultados_Dic3!$A$3:$A$99980,'DIC4'!$F85)</f>
        <v>0</v>
      </c>
      <c r="AN85" s="21">
        <f>+SUMIFS(Resultados_Dic3!AM$3:AM$99980,Resultados_Dic3!$F$3:$F$99980,'DIC4'!$H85,Resultados_Dic3!$D$3:$D$99980,'DIC4'!$H$76,Resultados_Dic3!$E$3:$E$99980,'DIC4'!$G85,Resultados_Dic3!$A$3:$A$99980,'DIC4'!$F85)</f>
        <v>0</v>
      </c>
    </row>
    <row r="86" spans="1:41" x14ac:dyDescent="0.25">
      <c r="A86" s="2" t="s">
        <v>175</v>
      </c>
      <c r="B86">
        <f t="shared" si="28"/>
        <v>0</v>
      </c>
    </row>
    <row r="87" spans="1:41" x14ac:dyDescent="0.25">
      <c r="A87" s="2" t="s">
        <v>176</v>
      </c>
      <c r="B87">
        <f t="shared" si="28"/>
        <v>0</v>
      </c>
    </row>
    <row r="88" spans="1:41" x14ac:dyDescent="0.25"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 x14ac:dyDescent="0.25">
      <c r="G89" s="2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 ht="18.75" x14ac:dyDescent="0.3">
      <c r="H90" s="34" t="s">
        <v>360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 x14ac:dyDescent="0.25">
      <c r="H91" s="2" t="s">
        <v>27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1" x14ac:dyDescent="0.25"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1" x14ac:dyDescent="0.25">
      <c r="I93" s="5">
        <v>2019</v>
      </c>
      <c r="J93" s="5">
        <v>2020</v>
      </c>
      <c r="K93" s="5">
        <v>2021</v>
      </c>
      <c r="L93" s="5">
        <v>2022</v>
      </c>
      <c r="M93" s="5">
        <v>2023</v>
      </c>
      <c r="N93" s="5">
        <v>2024</v>
      </c>
      <c r="O93" s="5">
        <v>2025</v>
      </c>
      <c r="P93" s="5">
        <v>2026</v>
      </c>
      <c r="Q93" s="5">
        <v>2027</v>
      </c>
      <c r="R93" s="5">
        <v>2028</v>
      </c>
      <c r="S93" s="5">
        <v>2029</v>
      </c>
      <c r="T93" s="5">
        <v>2030</v>
      </c>
      <c r="U93" s="5">
        <v>2031</v>
      </c>
      <c r="V93" s="5">
        <v>2032</v>
      </c>
      <c r="W93" s="5">
        <v>2033</v>
      </c>
      <c r="X93" s="5">
        <v>2034</v>
      </c>
      <c r="Y93" s="5">
        <v>2035</v>
      </c>
      <c r="Z93" s="5">
        <v>2036</v>
      </c>
      <c r="AA93" s="5">
        <v>2037</v>
      </c>
      <c r="AB93" s="5">
        <v>2038</v>
      </c>
      <c r="AC93" s="5">
        <v>2039</v>
      </c>
      <c r="AD93" s="5">
        <v>2040</v>
      </c>
      <c r="AE93" s="5">
        <v>2041</v>
      </c>
      <c r="AF93" s="5">
        <v>2042</v>
      </c>
      <c r="AG93" s="5">
        <v>2043</v>
      </c>
      <c r="AH93" s="5">
        <v>2044</v>
      </c>
      <c r="AI93" s="5">
        <v>2045</v>
      </c>
      <c r="AJ93" s="5">
        <v>2046</v>
      </c>
      <c r="AK93" s="5">
        <v>2047</v>
      </c>
      <c r="AL93" s="5">
        <v>2048</v>
      </c>
      <c r="AM93" s="5">
        <v>2049</v>
      </c>
      <c r="AN93" s="5">
        <v>2050</v>
      </c>
      <c r="AO93" s="21"/>
    </row>
    <row r="94" spans="1:41" x14ac:dyDescent="0.25">
      <c r="F94" s="17" t="str">
        <f>+$F$1</f>
        <v>DIC4</v>
      </c>
      <c r="G94" s="24" t="s">
        <v>119</v>
      </c>
      <c r="H94" s="2" t="s">
        <v>272</v>
      </c>
      <c r="I94" s="21">
        <f>+SUMIFS(Resultados_Dic3!H$3:H$99980,Resultados_Dic3!$F$3:$F$99980,'DIC4'!$H94,Resultados_Dic3!$D$3:$D$99980,'DIC4'!$H$91,Resultados_Dic3!$E$3:$E$99980,'DIC4'!$G94,Resultados_Dic3!$A$3:$A$99980,'DIC4'!$F94)</f>
        <v>68.585731940983607</v>
      </c>
      <c r="J94" s="21">
        <f>+SUMIFS(Resultados_Dic3!I$3:I$99980,Resultados_Dic3!$F$3:$F$99980,'DIC4'!$H94,Resultados_Dic3!$D$3:$D$99980,'DIC4'!$H$91,Resultados_Dic3!$E$3:$E$99980,'DIC4'!$G94,Resultados_Dic3!$A$3:$A$99980,'DIC4'!$F94)</f>
        <v>55.422893826604401</v>
      </c>
      <c r="K94" s="21">
        <f>+SUMIFS(Resultados_Dic3!J$3:J$99980,Resultados_Dic3!$F$3:$F$99980,'DIC4'!$H94,Resultados_Dic3!$D$3:$D$99980,'DIC4'!$H$91,Resultados_Dic3!$E$3:$E$99980,'DIC4'!$G94,Resultados_Dic3!$A$3:$A$99980,'DIC4'!$F94)</f>
        <v>43.393094134163597</v>
      </c>
      <c r="L94" s="21">
        <f>+SUMIFS(Resultados_Dic3!K$3:K$99980,Resultados_Dic3!$F$3:$F$99980,'DIC4'!$H94,Resultados_Dic3!$D$3:$D$99980,'DIC4'!$H$91,Resultados_Dic3!$E$3:$E$99980,'DIC4'!$G94,Resultados_Dic3!$A$3:$A$99980,'DIC4'!$F94)</f>
        <v>50.674999998213103</v>
      </c>
      <c r="M94" s="21">
        <f>+SUMIFS(Resultados_Dic3!L$3:L$99980,Resultados_Dic3!$F$3:$F$99980,'DIC4'!$H94,Resultados_Dic3!$D$3:$D$99980,'DIC4'!$H$91,Resultados_Dic3!$E$3:$E$99980,'DIC4'!$G94,Resultados_Dic3!$A$3:$A$99980,'DIC4'!$F94)</f>
        <v>48.301053084017497</v>
      </c>
      <c r="N94" s="21">
        <f>+SUMIFS(Resultados_Dic3!M$3:M$99980,Resultados_Dic3!$F$3:$F$99980,'DIC4'!$H94,Resultados_Dic3!$D$3:$D$99980,'DIC4'!$H$91,Resultados_Dic3!$E$3:$E$99980,'DIC4'!$G94,Resultados_Dic3!$A$3:$A$99980,'DIC4'!$F94)</f>
        <v>0</v>
      </c>
      <c r="O94" s="21">
        <f>+SUMIFS(Resultados_Dic3!N$3:N$99980,Resultados_Dic3!$F$3:$F$99980,'DIC4'!$H94,Resultados_Dic3!$D$3:$D$99980,'DIC4'!$H$91,Resultados_Dic3!$E$3:$E$99980,'DIC4'!$G94,Resultados_Dic3!$A$3:$A$99980,'DIC4'!$F94)</f>
        <v>0</v>
      </c>
      <c r="P94" s="21">
        <f>+SUMIFS(Resultados_Dic3!O$3:O$99980,Resultados_Dic3!$F$3:$F$99980,'DIC4'!$H94,Resultados_Dic3!$D$3:$D$99980,'DIC4'!$H$91,Resultados_Dic3!$E$3:$E$99980,'DIC4'!$G94,Resultados_Dic3!$A$3:$A$99980,'DIC4'!$F94)</f>
        <v>0</v>
      </c>
      <c r="Q94" s="21">
        <f>+SUMIFS(Resultados_Dic3!P$3:P$99980,Resultados_Dic3!$F$3:$F$99980,'DIC4'!$H94,Resultados_Dic3!$D$3:$D$99980,'DIC4'!$H$91,Resultados_Dic3!$E$3:$E$99980,'DIC4'!$G94,Resultados_Dic3!$A$3:$A$99980,'DIC4'!$F94)</f>
        <v>0</v>
      </c>
      <c r="R94" s="21">
        <f>+SUMIFS(Resultados_Dic3!Q$3:Q$99980,Resultados_Dic3!$F$3:$F$99980,'DIC4'!$H94,Resultados_Dic3!$D$3:$D$99980,'DIC4'!$H$91,Resultados_Dic3!$E$3:$E$99980,'DIC4'!$G94,Resultados_Dic3!$A$3:$A$99980,'DIC4'!$F94)</f>
        <v>0</v>
      </c>
      <c r="S94" s="21">
        <f>+SUMIFS(Resultados_Dic3!R$3:R$99980,Resultados_Dic3!$F$3:$F$99980,'DIC4'!$H94,Resultados_Dic3!$D$3:$D$99980,'DIC4'!$H$91,Resultados_Dic3!$E$3:$E$99980,'DIC4'!$G94,Resultados_Dic3!$A$3:$A$99980,'DIC4'!$F94)</f>
        <v>0</v>
      </c>
      <c r="T94" s="21">
        <f>+SUMIFS(Resultados_Dic3!S$3:S$99980,Resultados_Dic3!$F$3:$F$99980,'DIC4'!$H94,Resultados_Dic3!$D$3:$D$99980,'DIC4'!$H$91,Resultados_Dic3!$E$3:$E$99980,'DIC4'!$G94,Resultados_Dic3!$A$3:$A$99980,'DIC4'!$F94)</f>
        <v>0</v>
      </c>
      <c r="U94" s="21">
        <f>+SUMIFS(Resultados_Dic3!T$3:T$99980,Resultados_Dic3!$F$3:$F$99980,'DIC4'!$H94,Resultados_Dic3!$D$3:$D$99980,'DIC4'!$H$91,Resultados_Dic3!$E$3:$E$99980,'DIC4'!$G94,Resultados_Dic3!$A$3:$A$99980,'DIC4'!$F94)</f>
        <v>0</v>
      </c>
      <c r="V94" s="21">
        <f>+SUMIFS(Resultados_Dic3!U$3:U$99980,Resultados_Dic3!$F$3:$F$99980,'DIC4'!$H94,Resultados_Dic3!$D$3:$D$99980,'DIC4'!$H$91,Resultados_Dic3!$E$3:$E$99980,'DIC4'!$G94,Resultados_Dic3!$A$3:$A$99980,'DIC4'!$F94)</f>
        <v>0</v>
      </c>
      <c r="W94" s="21">
        <f>+SUMIFS(Resultados_Dic3!V$3:V$99980,Resultados_Dic3!$F$3:$F$99980,'DIC4'!$H94,Resultados_Dic3!$D$3:$D$99980,'DIC4'!$H$91,Resultados_Dic3!$E$3:$E$99980,'DIC4'!$G94,Resultados_Dic3!$A$3:$A$99980,'DIC4'!$F94)</f>
        <v>0</v>
      </c>
      <c r="X94" s="21">
        <f>+SUMIFS(Resultados_Dic3!W$3:W$99980,Resultados_Dic3!$F$3:$F$99980,'DIC4'!$H94,Resultados_Dic3!$D$3:$D$99980,'DIC4'!$H$91,Resultados_Dic3!$E$3:$E$99980,'DIC4'!$G94,Resultados_Dic3!$A$3:$A$99980,'DIC4'!$F94)</f>
        <v>0</v>
      </c>
      <c r="Y94" s="21">
        <f>+SUMIFS(Resultados_Dic3!X$3:X$99980,Resultados_Dic3!$F$3:$F$99980,'DIC4'!$H94,Resultados_Dic3!$D$3:$D$99980,'DIC4'!$H$91,Resultados_Dic3!$E$3:$E$99980,'DIC4'!$G94,Resultados_Dic3!$A$3:$A$99980,'DIC4'!$F94)</f>
        <v>0</v>
      </c>
      <c r="Z94" s="21">
        <f>+SUMIFS(Resultados_Dic3!Y$3:Y$99980,Resultados_Dic3!$F$3:$F$99980,'DIC4'!$H94,Resultados_Dic3!$D$3:$D$99980,'DIC4'!$H$91,Resultados_Dic3!$E$3:$E$99980,'DIC4'!$G94,Resultados_Dic3!$A$3:$A$99980,'DIC4'!$F94)</f>
        <v>0</v>
      </c>
      <c r="AA94" s="21">
        <f>+SUMIFS(Resultados_Dic3!Z$3:Z$99980,Resultados_Dic3!$F$3:$F$99980,'DIC4'!$H94,Resultados_Dic3!$D$3:$D$99980,'DIC4'!$H$91,Resultados_Dic3!$E$3:$E$99980,'DIC4'!$G94,Resultados_Dic3!$A$3:$A$99980,'DIC4'!$F94)</f>
        <v>0</v>
      </c>
      <c r="AB94" s="21">
        <f>+SUMIFS(Resultados_Dic3!AA$3:AA$99980,Resultados_Dic3!$F$3:$F$99980,'DIC4'!$H94,Resultados_Dic3!$D$3:$D$99980,'DIC4'!$H$91,Resultados_Dic3!$E$3:$E$99980,'DIC4'!$G94,Resultados_Dic3!$A$3:$A$99980,'DIC4'!$F94)</f>
        <v>0</v>
      </c>
      <c r="AC94" s="21">
        <f>+SUMIFS(Resultados_Dic3!AB$3:AB$99980,Resultados_Dic3!$F$3:$F$99980,'DIC4'!$H94,Resultados_Dic3!$D$3:$D$99980,'DIC4'!$H$91,Resultados_Dic3!$E$3:$E$99980,'DIC4'!$G94,Resultados_Dic3!$A$3:$A$99980,'DIC4'!$F94)</f>
        <v>0</v>
      </c>
      <c r="AD94" s="21">
        <f>+SUMIFS(Resultados_Dic3!AC$3:AC$99980,Resultados_Dic3!$F$3:$F$99980,'DIC4'!$H94,Resultados_Dic3!$D$3:$D$99980,'DIC4'!$H$91,Resultados_Dic3!$E$3:$E$99980,'DIC4'!$G94,Resultados_Dic3!$A$3:$A$99980,'DIC4'!$F94)</f>
        <v>0</v>
      </c>
      <c r="AE94" s="21">
        <f>+SUMIFS(Resultados_Dic3!AD$3:AD$99980,Resultados_Dic3!$F$3:$F$99980,'DIC4'!$H94,Resultados_Dic3!$D$3:$D$99980,'DIC4'!$H$91,Resultados_Dic3!$E$3:$E$99980,'DIC4'!$G94,Resultados_Dic3!$A$3:$A$99980,'DIC4'!$F94)</f>
        <v>0</v>
      </c>
      <c r="AF94" s="21">
        <f>+SUMIFS(Resultados_Dic3!AE$3:AE$99980,Resultados_Dic3!$F$3:$F$99980,'DIC4'!$H94,Resultados_Dic3!$D$3:$D$99980,'DIC4'!$H$91,Resultados_Dic3!$E$3:$E$99980,'DIC4'!$G94,Resultados_Dic3!$A$3:$A$99980,'DIC4'!$F94)</f>
        <v>0</v>
      </c>
      <c r="AG94" s="21">
        <f>+SUMIFS(Resultados_Dic3!AF$3:AF$99980,Resultados_Dic3!$F$3:$F$99980,'DIC4'!$H94,Resultados_Dic3!$D$3:$D$99980,'DIC4'!$H$91,Resultados_Dic3!$E$3:$E$99980,'DIC4'!$G94,Resultados_Dic3!$A$3:$A$99980,'DIC4'!$F94)</f>
        <v>0</v>
      </c>
      <c r="AH94" s="21">
        <f>+SUMIFS(Resultados_Dic3!AG$3:AG$99980,Resultados_Dic3!$F$3:$F$99980,'DIC4'!$H94,Resultados_Dic3!$D$3:$D$99980,'DIC4'!$H$91,Resultados_Dic3!$E$3:$E$99980,'DIC4'!$G94,Resultados_Dic3!$A$3:$A$99980,'DIC4'!$F94)</f>
        <v>0</v>
      </c>
      <c r="AI94" s="21">
        <f>+SUMIFS(Resultados_Dic3!AH$3:AH$99980,Resultados_Dic3!$F$3:$F$99980,'DIC4'!$H94,Resultados_Dic3!$D$3:$D$99980,'DIC4'!$H$91,Resultados_Dic3!$E$3:$E$99980,'DIC4'!$G94,Resultados_Dic3!$A$3:$A$99980,'DIC4'!$F94)</f>
        <v>0</v>
      </c>
      <c r="AJ94" s="21">
        <f>+SUMIFS(Resultados_Dic3!AI$3:AI$99980,Resultados_Dic3!$F$3:$F$99980,'DIC4'!$H94,Resultados_Dic3!$D$3:$D$99980,'DIC4'!$H$91,Resultados_Dic3!$E$3:$E$99980,'DIC4'!$G94,Resultados_Dic3!$A$3:$A$99980,'DIC4'!$F94)</f>
        <v>0</v>
      </c>
      <c r="AK94" s="21">
        <f>+SUMIFS(Resultados_Dic3!AJ$3:AJ$99980,Resultados_Dic3!$F$3:$F$99980,'DIC4'!$H94,Resultados_Dic3!$D$3:$D$99980,'DIC4'!$H$91,Resultados_Dic3!$E$3:$E$99980,'DIC4'!$G94,Resultados_Dic3!$A$3:$A$99980,'DIC4'!$F94)</f>
        <v>0</v>
      </c>
      <c r="AL94" s="21">
        <f>+SUMIFS(Resultados_Dic3!AK$3:AK$99980,Resultados_Dic3!$F$3:$F$99980,'DIC4'!$H94,Resultados_Dic3!$D$3:$D$99980,'DIC4'!$H$91,Resultados_Dic3!$E$3:$E$99980,'DIC4'!$G94,Resultados_Dic3!$A$3:$A$99980,'DIC4'!$F94)</f>
        <v>0</v>
      </c>
      <c r="AM94" s="21">
        <f>+SUMIFS(Resultados_Dic3!AL$3:AL$99980,Resultados_Dic3!$F$3:$F$99980,'DIC4'!$H94,Resultados_Dic3!$D$3:$D$99980,'DIC4'!$H$91,Resultados_Dic3!$E$3:$E$99980,'DIC4'!$G94,Resultados_Dic3!$A$3:$A$99980,'DIC4'!$F94)</f>
        <v>0</v>
      </c>
      <c r="AN94" s="21">
        <f>+SUMIFS(Resultados_Dic3!AM$3:AM$99980,Resultados_Dic3!$F$3:$F$99980,'DIC4'!$H94,Resultados_Dic3!$D$3:$D$99980,'DIC4'!$H$91,Resultados_Dic3!$E$3:$E$99980,'DIC4'!$G94,Resultados_Dic3!$A$3:$A$99980,'DIC4'!$F94)</f>
        <v>0</v>
      </c>
    </row>
    <row r="95" spans="1:41" x14ac:dyDescent="0.25">
      <c r="F95" s="17" t="str">
        <f t="shared" ref="F95:F100" si="29">+$F$1</f>
        <v>DIC4</v>
      </c>
      <c r="G95" s="24" t="s">
        <v>120</v>
      </c>
      <c r="H95" s="2" t="s">
        <v>273</v>
      </c>
      <c r="I95" s="21">
        <f>+SUMIFS(Resultados_Dic3!H$3:H$99980,Resultados_Dic3!$F$3:$F$99980,'DIC4'!$H95,Resultados_Dic3!$D$3:$D$99980,'DIC4'!$H$91,Resultados_Dic3!$E$3:$E$99980,'DIC4'!$G95,Resultados_Dic3!$A$3:$A$99980,'DIC4'!$F95)</f>
        <v>255.102307636624</v>
      </c>
      <c r="J95" s="21">
        <f>+SUMIFS(Resultados_Dic3!I$3:I$99980,Resultados_Dic3!$F$3:$F$99980,'DIC4'!$H95,Resultados_Dic3!$D$3:$D$99980,'DIC4'!$H$91,Resultados_Dic3!$E$3:$E$99980,'DIC4'!$G95,Resultados_Dic3!$A$3:$A$99980,'DIC4'!$F95)</f>
        <v>246.61070143669099</v>
      </c>
      <c r="K95" s="21">
        <f>+SUMIFS(Resultados_Dic3!J$3:J$99980,Resultados_Dic3!$F$3:$F$99980,'DIC4'!$H95,Resultados_Dic3!$D$3:$D$99980,'DIC4'!$H$91,Resultados_Dic3!$E$3:$E$99980,'DIC4'!$G95,Resultados_Dic3!$A$3:$A$99980,'DIC4'!$F95)</f>
        <v>221.774838432942</v>
      </c>
      <c r="L95" s="21">
        <f>+SUMIFS(Resultados_Dic3!K$3:K$99980,Resultados_Dic3!$F$3:$F$99980,'DIC4'!$H95,Resultados_Dic3!$D$3:$D$99980,'DIC4'!$H$91,Resultados_Dic3!$E$3:$E$99980,'DIC4'!$G95,Resultados_Dic3!$A$3:$A$99980,'DIC4'!$F95)</f>
        <v>219.892405071192</v>
      </c>
      <c r="M95" s="21">
        <f>+SUMIFS(Resultados_Dic3!L$3:L$99980,Resultados_Dic3!$F$3:$F$99980,'DIC4'!$H95,Resultados_Dic3!$D$3:$D$99980,'DIC4'!$H$91,Resultados_Dic3!$E$3:$E$99980,'DIC4'!$G95,Resultados_Dic3!$A$3:$A$99980,'DIC4'!$F95)</f>
        <v>121.002302455871</v>
      </c>
      <c r="N95" s="21">
        <f>+SUMIFS(Resultados_Dic3!M$3:M$99980,Resultados_Dic3!$F$3:$F$99980,'DIC4'!$H95,Resultados_Dic3!$D$3:$D$99980,'DIC4'!$H$91,Resultados_Dic3!$E$3:$E$99980,'DIC4'!$G95,Resultados_Dic3!$A$3:$A$99980,'DIC4'!$F95)</f>
        <v>121.002302455871</v>
      </c>
      <c r="O95" s="21">
        <f>+SUMIFS(Resultados_Dic3!N$3:N$99980,Resultados_Dic3!$F$3:$F$99980,'DIC4'!$H95,Resultados_Dic3!$D$3:$D$99980,'DIC4'!$H$91,Resultados_Dic3!$E$3:$E$99980,'DIC4'!$G95,Resultados_Dic3!$A$3:$A$99980,'DIC4'!$F95)</f>
        <v>121.002302455871</v>
      </c>
      <c r="P95" s="21">
        <f>+SUMIFS(Resultados_Dic3!O$3:O$99980,Resultados_Dic3!$F$3:$F$99980,'DIC4'!$H95,Resultados_Dic3!$D$3:$D$99980,'DIC4'!$H$91,Resultados_Dic3!$E$3:$E$99980,'DIC4'!$G95,Resultados_Dic3!$A$3:$A$99980,'DIC4'!$F95)</f>
        <v>121.002302455871</v>
      </c>
      <c r="Q95" s="21">
        <f>+SUMIFS(Resultados_Dic3!P$3:P$99980,Resultados_Dic3!$F$3:$F$99980,'DIC4'!$H95,Resultados_Dic3!$D$3:$D$99980,'DIC4'!$H$91,Resultados_Dic3!$E$3:$E$99980,'DIC4'!$G95,Resultados_Dic3!$A$3:$A$99980,'DIC4'!$F95)</f>
        <v>37.854774425005203</v>
      </c>
      <c r="R95" s="21">
        <f>+SUMIFS(Resultados_Dic3!Q$3:Q$99980,Resultados_Dic3!$F$3:$F$99980,'DIC4'!$H95,Resultados_Dic3!$D$3:$D$99980,'DIC4'!$H$91,Resultados_Dic3!$E$3:$E$99980,'DIC4'!$G95,Resultados_Dic3!$A$3:$A$99980,'DIC4'!$F95)</f>
        <v>12.927019439055</v>
      </c>
      <c r="S95" s="21">
        <f>+SUMIFS(Resultados_Dic3!R$3:R$99980,Resultados_Dic3!$F$3:$F$99980,'DIC4'!$H95,Resultados_Dic3!$D$3:$D$99980,'DIC4'!$H$91,Resultados_Dic3!$E$3:$E$99980,'DIC4'!$G95,Resultados_Dic3!$A$3:$A$99980,'DIC4'!$F95)</f>
        <v>6.4733130309200098</v>
      </c>
      <c r="T95" s="21">
        <f>+SUMIFS(Resultados_Dic3!S$3:S$99980,Resultados_Dic3!$F$3:$F$99980,'DIC4'!$H95,Resultados_Dic3!$D$3:$D$99980,'DIC4'!$H$91,Resultados_Dic3!$E$3:$E$99980,'DIC4'!$G95,Resultados_Dic3!$A$3:$A$99980,'DIC4'!$F95)</f>
        <v>0</v>
      </c>
      <c r="U95" s="21">
        <f>+SUMIFS(Resultados_Dic3!T$3:T$99980,Resultados_Dic3!$F$3:$F$99980,'DIC4'!$H95,Resultados_Dic3!$D$3:$D$99980,'DIC4'!$H$91,Resultados_Dic3!$E$3:$E$99980,'DIC4'!$G95,Resultados_Dic3!$A$3:$A$99980,'DIC4'!$F95)</f>
        <v>0</v>
      </c>
      <c r="V95" s="21">
        <f>+SUMIFS(Resultados_Dic3!U$3:U$99980,Resultados_Dic3!$F$3:$F$99980,'DIC4'!$H95,Resultados_Dic3!$D$3:$D$99980,'DIC4'!$H$91,Resultados_Dic3!$E$3:$E$99980,'DIC4'!$G95,Resultados_Dic3!$A$3:$A$99980,'DIC4'!$F95)</f>
        <v>0</v>
      </c>
      <c r="W95" s="21">
        <f>+SUMIFS(Resultados_Dic3!V$3:V$99980,Resultados_Dic3!$F$3:$F$99980,'DIC4'!$H95,Resultados_Dic3!$D$3:$D$99980,'DIC4'!$H$91,Resultados_Dic3!$E$3:$E$99980,'DIC4'!$G95,Resultados_Dic3!$A$3:$A$99980,'DIC4'!$F95)</f>
        <v>0</v>
      </c>
      <c r="X95" s="21">
        <f>+SUMIFS(Resultados_Dic3!W$3:W$99980,Resultados_Dic3!$F$3:$F$99980,'DIC4'!$H95,Resultados_Dic3!$D$3:$D$99980,'DIC4'!$H$91,Resultados_Dic3!$E$3:$E$99980,'DIC4'!$G95,Resultados_Dic3!$A$3:$A$99980,'DIC4'!$F95)</f>
        <v>0</v>
      </c>
      <c r="Y95" s="21">
        <f>+SUMIFS(Resultados_Dic3!X$3:X$99980,Resultados_Dic3!$F$3:$F$99980,'DIC4'!$H95,Resultados_Dic3!$D$3:$D$99980,'DIC4'!$H$91,Resultados_Dic3!$E$3:$E$99980,'DIC4'!$G95,Resultados_Dic3!$A$3:$A$99980,'DIC4'!$F95)</f>
        <v>0</v>
      </c>
      <c r="Z95" s="21">
        <f>+SUMIFS(Resultados_Dic3!Y$3:Y$99980,Resultados_Dic3!$F$3:$F$99980,'DIC4'!$H95,Resultados_Dic3!$D$3:$D$99980,'DIC4'!$H$91,Resultados_Dic3!$E$3:$E$99980,'DIC4'!$G95,Resultados_Dic3!$A$3:$A$99980,'DIC4'!$F95)</f>
        <v>0</v>
      </c>
      <c r="AA95" s="21">
        <f>+SUMIFS(Resultados_Dic3!Z$3:Z$99980,Resultados_Dic3!$F$3:$F$99980,'DIC4'!$H95,Resultados_Dic3!$D$3:$D$99980,'DIC4'!$H$91,Resultados_Dic3!$E$3:$E$99980,'DIC4'!$G95,Resultados_Dic3!$A$3:$A$99980,'DIC4'!$F95)</f>
        <v>0</v>
      </c>
      <c r="AB95" s="21">
        <f>+SUMIFS(Resultados_Dic3!AA$3:AA$99980,Resultados_Dic3!$F$3:$F$99980,'DIC4'!$H95,Resultados_Dic3!$D$3:$D$99980,'DIC4'!$H$91,Resultados_Dic3!$E$3:$E$99980,'DIC4'!$G95,Resultados_Dic3!$A$3:$A$99980,'DIC4'!$F95)</f>
        <v>0</v>
      </c>
      <c r="AC95" s="21">
        <f>+SUMIFS(Resultados_Dic3!AB$3:AB$99980,Resultados_Dic3!$F$3:$F$99980,'DIC4'!$H95,Resultados_Dic3!$D$3:$D$99980,'DIC4'!$H$91,Resultados_Dic3!$E$3:$E$99980,'DIC4'!$G95,Resultados_Dic3!$A$3:$A$99980,'DIC4'!$F95)</f>
        <v>0</v>
      </c>
      <c r="AD95" s="21">
        <f>+SUMIFS(Resultados_Dic3!AC$3:AC$99980,Resultados_Dic3!$F$3:$F$99980,'DIC4'!$H95,Resultados_Dic3!$D$3:$D$99980,'DIC4'!$H$91,Resultados_Dic3!$E$3:$E$99980,'DIC4'!$G95,Resultados_Dic3!$A$3:$A$99980,'DIC4'!$F95)</f>
        <v>0</v>
      </c>
      <c r="AE95" s="21">
        <f>+SUMIFS(Resultados_Dic3!AD$3:AD$99980,Resultados_Dic3!$F$3:$F$99980,'DIC4'!$H95,Resultados_Dic3!$D$3:$D$99980,'DIC4'!$H$91,Resultados_Dic3!$E$3:$E$99980,'DIC4'!$G95,Resultados_Dic3!$A$3:$A$99980,'DIC4'!$F95)</f>
        <v>0</v>
      </c>
      <c r="AF95" s="21">
        <f>+SUMIFS(Resultados_Dic3!AE$3:AE$99980,Resultados_Dic3!$F$3:$F$99980,'DIC4'!$H95,Resultados_Dic3!$D$3:$D$99980,'DIC4'!$H$91,Resultados_Dic3!$E$3:$E$99980,'DIC4'!$G95,Resultados_Dic3!$A$3:$A$99980,'DIC4'!$F95)</f>
        <v>0</v>
      </c>
      <c r="AG95" s="21">
        <f>+SUMIFS(Resultados_Dic3!AF$3:AF$99980,Resultados_Dic3!$F$3:$F$99980,'DIC4'!$H95,Resultados_Dic3!$D$3:$D$99980,'DIC4'!$H$91,Resultados_Dic3!$E$3:$E$99980,'DIC4'!$G95,Resultados_Dic3!$A$3:$A$99980,'DIC4'!$F95)</f>
        <v>0</v>
      </c>
      <c r="AH95" s="21">
        <f>+SUMIFS(Resultados_Dic3!AG$3:AG$99980,Resultados_Dic3!$F$3:$F$99980,'DIC4'!$H95,Resultados_Dic3!$D$3:$D$99980,'DIC4'!$H$91,Resultados_Dic3!$E$3:$E$99980,'DIC4'!$G95,Resultados_Dic3!$A$3:$A$99980,'DIC4'!$F95)</f>
        <v>0</v>
      </c>
      <c r="AI95" s="21">
        <f>+SUMIFS(Resultados_Dic3!AH$3:AH$99980,Resultados_Dic3!$F$3:$F$99980,'DIC4'!$H95,Resultados_Dic3!$D$3:$D$99980,'DIC4'!$H$91,Resultados_Dic3!$E$3:$E$99980,'DIC4'!$G95,Resultados_Dic3!$A$3:$A$99980,'DIC4'!$F95)</f>
        <v>0</v>
      </c>
      <c r="AJ95" s="21">
        <f>+SUMIFS(Resultados_Dic3!AI$3:AI$99980,Resultados_Dic3!$F$3:$F$99980,'DIC4'!$H95,Resultados_Dic3!$D$3:$D$99980,'DIC4'!$H$91,Resultados_Dic3!$E$3:$E$99980,'DIC4'!$G95,Resultados_Dic3!$A$3:$A$99980,'DIC4'!$F95)</f>
        <v>0</v>
      </c>
      <c r="AK95" s="21">
        <f>+SUMIFS(Resultados_Dic3!AJ$3:AJ$99980,Resultados_Dic3!$F$3:$F$99980,'DIC4'!$H95,Resultados_Dic3!$D$3:$D$99980,'DIC4'!$H$91,Resultados_Dic3!$E$3:$E$99980,'DIC4'!$G95,Resultados_Dic3!$A$3:$A$99980,'DIC4'!$F95)</f>
        <v>0</v>
      </c>
      <c r="AL95" s="21">
        <f>+SUMIFS(Resultados_Dic3!AK$3:AK$99980,Resultados_Dic3!$F$3:$F$99980,'DIC4'!$H95,Resultados_Dic3!$D$3:$D$99980,'DIC4'!$H$91,Resultados_Dic3!$E$3:$E$99980,'DIC4'!$G95,Resultados_Dic3!$A$3:$A$99980,'DIC4'!$F95)</f>
        <v>0</v>
      </c>
      <c r="AM95" s="21">
        <f>+SUMIFS(Resultados_Dic3!AL$3:AL$99980,Resultados_Dic3!$F$3:$F$99980,'DIC4'!$H95,Resultados_Dic3!$D$3:$D$99980,'DIC4'!$H$91,Resultados_Dic3!$E$3:$E$99980,'DIC4'!$G95,Resultados_Dic3!$A$3:$A$99980,'DIC4'!$F95)</f>
        <v>0</v>
      </c>
      <c r="AN95" s="21">
        <f>+SUMIFS(Resultados_Dic3!AM$3:AM$99980,Resultados_Dic3!$F$3:$F$99980,'DIC4'!$H95,Resultados_Dic3!$D$3:$D$99980,'DIC4'!$H$91,Resultados_Dic3!$E$3:$E$99980,'DIC4'!$G95,Resultados_Dic3!$A$3:$A$99980,'DIC4'!$F95)</f>
        <v>0</v>
      </c>
    </row>
    <row r="96" spans="1:41" x14ac:dyDescent="0.25">
      <c r="E96" s="15"/>
      <c r="F96" s="17" t="str">
        <f t="shared" si="29"/>
        <v>DIC4</v>
      </c>
      <c r="G96" s="24" t="s">
        <v>121</v>
      </c>
      <c r="H96" s="2" t="s">
        <v>274</v>
      </c>
      <c r="I96" s="21">
        <f>+SUMIFS(Resultados_Dic3!H$3:H$99980,Resultados_Dic3!$F$3:$F$99980,'DIC4'!$H96,Resultados_Dic3!$D$3:$D$99980,'DIC4'!$H$91,Resultados_Dic3!$E$3:$E$99980,'DIC4'!$G96,Resultados_Dic3!$A$3:$A$99980,'DIC4'!$F96)</f>
        <v>0.76119589685056099</v>
      </c>
      <c r="J96" s="21">
        <f>+SUMIFS(Resultados_Dic3!I$3:I$99980,Resultados_Dic3!$F$3:$F$99980,'DIC4'!$H96,Resultados_Dic3!$D$3:$D$99980,'DIC4'!$H$91,Resultados_Dic3!$E$3:$E$99980,'DIC4'!$G96,Resultados_Dic3!$A$3:$A$99980,'DIC4'!$F96)</f>
        <v>0.72051007702467895</v>
      </c>
      <c r="K96" s="21">
        <f>+SUMIFS(Resultados_Dic3!J$3:J$99980,Resultados_Dic3!$F$3:$F$99980,'DIC4'!$H96,Resultados_Dic3!$D$3:$D$99980,'DIC4'!$H$91,Resultados_Dic3!$E$3:$E$99980,'DIC4'!$G96,Resultados_Dic3!$A$3:$A$99980,'DIC4'!$F96)</f>
        <v>0.68548825017857495</v>
      </c>
      <c r="L96" s="21">
        <f>+SUMIFS(Resultados_Dic3!K$3:K$99980,Resultados_Dic3!$F$3:$F$99980,'DIC4'!$H96,Resultados_Dic3!$D$3:$D$99980,'DIC4'!$H$91,Resultados_Dic3!$E$3:$E$99980,'DIC4'!$G96,Resultados_Dic3!$A$3:$A$99980,'DIC4'!$F96)</f>
        <v>0.65046642333247195</v>
      </c>
      <c r="M96" s="21">
        <f>+SUMIFS(Resultados_Dic3!L$3:L$99980,Resultados_Dic3!$F$3:$F$99980,'DIC4'!$H96,Resultados_Dic3!$D$3:$D$99980,'DIC4'!$H$91,Resultados_Dic3!$E$3:$E$99980,'DIC4'!$G96,Resultados_Dic3!$A$3:$A$99980,'DIC4'!$F96)</f>
        <v>0.61544459648636796</v>
      </c>
      <c r="N96" s="21">
        <f>+SUMIFS(Resultados_Dic3!M$3:M$99980,Resultados_Dic3!$F$3:$F$99980,'DIC4'!$H96,Resultados_Dic3!$D$3:$D$99980,'DIC4'!$H$91,Resultados_Dic3!$E$3:$E$99980,'DIC4'!$G96,Resultados_Dic3!$A$3:$A$99980,'DIC4'!$F96)</f>
        <v>0.56666803030586999</v>
      </c>
      <c r="O96" s="21">
        <f>+SUMIFS(Resultados_Dic3!N$3:N$99980,Resultados_Dic3!$F$3:$F$99980,'DIC4'!$H96,Resultados_Dic3!$D$3:$D$99980,'DIC4'!$H$91,Resultados_Dic3!$E$3:$E$99980,'DIC4'!$G96,Resultados_Dic3!$A$3:$A$99980,'DIC4'!$F96)</f>
        <v>0.51789146412537101</v>
      </c>
      <c r="P96" s="21">
        <f>+SUMIFS(Resultados_Dic3!O$3:O$99980,Resultados_Dic3!$F$3:$F$99980,'DIC4'!$H96,Resultados_Dic3!$D$3:$D$99980,'DIC4'!$H$91,Resultados_Dic3!$E$3:$E$99980,'DIC4'!$G96,Resultados_Dic3!$A$3:$A$99980,'DIC4'!$F96)</f>
        <v>0.479212091279826</v>
      </c>
      <c r="Q96" s="21">
        <f>+SUMIFS(Resultados_Dic3!P$3:P$99980,Resultados_Dic3!$F$3:$F$99980,'DIC4'!$H96,Resultados_Dic3!$D$3:$D$99980,'DIC4'!$H$91,Resultados_Dic3!$E$3:$E$99980,'DIC4'!$G96,Resultados_Dic3!$A$3:$A$99980,'DIC4'!$F96)</f>
        <v>0.44053271843427999</v>
      </c>
      <c r="R96" s="21">
        <f>+SUMIFS(Resultados_Dic3!Q$3:Q$99980,Resultados_Dic3!$F$3:$F$99980,'DIC4'!$H96,Resultados_Dic3!$D$3:$D$99980,'DIC4'!$H$91,Resultados_Dic3!$E$3:$E$99980,'DIC4'!$G96,Resultados_Dic3!$A$3:$A$99980,'DIC4'!$F96)</f>
        <v>0.40185334558873498</v>
      </c>
      <c r="S96" s="21">
        <f>+SUMIFS(Resultados_Dic3!R$3:R$99980,Resultados_Dic3!$F$3:$F$99980,'DIC4'!$H96,Resultados_Dic3!$D$3:$D$99980,'DIC4'!$H$91,Resultados_Dic3!$E$3:$E$99980,'DIC4'!$G96,Resultados_Dic3!$A$3:$A$99980,'DIC4'!$F96)</f>
        <v>0.257195118743764</v>
      </c>
      <c r="T96" s="21">
        <f>+SUMIFS(Resultados_Dic3!S$3:S$99980,Resultados_Dic3!$F$3:$F$99980,'DIC4'!$H96,Resultados_Dic3!$D$3:$D$99980,'DIC4'!$H$91,Resultados_Dic3!$E$3:$E$99980,'DIC4'!$G96,Resultados_Dic3!$A$3:$A$99980,'DIC4'!$F96)</f>
        <v>0.257195118743764</v>
      </c>
      <c r="U96" s="21">
        <f>+SUMIFS(Resultados_Dic3!T$3:T$99980,Resultados_Dic3!$F$3:$F$99980,'DIC4'!$H96,Resultados_Dic3!$D$3:$D$99980,'DIC4'!$H$91,Resultados_Dic3!$E$3:$E$99980,'DIC4'!$G96,Resultados_Dic3!$A$3:$A$99980,'DIC4'!$F96)</f>
        <v>0.257195118743764</v>
      </c>
      <c r="V96" s="21">
        <f>+SUMIFS(Resultados_Dic3!U$3:U$99980,Resultados_Dic3!$F$3:$F$99980,'DIC4'!$H96,Resultados_Dic3!$D$3:$D$99980,'DIC4'!$H$91,Resultados_Dic3!$E$3:$E$99980,'DIC4'!$G96,Resultados_Dic3!$A$3:$A$99980,'DIC4'!$F96)</f>
        <v>0.18212384600123699</v>
      </c>
      <c r="W96" s="21">
        <f>+SUMIFS(Resultados_Dic3!V$3:V$99980,Resultados_Dic3!$F$3:$F$99980,'DIC4'!$H96,Resultados_Dic3!$D$3:$D$99980,'DIC4'!$H$91,Resultados_Dic3!$E$3:$E$99980,'DIC4'!$G96,Resultados_Dic3!$A$3:$A$99980,'DIC4'!$F96)</f>
        <v>0</v>
      </c>
      <c r="X96" s="21">
        <f>+SUMIFS(Resultados_Dic3!W$3:W$99980,Resultados_Dic3!$F$3:$F$99980,'DIC4'!$H96,Resultados_Dic3!$D$3:$D$99980,'DIC4'!$H$91,Resultados_Dic3!$E$3:$E$99980,'DIC4'!$G96,Resultados_Dic3!$A$3:$A$99980,'DIC4'!$F96)</f>
        <v>0</v>
      </c>
      <c r="Y96" s="21">
        <f>+SUMIFS(Resultados_Dic3!X$3:X$99980,Resultados_Dic3!$F$3:$F$99980,'DIC4'!$H96,Resultados_Dic3!$D$3:$D$99980,'DIC4'!$H$91,Resultados_Dic3!$E$3:$E$99980,'DIC4'!$G96,Resultados_Dic3!$A$3:$A$99980,'DIC4'!$F96)</f>
        <v>0</v>
      </c>
      <c r="Z96" s="21">
        <f>+SUMIFS(Resultados_Dic3!Y$3:Y$99980,Resultados_Dic3!$F$3:$F$99980,'DIC4'!$H96,Resultados_Dic3!$D$3:$D$99980,'DIC4'!$H$91,Resultados_Dic3!$E$3:$E$99980,'DIC4'!$G96,Resultados_Dic3!$A$3:$A$99980,'DIC4'!$F96)</f>
        <v>0</v>
      </c>
      <c r="AA96" s="21">
        <f>+SUMIFS(Resultados_Dic3!Z$3:Z$99980,Resultados_Dic3!$F$3:$F$99980,'DIC4'!$H96,Resultados_Dic3!$D$3:$D$99980,'DIC4'!$H$91,Resultados_Dic3!$E$3:$E$99980,'DIC4'!$G96,Resultados_Dic3!$A$3:$A$99980,'DIC4'!$F96)</f>
        <v>0</v>
      </c>
      <c r="AB96" s="21">
        <f>+SUMIFS(Resultados_Dic3!AA$3:AA$99980,Resultados_Dic3!$F$3:$F$99980,'DIC4'!$H96,Resultados_Dic3!$D$3:$D$99980,'DIC4'!$H$91,Resultados_Dic3!$E$3:$E$99980,'DIC4'!$G96,Resultados_Dic3!$A$3:$A$99980,'DIC4'!$F96)</f>
        <v>0</v>
      </c>
      <c r="AC96" s="21">
        <f>+SUMIFS(Resultados_Dic3!AB$3:AB$99980,Resultados_Dic3!$F$3:$F$99980,'DIC4'!$H96,Resultados_Dic3!$D$3:$D$99980,'DIC4'!$H$91,Resultados_Dic3!$E$3:$E$99980,'DIC4'!$G96,Resultados_Dic3!$A$3:$A$99980,'DIC4'!$F96)</f>
        <v>0</v>
      </c>
      <c r="AD96" s="21">
        <f>+SUMIFS(Resultados_Dic3!AC$3:AC$99980,Resultados_Dic3!$F$3:$F$99980,'DIC4'!$H96,Resultados_Dic3!$D$3:$D$99980,'DIC4'!$H$91,Resultados_Dic3!$E$3:$E$99980,'DIC4'!$G96,Resultados_Dic3!$A$3:$A$99980,'DIC4'!$F96)</f>
        <v>0</v>
      </c>
      <c r="AE96" s="21">
        <f>+SUMIFS(Resultados_Dic3!AD$3:AD$99980,Resultados_Dic3!$F$3:$F$99980,'DIC4'!$H96,Resultados_Dic3!$D$3:$D$99980,'DIC4'!$H$91,Resultados_Dic3!$E$3:$E$99980,'DIC4'!$G96,Resultados_Dic3!$A$3:$A$99980,'DIC4'!$F96)</f>
        <v>0</v>
      </c>
      <c r="AF96" s="21">
        <f>+SUMIFS(Resultados_Dic3!AE$3:AE$99980,Resultados_Dic3!$F$3:$F$99980,'DIC4'!$H96,Resultados_Dic3!$D$3:$D$99980,'DIC4'!$H$91,Resultados_Dic3!$E$3:$E$99980,'DIC4'!$G96,Resultados_Dic3!$A$3:$A$99980,'DIC4'!$F96)</f>
        <v>0</v>
      </c>
      <c r="AG96" s="21">
        <f>+SUMIFS(Resultados_Dic3!AF$3:AF$99980,Resultados_Dic3!$F$3:$F$99980,'DIC4'!$H96,Resultados_Dic3!$D$3:$D$99980,'DIC4'!$H$91,Resultados_Dic3!$E$3:$E$99980,'DIC4'!$G96,Resultados_Dic3!$A$3:$A$99980,'DIC4'!$F96)</f>
        <v>0</v>
      </c>
      <c r="AH96" s="21">
        <f>+SUMIFS(Resultados_Dic3!AG$3:AG$99980,Resultados_Dic3!$F$3:$F$99980,'DIC4'!$H96,Resultados_Dic3!$D$3:$D$99980,'DIC4'!$H$91,Resultados_Dic3!$E$3:$E$99980,'DIC4'!$G96,Resultados_Dic3!$A$3:$A$99980,'DIC4'!$F96)</f>
        <v>0</v>
      </c>
      <c r="AI96" s="21">
        <f>+SUMIFS(Resultados_Dic3!AH$3:AH$99980,Resultados_Dic3!$F$3:$F$99980,'DIC4'!$H96,Resultados_Dic3!$D$3:$D$99980,'DIC4'!$H$91,Resultados_Dic3!$E$3:$E$99980,'DIC4'!$G96,Resultados_Dic3!$A$3:$A$99980,'DIC4'!$F96)</f>
        <v>0</v>
      </c>
      <c r="AJ96" s="21">
        <f>+SUMIFS(Resultados_Dic3!AI$3:AI$99980,Resultados_Dic3!$F$3:$F$99980,'DIC4'!$H96,Resultados_Dic3!$D$3:$D$99980,'DIC4'!$H$91,Resultados_Dic3!$E$3:$E$99980,'DIC4'!$G96,Resultados_Dic3!$A$3:$A$99980,'DIC4'!$F96)</f>
        <v>0</v>
      </c>
      <c r="AK96" s="21">
        <f>+SUMIFS(Resultados_Dic3!AJ$3:AJ$99980,Resultados_Dic3!$F$3:$F$99980,'DIC4'!$H96,Resultados_Dic3!$D$3:$D$99980,'DIC4'!$H$91,Resultados_Dic3!$E$3:$E$99980,'DIC4'!$G96,Resultados_Dic3!$A$3:$A$99980,'DIC4'!$F96)</f>
        <v>0</v>
      </c>
      <c r="AL96" s="21">
        <f>+SUMIFS(Resultados_Dic3!AK$3:AK$99980,Resultados_Dic3!$F$3:$F$99980,'DIC4'!$H96,Resultados_Dic3!$D$3:$D$99980,'DIC4'!$H$91,Resultados_Dic3!$E$3:$E$99980,'DIC4'!$G96,Resultados_Dic3!$A$3:$A$99980,'DIC4'!$F96)</f>
        <v>0</v>
      </c>
      <c r="AM96" s="21">
        <f>+SUMIFS(Resultados_Dic3!AL$3:AL$99980,Resultados_Dic3!$F$3:$F$99980,'DIC4'!$H96,Resultados_Dic3!$D$3:$D$99980,'DIC4'!$H$91,Resultados_Dic3!$E$3:$E$99980,'DIC4'!$G96,Resultados_Dic3!$A$3:$A$99980,'DIC4'!$F96)</f>
        <v>0</v>
      </c>
      <c r="AN96" s="21">
        <f>+SUMIFS(Resultados_Dic3!AM$3:AM$99980,Resultados_Dic3!$F$3:$F$99980,'DIC4'!$H96,Resultados_Dic3!$D$3:$D$99980,'DIC4'!$H$91,Resultados_Dic3!$E$3:$E$99980,'DIC4'!$G96,Resultados_Dic3!$A$3:$A$99980,'DIC4'!$F96)</f>
        <v>0</v>
      </c>
    </row>
    <row r="97" spans="3:41" x14ac:dyDescent="0.25">
      <c r="E97" s="15"/>
      <c r="F97" s="17" t="str">
        <f t="shared" si="29"/>
        <v>DIC4</v>
      </c>
      <c r="G97" s="24" t="s">
        <v>122</v>
      </c>
      <c r="H97" s="2" t="s">
        <v>275</v>
      </c>
      <c r="I97" s="21">
        <f>+SUMIFS(Resultados_Dic3!H$3:H$99980,Resultados_Dic3!$F$3:$F$99980,'DIC4'!$H97,Resultados_Dic3!$D$3:$D$99980,'DIC4'!$H$91,Resultados_Dic3!$E$3:$E$99980,'DIC4'!$G97,Resultados_Dic3!$A$3:$A$99980,'DIC4'!$F97)</f>
        <v>0</v>
      </c>
      <c r="J97" s="21">
        <f>+SUMIFS(Resultados_Dic3!I$3:I$99980,Resultados_Dic3!$F$3:$F$99980,'DIC4'!$H97,Resultados_Dic3!$D$3:$D$99980,'DIC4'!$H$91,Resultados_Dic3!$E$3:$E$99980,'DIC4'!$G97,Resultados_Dic3!$A$3:$A$99980,'DIC4'!$F97)</f>
        <v>0</v>
      </c>
      <c r="K97" s="21">
        <f>+SUMIFS(Resultados_Dic3!J$3:J$99980,Resultados_Dic3!$F$3:$F$99980,'DIC4'!$H97,Resultados_Dic3!$D$3:$D$99980,'DIC4'!$H$91,Resultados_Dic3!$E$3:$E$99980,'DIC4'!$G97,Resultados_Dic3!$A$3:$A$99980,'DIC4'!$F97)</f>
        <v>0</v>
      </c>
      <c r="L97" s="21">
        <f>+SUMIFS(Resultados_Dic3!K$3:K$99980,Resultados_Dic3!$F$3:$F$99980,'DIC4'!$H97,Resultados_Dic3!$D$3:$D$99980,'DIC4'!$H$91,Resultados_Dic3!$E$3:$E$99980,'DIC4'!$G97,Resultados_Dic3!$A$3:$A$99980,'DIC4'!$F97)</f>
        <v>0</v>
      </c>
      <c r="M97" s="21">
        <f>+SUMIFS(Resultados_Dic3!L$3:L$99980,Resultados_Dic3!$F$3:$F$99980,'DIC4'!$H97,Resultados_Dic3!$D$3:$D$99980,'DIC4'!$H$91,Resultados_Dic3!$E$3:$E$99980,'DIC4'!$G97,Resultados_Dic3!$A$3:$A$99980,'DIC4'!$F97)</f>
        <v>0</v>
      </c>
      <c r="N97" s="21">
        <f>+SUMIFS(Resultados_Dic3!M$3:M$99980,Resultados_Dic3!$F$3:$F$99980,'DIC4'!$H97,Resultados_Dic3!$D$3:$D$99980,'DIC4'!$H$91,Resultados_Dic3!$E$3:$E$99980,'DIC4'!$G97,Resultados_Dic3!$A$3:$A$99980,'DIC4'!$F97)</f>
        <v>0</v>
      </c>
      <c r="O97" s="21">
        <f>+SUMIFS(Resultados_Dic3!N$3:N$99980,Resultados_Dic3!$F$3:$F$99980,'DIC4'!$H97,Resultados_Dic3!$D$3:$D$99980,'DIC4'!$H$91,Resultados_Dic3!$E$3:$E$99980,'DIC4'!$G97,Resultados_Dic3!$A$3:$A$99980,'DIC4'!$F97)</f>
        <v>0</v>
      </c>
      <c r="P97" s="21">
        <f>+SUMIFS(Resultados_Dic3!O$3:O$99980,Resultados_Dic3!$F$3:$F$99980,'DIC4'!$H97,Resultados_Dic3!$D$3:$D$99980,'DIC4'!$H$91,Resultados_Dic3!$E$3:$E$99980,'DIC4'!$G97,Resultados_Dic3!$A$3:$A$99980,'DIC4'!$F97)</f>
        <v>0</v>
      </c>
      <c r="Q97" s="21">
        <f>+SUMIFS(Resultados_Dic3!P$3:P$99980,Resultados_Dic3!$F$3:$F$99980,'DIC4'!$H97,Resultados_Dic3!$D$3:$D$99980,'DIC4'!$H$91,Resultados_Dic3!$E$3:$E$99980,'DIC4'!$G97,Resultados_Dic3!$A$3:$A$99980,'DIC4'!$F97)</f>
        <v>0</v>
      </c>
      <c r="R97" s="21">
        <f>+SUMIFS(Resultados_Dic3!Q$3:Q$99980,Resultados_Dic3!$F$3:$F$99980,'DIC4'!$H97,Resultados_Dic3!$D$3:$D$99980,'DIC4'!$H$91,Resultados_Dic3!$E$3:$E$99980,'DIC4'!$G97,Resultados_Dic3!$A$3:$A$99980,'DIC4'!$F97)</f>
        <v>0</v>
      </c>
      <c r="S97" s="21">
        <f>+SUMIFS(Resultados_Dic3!R$3:R$99980,Resultados_Dic3!$F$3:$F$99980,'DIC4'!$H97,Resultados_Dic3!$D$3:$D$99980,'DIC4'!$H$91,Resultados_Dic3!$E$3:$E$99980,'DIC4'!$G97,Resultados_Dic3!$A$3:$A$99980,'DIC4'!$F97)</f>
        <v>0</v>
      </c>
      <c r="T97" s="21">
        <f>+SUMIFS(Resultados_Dic3!S$3:S$99980,Resultados_Dic3!$F$3:$F$99980,'DIC4'!$H97,Resultados_Dic3!$D$3:$D$99980,'DIC4'!$H$91,Resultados_Dic3!$E$3:$E$99980,'DIC4'!$G97,Resultados_Dic3!$A$3:$A$99980,'DIC4'!$F97)</f>
        <v>0</v>
      </c>
      <c r="U97" s="21">
        <f>+SUMIFS(Resultados_Dic3!T$3:T$99980,Resultados_Dic3!$F$3:$F$99980,'DIC4'!$H97,Resultados_Dic3!$D$3:$D$99980,'DIC4'!$H$91,Resultados_Dic3!$E$3:$E$99980,'DIC4'!$G97,Resultados_Dic3!$A$3:$A$99980,'DIC4'!$F97)</f>
        <v>0</v>
      </c>
      <c r="V97" s="21">
        <f>+SUMIFS(Resultados_Dic3!U$3:U$99980,Resultados_Dic3!$F$3:$F$99980,'DIC4'!$H97,Resultados_Dic3!$D$3:$D$99980,'DIC4'!$H$91,Resultados_Dic3!$E$3:$E$99980,'DIC4'!$G97,Resultados_Dic3!$A$3:$A$99980,'DIC4'!$F97)</f>
        <v>0</v>
      </c>
      <c r="W97" s="21">
        <f>+SUMIFS(Resultados_Dic3!V$3:V$99980,Resultados_Dic3!$F$3:$F$99980,'DIC4'!$H97,Resultados_Dic3!$D$3:$D$99980,'DIC4'!$H$91,Resultados_Dic3!$E$3:$E$99980,'DIC4'!$G97,Resultados_Dic3!$A$3:$A$99980,'DIC4'!$F97)</f>
        <v>0</v>
      </c>
      <c r="X97" s="21">
        <f>+SUMIFS(Resultados_Dic3!W$3:W$99980,Resultados_Dic3!$F$3:$F$99980,'DIC4'!$H97,Resultados_Dic3!$D$3:$D$99980,'DIC4'!$H$91,Resultados_Dic3!$E$3:$E$99980,'DIC4'!$G97,Resultados_Dic3!$A$3:$A$99980,'DIC4'!$F97)</f>
        <v>0</v>
      </c>
      <c r="Y97" s="21">
        <f>+SUMIFS(Resultados_Dic3!X$3:X$99980,Resultados_Dic3!$F$3:$F$99980,'DIC4'!$H97,Resultados_Dic3!$D$3:$D$99980,'DIC4'!$H$91,Resultados_Dic3!$E$3:$E$99980,'DIC4'!$G97,Resultados_Dic3!$A$3:$A$99980,'DIC4'!$F97)</f>
        <v>0</v>
      </c>
      <c r="Z97" s="21">
        <f>+SUMIFS(Resultados_Dic3!Y$3:Y$99980,Resultados_Dic3!$F$3:$F$99980,'DIC4'!$H97,Resultados_Dic3!$D$3:$D$99980,'DIC4'!$H$91,Resultados_Dic3!$E$3:$E$99980,'DIC4'!$G97,Resultados_Dic3!$A$3:$A$99980,'DIC4'!$F97)</f>
        <v>0</v>
      </c>
      <c r="AA97" s="21">
        <f>+SUMIFS(Resultados_Dic3!Z$3:Z$99980,Resultados_Dic3!$F$3:$F$99980,'DIC4'!$H97,Resultados_Dic3!$D$3:$D$99980,'DIC4'!$H$91,Resultados_Dic3!$E$3:$E$99980,'DIC4'!$G97,Resultados_Dic3!$A$3:$A$99980,'DIC4'!$F97)</f>
        <v>0</v>
      </c>
      <c r="AB97" s="21">
        <f>+SUMIFS(Resultados_Dic3!AA$3:AA$99980,Resultados_Dic3!$F$3:$F$99980,'DIC4'!$H97,Resultados_Dic3!$D$3:$D$99980,'DIC4'!$H$91,Resultados_Dic3!$E$3:$E$99980,'DIC4'!$G97,Resultados_Dic3!$A$3:$A$99980,'DIC4'!$F97)</f>
        <v>0</v>
      </c>
      <c r="AC97" s="21">
        <f>+SUMIFS(Resultados_Dic3!AB$3:AB$99980,Resultados_Dic3!$F$3:$F$99980,'DIC4'!$H97,Resultados_Dic3!$D$3:$D$99980,'DIC4'!$H$91,Resultados_Dic3!$E$3:$E$99980,'DIC4'!$G97,Resultados_Dic3!$A$3:$A$99980,'DIC4'!$F97)</f>
        <v>0</v>
      </c>
      <c r="AD97" s="21">
        <f>+SUMIFS(Resultados_Dic3!AC$3:AC$99980,Resultados_Dic3!$F$3:$F$99980,'DIC4'!$H97,Resultados_Dic3!$D$3:$D$99980,'DIC4'!$H$91,Resultados_Dic3!$E$3:$E$99980,'DIC4'!$G97,Resultados_Dic3!$A$3:$A$99980,'DIC4'!$F97)</f>
        <v>0</v>
      </c>
      <c r="AE97" s="21">
        <f>+SUMIFS(Resultados_Dic3!AD$3:AD$99980,Resultados_Dic3!$F$3:$F$99980,'DIC4'!$H97,Resultados_Dic3!$D$3:$D$99980,'DIC4'!$H$91,Resultados_Dic3!$E$3:$E$99980,'DIC4'!$G97,Resultados_Dic3!$A$3:$A$99980,'DIC4'!$F97)</f>
        <v>0</v>
      </c>
      <c r="AF97" s="21">
        <f>+SUMIFS(Resultados_Dic3!AE$3:AE$99980,Resultados_Dic3!$F$3:$F$99980,'DIC4'!$H97,Resultados_Dic3!$D$3:$D$99980,'DIC4'!$H$91,Resultados_Dic3!$E$3:$E$99980,'DIC4'!$G97,Resultados_Dic3!$A$3:$A$99980,'DIC4'!$F97)</f>
        <v>0</v>
      </c>
      <c r="AG97" s="21">
        <f>+SUMIFS(Resultados_Dic3!AF$3:AF$99980,Resultados_Dic3!$F$3:$F$99980,'DIC4'!$H97,Resultados_Dic3!$D$3:$D$99980,'DIC4'!$H$91,Resultados_Dic3!$E$3:$E$99980,'DIC4'!$G97,Resultados_Dic3!$A$3:$A$99980,'DIC4'!$F97)</f>
        <v>0</v>
      </c>
      <c r="AH97" s="21">
        <f>+SUMIFS(Resultados_Dic3!AG$3:AG$99980,Resultados_Dic3!$F$3:$F$99980,'DIC4'!$H97,Resultados_Dic3!$D$3:$D$99980,'DIC4'!$H$91,Resultados_Dic3!$E$3:$E$99980,'DIC4'!$G97,Resultados_Dic3!$A$3:$A$99980,'DIC4'!$F97)</f>
        <v>0</v>
      </c>
      <c r="AI97" s="21">
        <f>+SUMIFS(Resultados_Dic3!AH$3:AH$99980,Resultados_Dic3!$F$3:$F$99980,'DIC4'!$H97,Resultados_Dic3!$D$3:$D$99980,'DIC4'!$H$91,Resultados_Dic3!$E$3:$E$99980,'DIC4'!$G97,Resultados_Dic3!$A$3:$A$99980,'DIC4'!$F97)</f>
        <v>0</v>
      </c>
      <c r="AJ97" s="21">
        <f>+SUMIFS(Resultados_Dic3!AI$3:AI$99980,Resultados_Dic3!$F$3:$F$99980,'DIC4'!$H97,Resultados_Dic3!$D$3:$D$99980,'DIC4'!$H$91,Resultados_Dic3!$E$3:$E$99980,'DIC4'!$G97,Resultados_Dic3!$A$3:$A$99980,'DIC4'!$F97)</f>
        <v>0</v>
      </c>
      <c r="AK97" s="21">
        <f>+SUMIFS(Resultados_Dic3!AJ$3:AJ$99980,Resultados_Dic3!$F$3:$F$99980,'DIC4'!$H97,Resultados_Dic3!$D$3:$D$99980,'DIC4'!$H$91,Resultados_Dic3!$E$3:$E$99980,'DIC4'!$G97,Resultados_Dic3!$A$3:$A$99980,'DIC4'!$F97)</f>
        <v>0</v>
      </c>
      <c r="AL97" s="21">
        <f>+SUMIFS(Resultados_Dic3!AK$3:AK$99980,Resultados_Dic3!$F$3:$F$99980,'DIC4'!$H97,Resultados_Dic3!$D$3:$D$99980,'DIC4'!$H$91,Resultados_Dic3!$E$3:$E$99980,'DIC4'!$G97,Resultados_Dic3!$A$3:$A$99980,'DIC4'!$F97)</f>
        <v>0</v>
      </c>
      <c r="AM97" s="21">
        <f>+SUMIFS(Resultados_Dic3!AL$3:AL$99980,Resultados_Dic3!$F$3:$F$99980,'DIC4'!$H97,Resultados_Dic3!$D$3:$D$99980,'DIC4'!$H$91,Resultados_Dic3!$E$3:$E$99980,'DIC4'!$G97,Resultados_Dic3!$A$3:$A$99980,'DIC4'!$F97)</f>
        <v>0</v>
      </c>
      <c r="AN97" s="21">
        <f>+SUMIFS(Resultados_Dic3!AM$3:AM$99980,Resultados_Dic3!$F$3:$F$99980,'DIC4'!$H97,Resultados_Dic3!$D$3:$D$99980,'DIC4'!$H$91,Resultados_Dic3!$E$3:$E$99980,'DIC4'!$G97,Resultados_Dic3!$A$3:$A$99980,'DIC4'!$F97)</f>
        <v>0</v>
      </c>
    </row>
    <row r="98" spans="3:41" x14ac:dyDescent="0.25">
      <c r="E98" s="15"/>
      <c r="F98" s="17" t="str">
        <f t="shared" si="29"/>
        <v>DIC4</v>
      </c>
      <c r="G98" s="24" t="s">
        <v>123</v>
      </c>
      <c r="H98" s="2" t="s">
        <v>276</v>
      </c>
      <c r="I98" s="21">
        <f>+SUMIFS(Resultados_Dic3!H$3:H$99980,Resultados_Dic3!$F$3:$F$99980,'DIC4'!$H98,Resultados_Dic3!$D$3:$D$99980,'DIC4'!$H$91,Resultados_Dic3!$E$3:$E$99980,'DIC4'!$G98,Resultados_Dic3!$A$3:$A$99980,'DIC4'!$F98)</f>
        <v>4.0478282784084998</v>
      </c>
      <c r="J98" s="21">
        <f>+SUMIFS(Resultados_Dic3!I$3:I$99980,Resultados_Dic3!$F$3:$F$99980,'DIC4'!$H98,Resultados_Dic3!$D$3:$D$99980,'DIC4'!$H$91,Resultados_Dic3!$E$3:$E$99980,'DIC4'!$G98,Resultados_Dic3!$A$3:$A$99980,'DIC4'!$F98)</f>
        <v>3.7651511092908301</v>
      </c>
      <c r="K98" s="21">
        <f>+SUMIFS(Resultados_Dic3!J$3:J$99980,Resultados_Dic3!$F$3:$F$99980,'DIC4'!$H98,Resultados_Dic3!$D$3:$D$99980,'DIC4'!$H$91,Resultados_Dic3!$E$3:$E$99980,'DIC4'!$G98,Resultados_Dic3!$A$3:$A$99980,'DIC4'!$F98)</f>
        <v>3.4671028545150602</v>
      </c>
      <c r="L98" s="21">
        <f>+SUMIFS(Resultados_Dic3!K$3:K$99980,Resultados_Dic3!$F$3:$F$99980,'DIC4'!$H98,Resultados_Dic3!$D$3:$D$99980,'DIC4'!$H$91,Resultados_Dic3!$E$3:$E$99980,'DIC4'!$G98,Resultados_Dic3!$A$3:$A$99980,'DIC4'!$F98)</f>
        <v>3.1690545997392898</v>
      </c>
      <c r="M98" s="21">
        <f>+SUMIFS(Resultados_Dic3!L$3:L$99980,Resultados_Dic3!$F$3:$F$99980,'DIC4'!$H98,Resultados_Dic3!$D$3:$D$99980,'DIC4'!$H$91,Resultados_Dic3!$E$3:$E$99980,'DIC4'!$G98,Resultados_Dic3!$A$3:$A$99980,'DIC4'!$F98)</f>
        <v>2.8710063449635199</v>
      </c>
      <c r="N98" s="21">
        <f>+SUMIFS(Resultados_Dic3!M$3:M$99980,Resultados_Dic3!$F$3:$F$99980,'DIC4'!$H98,Resultados_Dic3!$D$3:$D$99980,'DIC4'!$H$91,Resultados_Dic3!$E$3:$E$99980,'DIC4'!$G98,Resultados_Dic3!$A$3:$A$99980,'DIC4'!$F98)</f>
        <v>2.5515435098316801</v>
      </c>
      <c r="O98" s="21">
        <f>+SUMIFS(Resultados_Dic3!N$3:N$99980,Resultados_Dic3!$F$3:$F$99980,'DIC4'!$H98,Resultados_Dic3!$D$3:$D$99980,'DIC4'!$H$91,Resultados_Dic3!$E$3:$E$99980,'DIC4'!$G98,Resultados_Dic3!$A$3:$A$99980,'DIC4'!$F98)</f>
        <v>2.2320806746998398</v>
      </c>
      <c r="P98" s="21">
        <f>+SUMIFS(Resultados_Dic3!O$3:O$99980,Resultados_Dic3!$F$3:$F$99980,'DIC4'!$H98,Resultados_Dic3!$D$3:$D$99980,'DIC4'!$H$91,Resultados_Dic3!$E$3:$E$99980,'DIC4'!$G98,Resultados_Dic3!$A$3:$A$99980,'DIC4'!$F98)</f>
        <v>2.01142947275248</v>
      </c>
      <c r="Q98" s="21">
        <f>+SUMIFS(Resultados_Dic3!P$3:P$99980,Resultados_Dic3!$F$3:$F$99980,'DIC4'!$H98,Resultados_Dic3!$D$3:$D$99980,'DIC4'!$H$91,Resultados_Dic3!$E$3:$E$99980,'DIC4'!$G98,Resultados_Dic3!$A$3:$A$99980,'DIC4'!$F98)</f>
        <v>1.6658248218678</v>
      </c>
      <c r="R98" s="21">
        <f>+SUMIFS(Resultados_Dic3!Q$3:Q$99980,Resultados_Dic3!$F$3:$F$99980,'DIC4'!$H98,Resultados_Dic3!$D$3:$D$99980,'DIC4'!$H$91,Resultados_Dic3!$E$3:$E$99980,'DIC4'!$G98,Resultados_Dic3!$A$3:$A$99980,'DIC4'!$F98)</f>
        <v>0</v>
      </c>
      <c r="S98" s="21">
        <f>+SUMIFS(Resultados_Dic3!R$3:R$99980,Resultados_Dic3!$F$3:$F$99980,'DIC4'!$H98,Resultados_Dic3!$D$3:$D$99980,'DIC4'!$H$91,Resultados_Dic3!$E$3:$E$99980,'DIC4'!$G98,Resultados_Dic3!$A$3:$A$99980,'DIC4'!$F98)</f>
        <v>0</v>
      </c>
      <c r="T98" s="21">
        <f>+SUMIFS(Resultados_Dic3!S$3:S$99980,Resultados_Dic3!$F$3:$F$99980,'DIC4'!$H98,Resultados_Dic3!$D$3:$D$99980,'DIC4'!$H$91,Resultados_Dic3!$E$3:$E$99980,'DIC4'!$G98,Resultados_Dic3!$A$3:$A$99980,'DIC4'!$F98)</f>
        <v>0</v>
      </c>
      <c r="U98" s="21">
        <f>+SUMIFS(Resultados_Dic3!T$3:T$99980,Resultados_Dic3!$F$3:$F$99980,'DIC4'!$H98,Resultados_Dic3!$D$3:$D$99980,'DIC4'!$H$91,Resultados_Dic3!$E$3:$E$99980,'DIC4'!$G98,Resultados_Dic3!$A$3:$A$99980,'DIC4'!$F98)</f>
        <v>0</v>
      </c>
      <c r="V98" s="21">
        <f>+SUMIFS(Resultados_Dic3!U$3:U$99980,Resultados_Dic3!$F$3:$F$99980,'DIC4'!$H98,Resultados_Dic3!$D$3:$D$99980,'DIC4'!$H$91,Resultados_Dic3!$E$3:$E$99980,'DIC4'!$G98,Resultados_Dic3!$A$3:$A$99980,'DIC4'!$F98)</f>
        <v>0</v>
      </c>
      <c r="W98" s="21">
        <f>+SUMIFS(Resultados_Dic3!V$3:V$99980,Resultados_Dic3!$F$3:$F$99980,'DIC4'!$H98,Resultados_Dic3!$D$3:$D$99980,'DIC4'!$H$91,Resultados_Dic3!$E$3:$E$99980,'DIC4'!$G98,Resultados_Dic3!$A$3:$A$99980,'DIC4'!$F98)</f>
        <v>0</v>
      </c>
      <c r="X98" s="21">
        <f>+SUMIFS(Resultados_Dic3!W$3:W$99980,Resultados_Dic3!$F$3:$F$99980,'DIC4'!$H98,Resultados_Dic3!$D$3:$D$99980,'DIC4'!$H$91,Resultados_Dic3!$E$3:$E$99980,'DIC4'!$G98,Resultados_Dic3!$A$3:$A$99980,'DIC4'!$F98)</f>
        <v>0</v>
      </c>
      <c r="Y98" s="21">
        <f>+SUMIFS(Resultados_Dic3!X$3:X$99980,Resultados_Dic3!$F$3:$F$99980,'DIC4'!$H98,Resultados_Dic3!$D$3:$D$99980,'DIC4'!$H$91,Resultados_Dic3!$E$3:$E$99980,'DIC4'!$G98,Resultados_Dic3!$A$3:$A$99980,'DIC4'!$F98)</f>
        <v>0</v>
      </c>
      <c r="Z98" s="21">
        <f>+SUMIFS(Resultados_Dic3!Y$3:Y$99980,Resultados_Dic3!$F$3:$F$99980,'DIC4'!$H98,Resultados_Dic3!$D$3:$D$99980,'DIC4'!$H$91,Resultados_Dic3!$E$3:$E$99980,'DIC4'!$G98,Resultados_Dic3!$A$3:$A$99980,'DIC4'!$F98)</f>
        <v>0</v>
      </c>
      <c r="AA98" s="21">
        <f>+SUMIFS(Resultados_Dic3!Z$3:Z$99980,Resultados_Dic3!$F$3:$F$99980,'DIC4'!$H98,Resultados_Dic3!$D$3:$D$99980,'DIC4'!$H$91,Resultados_Dic3!$E$3:$E$99980,'DIC4'!$G98,Resultados_Dic3!$A$3:$A$99980,'DIC4'!$F98)</f>
        <v>0</v>
      </c>
      <c r="AB98" s="21">
        <f>+SUMIFS(Resultados_Dic3!AA$3:AA$99980,Resultados_Dic3!$F$3:$F$99980,'DIC4'!$H98,Resultados_Dic3!$D$3:$D$99980,'DIC4'!$H$91,Resultados_Dic3!$E$3:$E$99980,'DIC4'!$G98,Resultados_Dic3!$A$3:$A$99980,'DIC4'!$F98)</f>
        <v>0</v>
      </c>
      <c r="AC98" s="21">
        <f>+SUMIFS(Resultados_Dic3!AB$3:AB$99980,Resultados_Dic3!$F$3:$F$99980,'DIC4'!$H98,Resultados_Dic3!$D$3:$D$99980,'DIC4'!$H$91,Resultados_Dic3!$E$3:$E$99980,'DIC4'!$G98,Resultados_Dic3!$A$3:$A$99980,'DIC4'!$F98)</f>
        <v>0</v>
      </c>
      <c r="AD98" s="21">
        <f>+SUMIFS(Resultados_Dic3!AC$3:AC$99980,Resultados_Dic3!$F$3:$F$99980,'DIC4'!$H98,Resultados_Dic3!$D$3:$D$99980,'DIC4'!$H$91,Resultados_Dic3!$E$3:$E$99980,'DIC4'!$G98,Resultados_Dic3!$A$3:$A$99980,'DIC4'!$F98)</f>
        <v>0</v>
      </c>
      <c r="AE98" s="21">
        <f>+SUMIFS(Resultados_Dic3!AD$3:AD$99980,Resultados_Dic3!$F$3:$F$99980,'DIC4'!$H98,Resultados_Dic3!$D$3:$D$99980,'DIC4'!$H$91,Resultados_Dic3!$E$3:$E$99980,'DIC4'!$G98,Resultados_Dic3!$A$3:$A$99980,'DIC4'!$F98)</f>
        <v>0</v>
      </c>
      <c r="AF98" s="21">
        <f>+SUMIFS(Resultados_Dic3!AE$3:AE$99980,Resultados_Dic3!$F$3:$F$99980,'DIC4'!$H98,Resultados_Dic3!$D$3:$D$99980,'DIC4'!$H$91,Resultados_Dic3!$E$3:$E$99980,'DIC4'!$G98,Resultados_Dic3!$A$3:$A$99980,'DIC4'!$F98)</f>
        <v>0</v>
      </c>
      <c r="AG98" s="21">
        <f>+SUMIFS(Resultados_Dic3!AF$3:AF$99980,Resultados_Dic3!$F$3:$F$99980,'DIC4'!$H98,Resultados_Dic3!$D$3:$D$99980,'DIC4'!$H$91,Resultados_Dic3!$E$3:$E$99980,'DIC4'!$G98,Resultados_Dic3!$A$3:$A$99980,'DIC4'!$F98)</f>
        <v>0</v>
      </c>
      <c r="AH98" s="21">
        <f>+SUMIFS(Resultados_Dic3!AG$3:AG$99980,Resultados_Dic3!$F$3:$F$99980,'DIC4'!$H98,Resultados_Dic3!$D$3:$D$99980,'DIC4'!$H$91,Resultados_Dic3!$E$3:$E$99980,'DIC4'!$G98,Resultados_Dic3!$A$3:$A$99980,'DIC4'!$F98)</f>
        <v>0</v>
      </c>
      <c r="AI98" s="21">
        <f>+SUMIFS(Resultados_Dic3!AH$3:AH$99980,Resultados_Dic3!$F$3:$F$99980,'DIC4'!$H98,Resultados_Dic3!$D$3:$D$99980,'DIC4'!$H$91,Resultados_Dic3!$E$3:$E$99980,'DIC4'!$G98,Resultados_Dic3!$A$3:$A$99980,'DIC4'!$F98)</f>
        <v>0</v>
      </c>
      <c r="AJ98" s="21">
        <f>+SUMIFS(Resultados_Dic3!AI$3:AI$99980,Resultados_Dic3!$F$3:$F$99980,'DIC4'!$H98,Resultados_Dic3!$D$3:$D$99980,'DIC4'!$H$91,Resultados_Dic3!$E$3:$E$99980,'DIC4'!$G98,Resultados_Dic3!$A$3:$A$99980,'DIC4'!$F98)</f>
        <v>0</v>
      </c>
      <c r="AK98" s="21">
        <f>+SUMIFS(Resultados_Dic3!AJ$3:AJ$99980,Resultados_Dic3!$F$3:$F$99980,'DIC4'!$H98,Resultados_Dic3!$D$3:$D$99980,'DIC4'!$H$91,Resultados_Dic3!$E$3:$E$99980,'DIC4'!$G98,Resultados_Dic3!$A$3:$A$99980,'DIC4'!$F98)</f>
        <v>0</v>
      </c>
      <c r="AL98" s="21">
        <f>+SUMIFS(Resultados_Dic3!AK$3:AK$99980,Resultados_Dic3!$F$3:$F$99980,'DIC4'!$H98,Resultados_Dic3!$D$3:$D$99980,'DIC4'!$H$91,Resultados_Dic3!$E$3:$E$99980,'DIC4'!$G98,Resultados_Dic3!$A$3:$A$99980,'DIC4'!$F98)</f>
        <v>0</v>
      </c>
      <c r="AM98" s="21">
        <f>+SUMIFS(Resultados_Dic3!AL$3:AL$99980,Resultados_Dic3!$F$3:$F$99980,'DIC4'!$H98,Resultados_Dic3!$D$3:$D$99980,'DIC4'!$H$91,Resultados_Dic3!$E$3:$E$99980,'DIC4'!$G98,Resultados_Dic3!$A$3:$A$99980,'DIC4'!$F98)</f>
        <v>0</v>
      </c>
      <c r="AN98" s="21">
        <f>+SUMIFS(Resultados_Dic3!AM$3:AM$99980,Resultados_Dic3!$F$3:$F$99980,'DIC4'!$H98,Resultados_Dic3!$D$3:$D$99980,'DIC4'!$H$91,Resultados_Dic3!$E$3:$E$99980,'DIC4'!$G98,Resultados_Dic3!$A$3:$A$99980,'DIC4'!$F98)</f>
        <v>0</v>
      </c>
    </row>
    <row r="99" spans="3:41" x14ac:dyDescent="0.25">
      <c r="E99" s="15"/>
      <c r="F99" s="17" t="str">
        <f t="shared" si="29"/>
        <v>DIC4</v>
      </c>
      <c r="G99" s="24" t="s">
        <v>124</v>
      </c>
      <c r="H99" s="2" t="s">
        <v>277</v>
      </c>
      <c r="I99" s="21">
        <f>+SUMIFS(Resultados_Dic3!H$3:H$99980,Resultados_Dic3!$F$3:$F$99980,'DIC4'!$H99,Resultados_Dic3!$D$3:$D$99980,'DIC4'!$H$91,Resultados_Dic3!$E$3:$E$99980,'DIC4'!$G99,Resultados_Dic3!$A$3:$A$99980,'DIC4'!$F99)</f>
        <v>1.23691130705136</v>
      </c>
      <c r="J99" s="21">
        <f>+SUMIFS(Resultados_Dic3!I$3:I$99980,Resultados_Dic3!$F$3:$F$99980,'DIC4'!$H99,Resultados_Dic3!$D$3:$D$99980,'DIC4'!$H$91,Resultados_Dic3!$E$3:$E$99980,'DIC4'!$G99,Resultados_Dic3!$A$3:$A$99980,'DIC4'!$F99)</f>
        <v>1.1529100743671901</v>
      </c>
      <c r="K99" s="21">
        <f>+SUMIFS(Resultados_Dic3!J$3:J$99980,Resultados_Dic3!$F$3:$F$99980,'DIC4'!$H99,Resultados_Dic3!$D$3:$D$99980,'DIC4'!$H$91,Resultados_Dic3!$E$3:$E$99980,'DIC4'!$G99,Resultados_Dic3!$A$3:$A$99980,'DIC4'!$F99)</f>
        <v>1.0998733848303399</v>
      </c>
      <c r="L99" s="21">
        <f>+SUMIFS(Resultados_Dic3!K$3:K$99980,Resultados_Dic3!$F$3:$F$99980,'DIC4'!$H99,Resultados_Dic3!$D$3:$D$99980,'DIC4'!$H$91,Resultados_Dic3!$E$3:$E$99980,'DIC4'!$G99,Resultados_Dic3!$A$3:$A$99980,'DIC4'!$F99)</f>
        <v>1.04683669529349</v>
      </c>
      <c r="M99" s="21">
        <f>+SUMIFS(Resultados_Dic3!L$3:L$99980,Resultados_Dic3!$F$3:$F$99980,'DIC4'!$H99,Resultados_Dic3!$D$3:$D$99980,'DIC4'!$H$91,Resultados_Dic3!$E$3:$E$99980,'DIC4'!$G99,Resultados_Dic3!$A$3:$A$99980,'DIC4'!$F99)</f>
        <v>0.99380000575664695</v>
      </c>
      <c r="N99" s="21">
        <f>+SUMIFS(Resultados_Dic3!M$3:M$99980,Resultados_Dic3!$F$3:$F$99980,'DIC4'!$H99,Resultados_Dic3!$D$3:$D$99980,'DIC4'!$H$91,Resultados_Dic3!$E$3:$E$99980,'DIC4'!$G99,Resultados_Dic3!$A$3:$A$99980,'DIC4'!$F99)</f>
        <v>0.916781977690451</v>
      </c>
      <c r="O99" s="21">
        <f>+SUMIFS(Resultados_Dic3!N$3:N$99980,Resultados_Dic3!$F$3:$F$99980,'DIC4'!$H99,Resultados_Dic3!$D$3:$D$99980,'DIC4'!$H$91,Resultados_Dic3!$E$3:$E$99980,'DIC4'!$G99,Resultados_Dic3!$A$3:$A$99980,'DIC4'!$F99)</f>
        <v>0.83976394962425505</v>
      </c>
      <c r="P99" s="21">
        <f>+SUMIFS(Resultados_Dic3!O$3:O$99980,Resultados_Dic3!$F$3:$F$99980,'DIC4'!$H99,Resultados_Dic3!$D$3:$D$99980,'DIC4'!$H$91,Resultados_Dic3!$E$3:$E$99980,'DIC4'!$G99,Resultados_Dic3!$A$3:$A$99980,'DIC4'!$F99)</f>
        <v>0.77562709872783797</v>
      </c>
      <c r="Q99" s="21">
        <f>+SUMIFS(Resultados_Dic3!P$3:P$99980,Resultados_Dic3!$F$3:$F$99980,'DIC4'!$H99,Resultados_Dic3!$D$3:$D$99980,'DIC4'!$H$91,Resultados_Dic3!$E$3:$E$99980,'DIC4'!$G99,Resultados_Dic3!$A$3:$A$99980,'DIC4'!$F99)</f>
        <v>0.71149024783142101</v>
      </c>
      <c r="R99" s="21">
        <f>+SUMIFS(Resultados_Dic3!Q$3:Q$99980,Resultados_Dic3!$F$3:$F$99980,'DIC4'!$H99,Resultados_Dic3!$D$3:$D$99980,'DIC4'!$H$91,Resultados_Dic3!$E$3:$E$99980,'DIC4'!$G99,Resultados_Dic3!$A$3:$A$99980,'DIC4'!$F99)</f>
        <v>0.65032556261695695</v>
      </c>
      <c r="S99" s="21">
        <f>+SUMIFS(Resultados_Dic3!R$3:R$99980,Resultados_Dic3!$F$3:$F$99980,'DIC4'!$H99,Resultados_Dic3!$D$3:$D$99980,'DIC4'!$H$91,Resultados_Dic3!$E$3:$E$99980,'DIC4'!$G99,Resultados_Dic3!$A$3:$A$99980,'DIC4'!$F99)</f>
        <v>0.58916087740249401</v>
      </c>
      <c r="T99" s="21">
        <f>+SUMIFS(Resultados_Dic3!S$3:S$99980,Resultados_Dic3!$F$3:$F$99980,'DIC4'!$H99,Resultados_Dic3!$D$3:$D$99980,'DIC4'!$H$91,Resultados_Dic3!$E$3:$E$99980,'DIC4'!$G99,Resultados_Dic3!$A$3:$A$99980,'DIC4'!$F99)</f>
        <v>0.52799619218803095</v>
      </c>
      <c r="U99" s="21">
        <f>+SUMIFS(Resultados_Dic3!T$3:T$99980,Resultados_Dic3!$F$3:$F$99980,'DIC4'!$H99,Resultados_Dic3!$D$3:$D$99980,'DIC4'!$H$91,Resultados_Dic3!$E$3:$E$99980,'DIC4'!$G99,Resultados_Dic3!$A$3:$A$99980,'DIC4'!$F99)</f>
        <v>0.49634155080435</v>
      </c>
      <c r="V99" s="21">
        <f>+SUMIFS(Resultados_Dic3!U$3:U$99980,Resultados_Dic3!$F$3:$F$99980,'DIC4'!$H99,Resultados_Dic3!$D$3:$D$99980,'DIC4'!$H$91,Resultados_Dic3!$E$3:$E$99980,'DIC4'!$G99,Resultados_Dic3!$A$3:$A$99980,'DIC4'!$F99)</f>
        <v>0.46468690942066898</v>
      </c>
      <c r="W99" s="21">
        <f>+SUMIFS(Resultados_Dic3!V$3:V$99980,Resultados_Dic3!$F$3:$F$99980,'DIC4'!$H99,Resultados_Dic3!$D$3:$D$99980,'DIC4'!$H$91,Resultados_Dic3!$E$3:$E$99980,'DIC4'!$G99,Resultados_Dic3!$A$3:$A$99980,'DIC4'!$F99)</f>
        <v>0.137978719289061</v>
      </c>
      <c r="X99" s="21">
        <f>+SUMIFS(Resultados_Dic3!W$3:W$99980,Resultados_Dic3!$F$3:$F$99980,'DIC4'!$H99,Resultados_Dic3!$D$3:$D$99980,'DIC4'!$H$91,Resultados_Dic3!$E$3:$E$99980,'DIC4'!$G99,Resultados_Dic3!$A$3:$A$99980,'DIC4'!$F99)</f>
        <v>0</v>
      </c>
      <c r="Y99" s="21">
        <f>+SUMIFS(Resultados_Dic3!X$3:X$99980,Resultados_Dic3!$F$3:$F$99980,'DIC4'!$H99,Resultados_Dic3!$D$3:$D$99980,'DIC4'!$H$91,Resultados_Dic3!$E$3:$E$99980,'DIC4'!$G99,Resultados_Dic3!$A$3:$A$99980,'DIC4'!$F99)</f>
        <v>0</v>
      </c>
      <c r="Z99" s="21">
        <f>+SUMIFS(Resultados_Dic3!Y$3:Y$99980,Resultados_Dic3!$F$3:$F$99980,'DIC4'!$H99,Resultados_Dic3!$D$3:$D$99980,'DIC4'!$H$91,Resultados_Dic3!$E$3:$E$99980,'DIC4'!$G99,Resultados_Dic3!$A$3:$A$99980,'DIC4'!$F99)</f>
        <v>0</v>
      </c>
      <c r="AA99" s="21">
        <f>+SUMIFS(Resultados_Dic3!Z$3:Z$99980,Resultados_Dic3!$F$3:$F$99980,'DIC4'!$H99,Resultados_Dic3!$D$3:$D$99980,'DIC4'!$H$91,Resultados_Dic3!$E$3:$E$99980,'DIC4'!$G99,Resultados_Dic3!$A$3:$A$99980,'DIC4'!$F99)</f>
        <v>0</v>
      </c>
      <c r="AB99" s="21">
        <f>+SUMIFS(Resultados_Dic3!AA$3:AA$99980,Resultados_Dic3!$F$3:$F$99980,'DIC4'!$H99,Resultados_Dic3!$D$3:$D$99980,'DIC4'!$H$91,Resultados_Dic3!$E$3:$E$99980,'DIC4'!$G99,Resultados_Dic3!$A$3:$A$99980,'DIC4'!$F99)</f>
        <v>0</v>
      </c>
      <c r="AC99" s="21">
        <f>+SUMIFS(Resultados_Dic3!AB$3:AB$99980,Resultados_Dic3!$F$3:$F$99980,'DIC4'!$H99,Resultados_Dic3!$D$3:$D$99980,'DIC4'!$H$91,Resultados_Dic3!$E$3:$E$99980,'DIC4'!$G99,Resultados_Dic3!$A$3:$A$99980,'DIC4'!$F99)</f>
        <v>0</v>
      </c>
      <c r="AD99" s="21">
        <f>+SUMIFS(Resultados_Dic3!AC$3:AC$99980,Resultados_Dic3!$F$3:$F$99980,'DIC4'!$H99,Resultados_Dic3!$D$3:$D$99980,'DIC4'!$H$91,Resultados_Dic3!$E$3:$E$99980,'DIC4'!$G99,Resultados_Dic3!$A$3:$A$99980,'DIC4'!$F99)</f>
        <v>0</v>
      </c>
      <c r="AE99" s="21">
        <f>+SUMIFS(Resultados_Dic3!AD$3:AD$99980,Resultados_Dic3!$F$3:$F$99980,'DIC4'!$H99,Resultados_Dic3!$D$3:$D$99980,'DIC4'!$H$91,Resultados_Dic3!$E$3:$E$99980,'DIC4'!$G99,Resultados_Dic3!$A$3:$A$99980,'DIC4'!$F99)</f>
        <v>0</v>
      </c>
      <c r="AF99" s="21">
        <f>+SUMIFS(Resultados_Dic3!AE$3:AE$99980,Resultados_Dic3!$F$3:$F$99980,'DIC4'!$H99,Resultados_Dic3!$D$3:$D$99980,'DIC4'!$H$91,Resultados_Dic3!$E$3:$E$99980,'DIC4'!$G99,Resultados_Dic3!$A$3:$A$99980,'DIC4'!$F99)</f>
        <v>0</v>
      </c>
      <c r="AG99" s="21">
        <f>+SUMIFS(Resultados_Dic3!AF$3:AF$99980,Resultados_Dic3!$F$3:$F$99980,'DIC4'!$H99,Resultados_Dic3!$D$3:$D$99980,'DIC4'!$H$91,Resultados_Dic3!$E$3:$E$99980,'DIC4'!$G99,Resultados_Dic3!$A$3:$A$99980,'DIC4'!$F99)</f>
        <v>0</v>
      </c>
      <c r="AH99" s="21">
        <f>+SUMIFS(Resultados_Dic3!AG$3:AG$99980,Resultados_Dic3!$F$3:$F$99980,'DIC4'!$H99,Resultados_Dic3!$D$3:$D$99980,'DIC4'!$H$91,Resultados_Dic3!$E$3:$E$99980,'DIC4'!$G99,Resultados_Dic3!$A$3:$A$99980,'DIC4'!$F99)</f>
        <v>0</v>
      </c>
      <c r="AI99" s="21">
        <f>+SUMIFS(Resultados_Dic3!AH$3:AH$99980,Resultados_Dic3!$F$3:$F$99980,'DIC4'!$H99,Resultados_Dic3!$D$3:$D$99980,'DIC4'!$H$91,Resultados_Dic3!$E$3:$E$99980,'DIC4'!$G99,Resultados_Dic3!$A$3:$A$99980,'DIC4'!$F99)</f>
        <v>0</v>
      </c>
      <c r="AJ99" s="21">
        <f>+SUMIFS(Resultados_Dic3!AI$3:AI$99980,Resultados_Dic3!$F$3:$F$99980,'DIC4'!$H99,Resultados_Dic3!$D$3:$D$99980,'DIC4'!$H$91,Resultados_Dic3!$E$3:$E$99980,'DIC4'!$G99,Resultados_Dic3!$A$3:$A$99980,'DIC4'!$F99)</f>
        <v>0</v>
      </c>
      <c r="AK99" s="21">
        <f>+SUMIFS(Resultados_Dic3!AJ$3:AJ$99980,Resultados_Dic3!$F$3:$F$99980,'DIC4'!$H99,Resultados_Dic3!$D$3:$D$99980,'DIC4'!$H$91,Resultados_Dic3!$E$3:$E$99980,'DIC4'!$G99,Resultados_Dic3!$A$3:$A$99980,'DIC4'!$F99)</f>
        <v>0</v>
      </c>
      <c r="AL99" s="21">
        <f>+SUMIFS(Resultados_Dic3!AK$3:AK$99980,Resultados_Dic3!$F$3:$F$99980,'DIC4'!$H99,Resultados_Dic3!$D$3:$D$99980,'DIC4'!$H$91,Resultados_Dic3!$E$3:$E$99980,'DIC4'!$G99,Resultados_Dic3!$A$3:$A$99980,'DIC4'!$F99)</f>
        <v>0</v>
      </c>
      <c r="AM99" s="21">
        <f>+SUMIFS(Resultados_Dic3!AL$3:AL$99980,Resultados_Dic3!$F$3:$F$99980,'DIC4'!$H99,Resultados_Dic3!$D$3:$D$99980,'DIC4'!$H$91,Resultados_Dic3!$E$3:$E$99980,'DIC4'!$G99,Resultados_Dic3!$A$3:$A$99980,'DIC4'!$F99)</f>
        <v>0</v>
      </c>
      <c r="AN99" s="21">
        <f>+SUMIFS(Resultados_Dic3!AM$3:AM$99980,Resultados_Dic3!$F$3:$F$99980,'DIC4'!$H99,Resultados_Dic3!$D$3:$D$99980,'DIC4'!$H$91,Resultados_Dic3!$E$3:$E$99980,'DIC4'!$G99,Resultados_Dic3!$A$3:$A$99980,'DIC4'!$F99)</f>
        <v>0</v>
      </c>
    </row>
    <row r="100" spans="3:41" x14ac:dyDescent="0.25">
      <c r="E100" s="15"/>
      <c r="F100" s="17" t="str">
        <f t="shared" si="29"/>
        <v>DIC4</v>
      </c>
      <c r="G100" s="24" t="s">
        <v>125</v>
      </c>
      <c r="H100" s="2" t="s">
        <v>278</v>
      </c>
      <c r="I100" s="21">
        <f>+SUMIFS(Resultados_Dic3!H$3:H$99980,Resultados_Dic3!$F$3:$F$99980,'DIC4'!$H100,Resultados_Dic3!$D$3:$D$99980,'DIC4'!$H$91,Resultados_Dic3!$E$3:$E$99980,'DIC4'!$G100,Resultados_Dic3!$A$3:$A$99980,'DIC4'!$F100)</f>
        <v>13.7296001151218</v>
      </c>
      <c r="J100" s="21">
        <f>+SUMIFS(Resultados_Dic3!I$3:I$99980,Resultados_Dic3!$F$3:$F$99980,'DIC4'!$H100,Resultados_Dic3!$D$3:$D$99980,'DIC4'!$H$91,Resultados_Dic3!$E$3:$E$99980,'DIC4'!$G100,Resultados_Dic3!$A$3:$A$99980,'DIC4'!$F100)</f>
        <v>13.4801415970917</v>
      </c>
      <c r="K100" s="21">
        <f>+SUMIFS(Resultados_Dic3!J$3:J$99980,Resultados_Dic3!$F$3:$F$99980,'DIC4'!$H100,Resultados_Dic3!$D$3:$D$99980,'DIC4'!$H$91,Resultados_Dic3!$E$3:$E$99980,'DIC4'!$G100,Resultados_Dic3!$A$3:$A$99980,'DIC4'!$F100)</f>
        <v>13.488544940785699</v>
      </c>
      <c r="L100" s="21">
        <f>+SUMIFS(Resultados_Dic3!K$3:K$99980,Resultados_Dic3!$F$3:$F$99980,'DIC4'!$H100,Resultados_Dic3!$D$3:$D$99980,'DIC4'!$H$91,Resultados_Dic3!$E$3:$E$99980,'DIC4'!$G100,Resultados_Dic3!$A$3:$A$99980,'DIC4'!$F100)</f>
        <v>13.4969482844797</v>
      </c>
      <c r="M100" s="21">
        <f>+SUMIFS(Resultados_Dic3!L$3:L$99980,Resultados_Dic3!$F$3:$F$99980,'DIC4'!$H100,Resultados_Dic3!$D$3:$D$99980,'DIC4'!$H$91,Resultados_Dic3!$E$3:$E$99980,'DIC4'!$G100,Resultados_Dic3!$A$3:$A$99980,'DIC4'!$F100)</f>
        <v>13.505351628173701</v>
      </c>
      <c r="N100" s="21">
        <f>+SUMIFS(Resultados_Dic3!M$3:M$99980,Resultados_Dic3!$F$3:$F$99980,'DIC4'!$H100,Resultados_Dic3!$D$3:$D$99980,'DIC4'!$H$91,Resultados_Dic3!$E$3:$E$99980,'DIC4'!$G100,Resultados_Dic3!$A$3:$A$99980,'DIC4'!$F100)</f>
        <v>12.477530634630799</v>
      </c>
      <c r="O100" s="21">
        <f>+SUMIFS(Resultados_Dic3!N$3:N$99980,Resultados_Dic3!$F$3:$F$99980,'DIC4'!$H100,Resultados_Dic3!$D$3:$D$99980,'DIC4'!$H$91,Resultados_Dic3!$E$3:$E$99980,'DIC4'!$G100,Resultados_Dic3!$A$3:$A$99980,'DIC4'!$F100)</f>
        <v>11.4497096410878</v>
      </c>
      <c r="P100" s="21">
        <f>+SUMIFS(Resultados_Dic3!O$3:O$99980,Resultados_Dic3!$F$3:$F$99980,'DIC4'!$H100,Resultados_Dic3!$D$3:$D$99980,'DIC4'!$H$91,Resultados_Dic3!$E$3:$E$99980,'DIC4'!$G100,Resultados_Dic3!$A$3:$A$99980,'DIC4'!$F100)</f>
        <v>10.603934457246</v>
      </c>
      <c r="Q100" s="21">
        <f>+SUMIFS(Resultados_Dic3!P$3:P$99980,Resultados_Dic3!$F$3:$F$99980,'DIC4'!$H100,Resultados_Dic3!$D$3:$D$99980,'DIC4'!$H$91,Resultados_Dic3!$E$3:$E$99980,'DIC4'!$G100,Resultados_Dic3!$A$3:$A$99980,'DIC4'!$F100)</f>
        <v>9.7581592734042104</v>
      </c>
      <c r="R100" s="21">
        <f>+SUMIFS(Resultados_Dic3!Q$3:Q$99980,Resultados_Dic3!$F$3:$F$99980,'DIC4'!$H100,Resultados_Dic3!$D$3:$D$99980,'DIC4'!$H$91,Resultados_Dic3!$E$3:$E$99980,'DIC4'!$G100,Resultados_Dic3!$A$3:$A$99980,'DIC4'!$F100)</f>
        <v>9.0571026578764293</v>
      </c>
      <c r="S100" s="21">
        <f>+SUMIFS(Resultados_Dic3!R$3:R$99980,Resultados_Dic3!$F$3:$F$99980,'DIC4'!$H100,Resultados_Dic3!$D$3:$D$99980,'DIC4'!$H$91,Resultados_Dic3!$E$3:$E$99980,'DIC4'!$G100,Resultados_Dic3!$A$3:$A$99980,'DIC4'!$F100)</f>
        <v>8.3560460423486393</v>
      </c>
      <c r="T100" s="21">
        <f>+SUMIFS(Resultados_Dic3!S$3:S$99980,Resultados_Dic3!$F$3:$F$99980,'DIC4'!$H100,Resultados_Dic3!$D$3:$D$99980,'DIC4'!$H$91,Resultados_Dic3!$E$3:$E$99980,'DIC4'!$G100,Resultados_Dic3!$A$3:$A$99980,'DIC4'!$F100)</f>
        <v>7.65498942682086</v>
      </c>
      <c r="U100" s="21">
        <f>+SUMIFS(Resultados_Dic3!T$3:T$99980,Resultados_Dic3!$F$3:$F$99980,'DIC4'!$H100,Resultados_Dic3!$D$3:$D$99980,'DIC4'!$H$91,Resultados_Dic3!$E$3:$E$99980,'DIC4'!$G100,Resultados_Dic3!$A$3:$A$99980,'DIC4'!$F100)</f>
        <v>7.1631813088201799</v>
      </c>
      <c r="V100" s="21">
        <f>+SUMIFS(Resultados_Dic3!U$3:U$99980,Resultados_Dic3!$F$3:$F$99980,'DIC4'!$H100,Resultados_Dic3!$D$3:$D$99980,'DIC4'!$H$91,Resultados_Dic3!$E$3:$E$99980,'DIC4'!$G100,Resultados_Dic3!$A$3:$A$99980,'DIC4'!$F100)</f>
        <v>6.6713731908195104</v>
      </c>
      <c r="W100" s="21">
        <f>+SUMIFS(Resultados_Dic3!V$3:V$99980,Resultados_Dic3!$F$3:$F$99980,'DIC4'!$H100,Resultados_Dic3!$D$3:$D$99980,'DIC4'!$H$91,Resultados_Dic3!$E$3:$E$99980,'DIC4'!$G100,Resultados_Dic3!$A$3:$A$99980,'DIC4'!$F100)</f>
        <v>3.2343147955270002</v>
      </c>
      <c r="X100" s="21">
        <f>+SUMIFS(Resultados_Dic3!W$3:W$99980,Resultados_Dic3!$F$3:$F$99980,'DIC4'!$H100,Resultados_Dic3!$D$3:$D$99980,'DIC4'!$H$91,Resultados_Dic3!$E$3:$E$99980,'DIC4'!$G100,Resultados_Dic3!$A$3:$A$99980,'DIC4'!$F100)</f>
        <v>0</v>
      </c>
      <c r="Y100" s="21">
        <f>+SUMIFS(Resultados_Dic3!X$3:X$99980,Resultados_Dic3!$F$3:$F$99980,'DIC4'!$H100,Resultados_Dic3!$D$3:$D$99980,'DIC4'!$H$91,Resultados_Dic3!$E$3:$E$99980,'DIC4'!$G100,Resultados_Dic3!$A$3:$A$99980,'DIC4'!$F100)</f>
        <v>0</v>
      </c>
      <c r="Z100" s="21">
        <f>+SUMIFS(Resultados_Dic3!Y$3:Y$99980,Resultados_Dic3!$F$3:$F$99980,'DIC4'!$H100,Resultados_Dic3!$D$3:$D$99980,'DIC4'!$H$91,Resultados_Dic3!$E$3:$E$99980,'DIC4'!$G100,Resultados_Dic3!$A$3:$A$99980,'DIC4'!$F100)</f>
        <v>0</v>
      </c>
      <c r="AA100" s="21">
        <f>+SUMIFS(Resultados_Dic3!Z$3:Z$99980,Resultados_Dic3!$F$3:$F$99980,'DIC4'!$H100,Resultados_Dic3!$D$3:$D$99980,'DIC4'!$H$91,Resultados_Dic3!$E$3:$E$99980,'DIC4'!$G100,Resultados_Dic3!$A$3:$A$99980,'DIC4'!$F100)</f>
        <v>0</v>
      </c>
      <c r="AB100" s="21">
        <f>+SUMIFS(Resultados_Dic3!AA$3:AA$99980,Resultados_Dic3!$F$3:$F$99980,'DIC4'!$H100,Resultados_Dic3!$D$3:$D$99980,'DIC4'!$H$91,Resultados_Dic3!$E$3:$E$99980,'DIC4'!$G100,Resultados_Dic3!$A$3:$A$99980,'DIC4'!$F100)</f>
        <v>0</v>
      </c>
      <c r="AC100" s="21">
        <f>+SUMIFS(Resultados_Dic3!AB$3:AB$99980,Resultados_Dic3!$F$3:$F$99980,'DIC4'!$H100,Resultados_Dic3!$D$3:$D$99980,'DIC4'!$H$91,Resultados_Dic3!$E$3:$E$99980,'DIC4'!$G100,Resultados_Dic3!$A$3:$A$99980,'DIC4'!$F100)</f>
        <v>0</v>
      </c>
      <c r="AD100" s="21">
        <f>+SUMIFS(Resultados_Dic3!AC$3:AC$99980,Resultados_Dic3!$F$3:$F$99980,'DIC4'!$H100,Resultados_Dic3!$D$3:$D$99980,'DIC4'!$H$91,Resultados_Dic3!$E$3:$E$99980,'DIC4'!$G100,Resultados_Dic3!$A$3:$A$99980,'DIC4'!$F100)</f>
        <v>0</v>
      </c>
      <c r="AE100" s="21">
        <f>+SUMIFS(Resultados_Dic3!AD$3:AD$99980,Resultados_Dic3!$F$3:$F$99980,'DIC4'!$H100,Resultados_Dic3!$D$3:$D$99980,'DIC4'!$H$91,Resultados_Dic3!$E$3:$E$99980,'DIC4'!$G100,Resultados_Dic3!$A$3:$A$99980,'DIC4'!$F100)</f>
        <v>0</v>
      </c>
      <c r="AF100" s="21">
        <f>+SUMIFS(Resultados_Dic3!AE$3:AE$99980,Resultados_Dic3!$F$3:$F$99980,'DIC4'!$H100,Resultados_Dic3!$D$3:$D$99980,'DIC4'!$H$91,Resultados_Dic3!$E$3:$E$99980,'DIC4'!$G100,Resultados_Dic3!$A$3:$A$99980,'DIC4'!$F100)</f>
        <v>0</v>
      </c>
      <c r="AG100" s="21">
        <f>+SUMIFS(Resultados_Dic3!AF$3:AF$99980,Resultados_Dic3!$F$3:$F$99980,'DIC4'!$H100,Resultados_Dic3!$D$3:$D$99980,'DIC4'!$H$91,Resultados_Dic3!$E$3:$E$99980,'DIC4'!$G100,Resultados_Dic3!$A$3:$A$99980,'DIC4'!$F100)</f>
        <v>0</v>
      </c>
      <c r="AH100" s="21">
        <f>+SUMIFS(Resultados_Dic3!AG$3:AG$99980,Resultados_Dic3!$F$3:$F$99980,'DIC4'!$H100,Resultados_Dic3!$D$3:$D$99980,'DIC4'!$H$91,Resultados_Dic3!$E$3:$E$99980,'DIC4'!$G100,Resultados_Dic3!$A$3:$A$99980,'DIC4'!$F100)</f>
        <v>0</v>
      </c>
      <c r="AI100" s="21">
        <f>+SUMIFS(Resultados_Dic3!AH$3:AH$99980,Resultados_Dic3!$F$3:$F$99980,'DIC4'!$H100,Resultados_Dic3!$D$3:$D$99980,'DIC4'!$H$91,Resultados_Dic3!$E$3:$E$99980,'DIC4'!$G100,Resultados_Dic3!$A$3:$A$99980,'DIC4'!$F100)</f>
        <v>0</v>
      </c>
      <c r="AJ100" s="21">
        <f>+SUMIFS(Resultados_Dic3!AI$3:AI$99980,Resultados_Dic3!$F$3:$F$99980,'DIC4'!$H100,Resultados_Dic3!$D$3:$D$99980,'DIC4'!$H$91,Resultados_Dic3!$E$3:$E$99980,'DIC4'!$G100,Resultados_Dic3!$A$3:$A$99980,'DIC4'!$F100)</f>
        <v>0</v>
      </c>
      <c r="AK100" s="21">
        <f>+SUMIFS(Resultados_Dic3!AJ$3:AJ$99980,Resultados_Dic3!$F$3:$F$99980,'DIC4'!$H100,Resultados_Dic3!$D$3:$D$99980,'DIC4'!$H$91,Resultados_Dic3!$E$3:$E$99980,'DIC4'!$G100,Resultados_Dic3!$A$3:$A$99980,'DIC4'!$F100)</f>
        <v>0</v>
      </c>
      <c r="AL100" s="21">
        <f>+SUMIFS(Resultados_Dic3!AK$3:AK$99980,Resultados_Dic3!$F$3:$F$99980,'DIC4'!$H100,Resultados_Dic3!$D$3:$D$99980,'DIC4'!$H$91,Resultados_Dic3!$E$3:$E$99980,'DIC4'!$G100,Resultados_Dic3!$A$3:$A$99980,'DIC4'!$F100)</f>
        <v>0</v>
      </c>
      <c r="AM100" s="21">
        <f>+SUMIFS(Resultados_Dic3!AL$3:AL$99980,Resultados_Dic3!$F$3:$F$99980,'DIC4'!$H100,Resultados_Dic3!$D$3:$D$99980,'DIC4'!$H$91,Resultados_Dic3!$E$3:$E$99980,'DIC4'!$G100,Resultados_Dic3!$A$3:$A$99980,'DIC4'!$F100)</f>
        <v>0</v>
      </c>
      <c r="AN100" s="21">
        <f>+SUMIFS(Resultados_Dic3!AM$3:AM$99980,Resultados_Dic3!$F$3:$F$99980,'DIC4'!$H100,Resultados_Dic3!$D$3:$D$99980,'DIC4'!$H$91,Resultados_Dic3!$E$3:$E$99980,'DIC4'!$G100,Resultados_Dic3!$A$3:$A$99980,'DIC4'!$F100)</f>
        <v>0</v>
      </c>
    </row>
    <row r="101" spans="3:41" x14ac:dyDescent="0.25">
      <c r="E101" s="15"/>
      <c r="F101" s="42"/>
      <c r="G101" s="15"/>
      <c r="H101" s="21"/>
      <c r="I101" s="21"/>
      <c r="J101" s="21"/>
      <c r="K101" s="21"/>
      <c r="L101" s="21"/>
      <c r="M101" s="21"/>
      <c r="N101" s="21"/>
    </row>
    <row r="102" spans="3:41" x14ac:dyDescent="0.25">
      <c r="E102" s="15"/>
      <c r="F102" s="42"/>
      <c r="G102" s="15"/>
      <c r="H102" s="21"/>
      <c r="I102" s="21"/>
      <c r="J102" s="21"/>
      <c r="K102" s="21"/>
      <c r="L102" s="21"/>
      <c r="M102" s="21"/>
      <c r="N102" s="21"/>
    </row>
    <row r="103" spans="3:41" ht="21" x14ac:dyDescent="0.35">
      <c r="E103" s="15"/>
      <c r="F103" s="42"/>
      <c r="G103" s="15"/>
      <c r="H103" s="45" t="s">
        <v>362</v>
      </c>
      <c r="I103" s="21"/>
      <c r="J103" s="21"/>
      <c r="K103" s="21"/>
      <c r="L103" s="21"/>
      <c r="M103" s="21"/>
      <c r="N103" s="21"/>
    </row>
    <row r="104" spans="3:41" x14ac:dyDescent="0.25">
      <c r="E104" s="15"/>
      <c r="F104" s="12"/>
      <c r="G104" s="15"/>
    </row>
    <row r="105" spans="3:41" ht="18.75" x14ac:dyDescent="0.3">
      <c r="E105" s="15"/>
      <c r="F105" s="12"/>
      <c r="G105" s="15"/>
      <c r="H105" s="34" t="s">
        <v>361</v>
      </c>
    </row>
    <row r="106" spans="3:41" x14ac:dyDescent="0.25">
      <c r="E106" s="15"/>
      <c r="F106" s="12"/>
      <c r="G106" s="15"/>
      <c r="H106" s="2" t="s">
        <v>26</v>
      </c>
    </row>
    <row r="107" spans="3:41" x14ac:dyDescent="0.25">
      <c r="E107" s="44"/>
      <c r="F107" s="43"/>
      <c r="G107" s="15"/>
      <c r="H107" s="16"/>
    </row>
    <row r="108" spans="3:41" x14ac:dyDescent="0.25">
      <c r="I108" s="5">
        <v>2019</v>
      </c>
      <c r="J108" s="5">
        <v>2020</v>
      </c>
      <c r="K108" s="5">
        <v>2021</v>
      </c>
      <c r="L108" s="5">
        <v>2022</v>
      </c>
      <c r="M108" s="5">
        <v>2023</v>
      </c>
      <c r="N108" s="5">
        <v>2024</v>
      </c>
      <c r="O108" s="5">
        <v>2025</v>
      </c>
      <c r="P108" s="5">
        <v>2026</v>
      </c>
      <c r="Q108" s="5">
        <v>2027</v>
      </c>
      <c r="R108" s="5">
        <v>2028</v>
      </c>
      <c r="S108" s="5">
        <v>2029</v>
      </c>
      <c r="T108" s="5">
        <v>2030</v>
      </c>
      <c r="U108" s="5">
        <v>2031</v>
      </c>
      <c r="V108" s="5">
        <v>2032</v>
      </c>
      <c r="W108" s="5">
        <v>2033</v>
      </c>
      <c r="X108" s="5">
        <v>2034</v>
      </c>
      <c r="Y108" s="5">
        <v>2035</v>
      </c>
      <c r="Z108" s="5">
        <v>2036</v>
      </c>
      <c r="AA108" s="5">
        <v>2037</v>
      </c>
      <c r="AB108" s="5">
        <v>2038</v>
      </c>
      <c r="AC108" s="5">
        <v>2039</v>
      </c>
      <c r="AD108" s="5">
        <v>2040</v>
      </c>
      <c r="AE108" s="5">
        <v>2041</v>
      </c>
      <c r="AF108" s="5">
        <v>2042</v>
      </c>
      <c r="AG108" s="5">
        <v>2043</v>
      </c>
      <c r="AH108" s="5">
        <v>2044</v>
      </c>
      <c r="AI108" s="5">
        <v>2045</v>
      </c>
      <c r="AJ108" s="5">
        <v>2046</v>
      </c>
      <c r="AK108" s="5">
        <v>2047</v>
      </c>
      <c r="AL108" s="5">
        <v>2048</v>
      </c>
      <c r="AM108" s="5">
        <v>2049</v>
      </c>
      <c r="AN108" s="5">
        <v>2050</v>
      </c>
      <c r="AO108" s="21"/>
    </row>
    <row r="109" spans="3:41" x14ac:dyDescent="0.25">
      <c r="C109" s="35"/>
      <c r="E109" s="15"/>
      <c r="F109" s="17" t="str">
        <f>+$F$1</f>
        <v>DIC4</v>
      </c>
      <c r="G109" s="24" t="s">
        <v>119</v>
      </c>
      <c r="H109" s="13" t="s">
        <v>252</v>
      </c>
      <c r="I109" s="21">
        <f>+SUMIFS(Resultados_Dic3!H$3:H$99980,Resultados_Dic3!$F$3:$F$99980,'DIC4'!$H109,Resultados_Dic3!$D$3:$D$99980,'DIC4'!$H$106,Resultados_Dic3!$E$3:$E$99980,'DIC4'!$G109,Resultados_Dic3!$A$3:$A$99980,'DIC4'!$F109)</f>
        <v>4.17384045016136</v>
      </c>
      <c r="J109" s="21">
        <f>+SUMIFS(Resultados_Dic3!I$3:I$99980,Resultados_Dic3!$F$3:$F$99980,'DIC4'!$H109,Resultados_Dic3!$D$3:$D$99980,'DIC4'!$H$106,Resultados_Dic3!$E$3:$E$99980,'DIC4'!$G109,Resultados_Dic3!$A$3:$A$99980,'DIC4'!$F109)</f>
        <v>3.3728052405641802</v>
      </c>
      <c r="K109" s="21">
        <f>+SUMIFS(Resultados_Dic3!J$3:J$99980,Resultados_Dic3!$F$3:$F$99980,'DIC4'!$H109,Resultados_Dic3!$D$3:$D$99980,'DIC4'!$H$106,Resultados_Dic3!$E$3:$E$99980,'DIC4'!$G109,Resultados_Dic3!$A$3:$A$99980,'DIC4'!$F109)</f>
        <v>2.6407220048431901</v>
      </c>
      <c r="L109" s="21">
        <f>+SUMIFS(Resultados_Dic3!K$3:K$99980,Resultados_Dic3!$F$3:$F$99980,'DIC4'!$H109,Resultados_Dic3!$D$3:$D$99980,'DIC4'!$H$106,Resultados_Dic3!$E$3:$E$99980,'DIC4'!$G109,Resultados_Dic3!$A$3:$A$99980,'DIC4'!$F109)</f>
        <v>3.0838683034901102</v>
      </c>
      <c r="M109" s="21">
        <f>+SUMIFS(Resultados_Dic3!L$3:L$99980,Resultados_Dic3!$F$3:$F$99980,'DIC4'!$H109,Resultados_Dic3!$D$3:$D$99980,'DIC4'!$H$106,Resultados_Dic3!$E$3:$E$99980,'DIC4'!$G109,Resultados_Dic3!$A$3:$A$99980,'DIC4'!$F109)</f>
        <v>2.9393998349530799</v>
      </c>
      <c r="N109" s="21">
        <f>+SUMIFS(Resultados_Dic3!M$3:M$99980,Resultados_Dic3!$F$3:$F$99980,'DIC4'!$H109,Resultados_Dic3!$D$3:$D$99980,'DIC4'!$H$106,Resultados_Dic3!$E$3:$E$99980,'DIC4'!$G109,Resultados_Dic3!$A$3:$A$99980,'DIC4'!$F109)</f>
        <v>0</v>
      </c>
      <c r="O109" s="21">
        <f>+SUMIFS(Resultados_Dic3!N$3:N$99980,Resultados_Dic3!$F$3:$F$99980,'DIC4'!$H109,Resultados_Dic3!$D$3:$D$99980,'DIC4'!$H$106,Resultados_Dic3!$E$3:$E$99980,'DIC4'!$G109,Resultados_Dic3!$A$3:$A$99980,'DIC4'!$F109)</f>
        <v>0</v>
      </c>
      <c r="P109" s="21">
        <f>+SUMIFS(Resultados_Dic3!O$3:O$99980,Resultados_Dic3!$F$3:$F$99980,'DIC4'!$H109,Resultados_Dic3!$D$3:$D$99980,'DIC4'!$H$106,Resultados_Dic3!$E$3:$E$99980,'DIC4'!$G109,Resultados_Dic3!$A$3:$A$99980,'DIC4'!$F109)</f>
        <v>0</v>
      </c>
      <c r="Q109" s="21">
        <f>+SUMIFS(Resultados_Dic3!P$3:P$99980,Resultados_Dic3!$F$3:$F$99980,'DIC4'!$H109,Resultados_Dic3!$D$3:$D$99980,'DIC4'!$H$106,Resultados_Dic3!$E$3:$E$99980,'DIC4'!$G109,Resultados_Dic3!$A$3:$A$99980,'DIC4'!$F109)</f>
        <v>0</v>
      </c>
      <c r="R109" s="21">
        <f>+SUMIFS(Resultados_Dic3!Q$3:Q$99980,Resultados_Dic3!$F$3:$F$99980,'DIC4'!$H109,Resultados_Dic3!$D$3:$D$99980,'DIC4'!$H$106,Resultados_Dic3!$E$3:$E$99980,'DIC4'!$G109,Resultados_Dic3!$A$3:$A$99980,'DIC4'!$F109)</f>
        <v>0</v>
      </c>
      <c r="S109" s="21">
        <f>+SUMIFS(Resultados_Dic3!R$3:R$99980,Resultados_Dic3!$F$3:$F$99980,'DIC4'!$H109,Resultados_Dic3!$D$3:$D$99980,'DIC4'!$H$106,Resultados_Dic3!$E$3:$E$99980,'DIC4'!$G109,Resultados_Dic3!$A$3:$A$99980,'DIC4'!$F109)</f>
        <v>0</v>
      </c>
      <c r="T109" s="21">
        <f>+SUMIFS(Resultados_Dic3!S$3:S$99980,Resultados_Dic3!$F$3:$F$99980,'DIC4'!$H109,Resultados_Dic3!$D$3:$D$99980,'DIC4'!$H$106,Resultados_Dic3!$E$3:$E$99980,'DIC4'!$G109,Resultados_Dic3!$A$3:$A$99980,'DIC4'!$F109)</f>
        <v>0</v>
      </c>
      <c r="U109" s="21">
        <f>+SUMIFS(Resultados_Dic3!T$3:T$99980,Resultados_Dic3!$F$3:$F$99980,'DIC4'!$H109,Resultados_Dic3!$D$3:$D$99980,'DIC4'!$H$106,Resultados_Dic3!$E$3:$E$99980,'DIC4'!$G109,Resultados_Dic3!$A$3:$A$99980,'DIC4'!$F109)</f>
        <v>0</v>
      </c>
      <c r="V109" s="21">
        <f>+SUMIFS(Resultados_Dic3!U$3:U$99980,Resultados_Dic3!$F$3:$F$99980,'DIC4'!$H109,Resultados_Dic3!$D$3:$D$99980,'DIC4'!$H$106,Resultados_Dic3!$E$3:$E$99980,'DIC4'!$G109,Resultados_Dic3!$A$3:$A$99980,'DIC4'!$F109)</f>
        <v>0</v>
      </c>
      <c r="W109" s="21">
        <f>+SUMIFS(Resultados_Dic3!V$3:V$99980,Resultados_Dic3!$F$3:$F$99980,'DIC4'!$H109,Resultados_Dic3!$D$3:$D$99980,'DIC4'!$H$106,Resultados_Dic3!$E$3:$E$99980,'DIC4'!$G109,Resultados_Dic3!$A$3:$A$99980,'DIC4'!$F109)</f>
        <v>0</v>
      </c>
      <c r="X109" s="21">
        <f>+SUMIFS(Resultados_Dic3!W$3:W$99980,Resultados_Dic3!$F$3:$F$99980,'DIC4'!$H109,Resultados_Dic3!$D$3:$D$99980,'DIC4'!$H$106,Resultados_Dic3!$E$3:$E$99980,'DIC4'!$G109,Resultados_Dic3!$A$3:$A$99980,'DIC4'!$F109)</f>
        <v>0</v>
      </c>
      <c r="Y109" s="21">
        <f>+SUMIFS(Resultados_Dic3!X$3:X$99980,Resultados_Dic3!$F$3:$F$99980,'DIC4'!$H109,Resultados_Dic3!$D$3:$D$99980,'DIC4'!$H$106,Resultados_Dic3!$E$3:$E$99980,'DIC4'!$G109,Resultados_Dic3!$A$3:$A$99980,'DIC4'!$F109)</f>
        <v>0</v>
      </c>
      <c r="Z109" s="21">
        <f>+SUMIFS(Resultados_Dic3!Y$3:Y$99980,Resultados_Dic3!$F$3:$F$99980,'DIC4'!$H109,Resultados_Dic3!$D$3:$D$99980,'DIC4'!$H$106,Resultados_Dic3!$E$3:$E$99980,'DIC4'!$G109,Resultados_Dic3!$A$3:$A$99980,'DIC4'!$F109)</f>
        <v>0</v>
      </c>
      <c r="AA109" s="21">
        <f>+SUMIFS(Resultados_Dic3!Z$3:Z$99980,Resultados_Dic3!$F$3:$F$99980,'DIC4'!$H109,Resultados_Dic3!$D$3:$D$99980,'DIC4'!$H$106,Resultados_Dic3!$E$3:$E$99980,'DIC4'!$G109,Resultados_Dic3!$A$3:$A$99980,'DIC4'!$F109)</f>
        <v>0</v>
      </c>
      <c r="AB109" s="21">
        <f>+SUMIFS(Resultados_Dic3!AA$3:AA$99980,Resultados_Dic3!$F$3:$F$99980,'DIC4'!$H109,Resultados_Dic3!$D$3:$D$99980,'DIC4'!$H$106,Resultados_Dic3!$E$3:$E$99980,'DIC4'!$G109,Resultados_Dic3!$A$3:$A$99980,'DIC4'!$F109)</f>
        <v>0</v>
      </c>
      <c r="AC109" s="21">
        <f>+SUMIFS(Resultados_Dic3!AB$3:AB$99980,Resultados_Dic3!$F$3:$F$99980,'DIC4'!$H109,Resultados_Dic3!$D$3:$D$99980,'DIC4'!$H$106,Resultados_Dic3!$E$3:$E$99980,'DIC4'!$G109,Resultados_Dic3!$A$3:$A$99980,'DIC4'!$F109)</f>
        <v>0</v>
      </c>
      <c r="AD109" s="21">
        <f>+SUMIFS(Resultados_Dic3!AC$3:AC$99980,Resultados_Dic3!$F$3:$F$99980,'DIC4'!$H109,Resultados_Dic3!$D$3:$D$99980,'DIC4'!$H$106,Resultados_Dic3!$E$3:$E$99980,'DIC4'!$G109,Resultados_Dic3!$A$3:$A$99980,'DIC4'!$F109)</f>
        <v>0</v>
      </c>
      <c r="AE109" s="21">
        <f>+SUMIFS(Resultados_Dic3!AD$3:AD$99980,Resultados_Dic3!$F$3:$F$99980,'DIC4'!$H109,Resultados_Dic3!$D$3:$D$99980,'DIC4'!$H$106,Resultados_Dic3!$E$3:$E$99980,'DIC4'!$G109,Resultados_Dic3!$A$3:$A$99980,'DIC4'!$F109)</f>
        <v>0</v>
      </c>
      <c r="AF109" s="21">
        <f>+SUMIFS(Resultados_Dic3!AE$3:AE$99980,Resultados_Dic3!$F$3:$F$99980,'DIC4'!$H109,Resultados_Dic3!$D$3:$D$99980,'DIC4'!$H$106,Resultados_Dic3!$E$3:$E$99980,'DIC4'!$G109,Resultados_Dic3!$A$3:$A$99980,'DIC4'!$F109)</f>
        <v>0</v>
      </c>
      <c r="AG109" s="21">
        <f>+SUMIFS(Resultados_Dic3!AF$3:AF$99980,Resultados_Dic3!$F$3:$F$99980,'DIC4'!$H109,Resultados_Dic3!$D$3:$D$99980,'DIC4'!$H$106,Resultados_Dic3!$E$3:$E$99980,'DIC4'!$G109,Resultados_Dic3!$A$3:$A$99980,'DIC4'!$F109)</f>
        <v>0</v>
      </c>
      <c r="AH109" s="21">
        <f>+SUMIFS(Resultados_Dic3!AG$3:AG$99980,Resultados_Dic3!$F$3:$F$99980,'DIC4'!$H109,Resultados_Dic3!$D$3:$D$99980,'DIC4'!$H$106,Resultados_Dic3!$E$3:$E$99980,'DIC4'!$G109,Resultados_Dic3!$A$3:$A$99980,'DIC4'!$F109)</f>
        <v>0</v>
      </c>
      <c r="AI109" s="21">
        <f>+SUMIFS(Resultados_Dic3!AH$3:AH$99980,Resultados_Dic3!$F$3:$F$99980,'DIC4'!$H109,Resultados_Dic3!$D$3:$D$99980,'DIC4'!$H$106,Resultados_Dic3!$E$3:$E$99980,'DIC4'!$G109,Resultados_Dic3!$A$3:$A$99980,'DIC4'!$F109)</f>
        <v>0</v>
      </c>
      <c r="AJ109" s="21">
        <f>+SUMIFS(Resultados_Dic3!AI$3:AI$99980,Resultados_Dic3!$F$3:$F$99980,'DIC4'!$H109,Resultados_Dic3!$D$3:$D$99980,'DIC4'!$H$106,Resultados_Dic3!$E$3:$E$99980,'DIC4'!$G109,Resultados_Dic3!$A$3:$A$99980,'DIC4'!$F109)</f>
        <v>0</v>
      </c>
      <c r="AK109" s="21">
        <f>+SUMIFS(Resultados_Dic3!AJ$3:AJ$99980,Resultados_Dic3!$F$3:$F$99980,'DIC4'!$H109,Resultados_Dic3!$D$3:$D$99980,'DIC4'!$H$106,Resultados_Dic3!$E$3:$E$99980,'DIC4'!$G109,Resultados_Dic3!$A$3:$A$99980,'DIC4'!$F109)</f>
        <v>0</v>
      </c>
      <c r="AL109" s="21">
        <f>+SUMIFS(Resultados_Dic3!AK$3:AK$99980,Resultados_Dic3!$F$3:$F$99980,'DIC4'!$H109,Resultados_Dic3!$D$3:$D$99980,'DIC4'!$H$106,Resultados_Dic3!$E$3:$E$99980,'DIC4'!$G109,Resultados_Dic3!$A$3:$A$99980,'DIC4'!$F109)</f>
        <v>0</v>
      </c>
      <c r="AM109" s="21">
        <f>+SUMIFS(Resultados_Dic3!AL$3:AL$99980,Resultados_Dic3!$F$3:$F$99980,'DIC4'!$H109,Resultados_Dic3!$D$3:$D$99980,'DIC4'!$H$106,Resultados_Dic3!$E$3:$E$99980,'DIC4'!$G109,Resultados_Dic3!$A$3:$A$99980,'DIC4'!$F109)</f>
        <v>0</v>
      </c>
      <c r="AN109" s="21">
        <f>+SUMIFS(Resultados_Dic3!AM$3:AM$99980,Resultados_Dic3!$F$3:$F$99980,'DIC4'!$H109,Resultados_Dic3!$D$3:$D$99980,'DIC4'!$H$106,Resultados_Dic3!$E$3:$E$99980,'DIC4'!$G109,Resultados_Dic3!$A$3:$A$99980,'DIC4'!$F109)</f>
        <v>0</v>
      </c>
    </row>
    <row r="110" spans="3:41" x14ac:dyDescent="0.25">
      <c r="C110" s="35"/>
      <c r="E110" s="15"/>
      <c r="F110" s="17" t="str">
        <f t="shared" ref="F110:F115" si="30">+$F$1</f>
        <v>DIC4</v>
      </c>
      <c r="G110" s="24" t="s">
        <v>120</v>
      </c>
      <c r="H110" s="13" t="s">
        <v>253</v>
      </c>
      <c r="I110" s="21">
        <f>+SUMIFS(Resultados_Dic3!H$3:H$99980,Resultados_Dic3!$F$3:$F$99980,'DIC4'!$H110,Resultados_Dic3!$D$3:$D$99980,'DIC4'!$H$106,Resultados_Dic3!$E$3:$E$99980,'DIC4'!$G110,Resultados_Dic3!$A$3:$A$99980,'DIC4'!$F110)</f>
        <v>13.7668656107645</v>
      </c>
      <c r="J110" s="21">
        <f>+SUMIFS(Resultados_Dic3!I$3:I$99980,Resultados_Dic3!$F$3:$F$99980,'DIC4'!$H110,Resultados_Dic3!$D$3:$D$99980,'DIC4'!$H$106,Resultados_Dic3!$E$3:$E$99980,'DIC4'!$G110,Resultados_Dic3!$A$3:$A$99980,'DIC4'!$F110)</f>
        <v>13.7668656107645</v>
      </c>
      <c r="K110" s="21">
        <f>+SUMIFS(Resultados_Dic3!J$3:J$99980,Resultados_Dic3!$F$3:$F$99980,'DIC4'!$H110,Resultados_Dic3!$D$3:$D$99980,'DIC4'!$H$106,Resultados_Dic3!$E$3:$E$99980,'DIC4'!$G110,Resultados_Dic3!$A$3:$A$99980,'DIC4'!$F110)</f>
        <v>13.7668656107645</v>
      </c>
      <c r="L110" s="21">
        <f>+SUMIFS(Resultados_Dic3!K$3:K$99980,Resultados_Dic3!$F$3:$F$99980,'DIC4'!$H110,Resultados_Dic3!$D$3:$D$99980,'DIC4'!$H$106,Resultados_Dic3!$E$3:$E$99980,'DIC4'!$G110,Resultados_Dic3!$A$3:$A$99980,'DIC4'!$F110)</f>
        <v>13.7668656107645</v>
      </c>
      <c r="M110" s="21">
        <f>+SUMIFS(Resultados_Dic3!L$3:L$99980,Resultados_Dic3!$F$3:$F$99980,'DIC4'!$H110,Resultados_Dic3!$D$3:$D$99980,'DIC4'!$H$106,Resultados_Dic3!$E$3:$E$99980,'DIC4'!$G110,Resultados_Dic3!$A$3:$A$99980,'DIC4'!$F110)</f>
        <v>13.7668656107645</v>
      </c>
      <c r="N110" s="21">
        <f>+SUMIFS(Resultados_Dic3!M$3:M$99980,Resultados_Dic3!$F$3:$F$99980,'DIC4'!$H110,Resultados_Dic3!$D$3:$D$99980,'DIC4'!$H$106,Resultados_Dic3!$E$3:$E$99980,'DIC4'!$G110,Resultados_Dic3!$A$3:$A$99980,'DIC4'!$F110)</f>
        <v>13.7668656107645</v>
      </c>
      <c r="O110" s="21">
        <f>+SUMIFS(Resultados_Dic3!N$3:N$99980,Resultados_Dic3!$F$3:$F$99980,'DIC4'!$H110,Resultados_Dic3!$D$3:$D$99980,'DIC4'!$H$106,Resultados_Dic3!$E$3:$E$99980,'DIC4'!$G110,Resultados_Dic3!$A$3:$A$99980,'DIC4'!$F110)</f>
        <v>13.7668656107645</v>
      </c>
      <c r="P110" s="21">
        <f>+SUMIFS(Resultados_Dic3!O$3:O$99980,Resultados_Dic3!$F$3:$F$99980,'DIC4'!$H110,Resultados_Dic3!$D$3:$D$99980,'DIC4'!$H$106,Resultados_Dic3!$E$3:$E$99980,'DIC4'!$G110,Resultados_Dic3!$A$3:$A$99980,'DIC4'!$F110)</f>
        <v>13.7668656107645</v>
      </c>
      <c r="Q110" s="21">
        <f>+SUMIFS(Resultados_Dic3!P$3:P$99980,Resultados_Dic3!$F$3:$F$99980,'DIC4'!$H110,Resultados_Dic3!$D$3:$D$99980,'DIC4'!$H$106,Resultados_Dic3!$E$3:$E$99980,'DIC4'!$G110,Resultados_Dic3!$A$3:$A$99980,'DIC4'!$F110)</f>
        <v>13.7668656107645</v>
      </c>
      <c r="R110" s="21">
        <f>+SUMIFS(Resultados_Dic3!Q$3:Q$99980,Resultados_Dic3!$F$3:$F$99980,'DIC4'!$H110,Resultados_Dic3!$D$3:$D$99980,'DIC4'!$H$106,Resultados_Dic3!$E$3:$E$99980,'DIC4'!$G110,Resultados_Dic3!$A$3:$A$99980,'DIC4'!$F110)</f>
        <v>12.927019439055</v>
      </c>
      <c r="S110" s="21">
        <f>+SUMIFS(Resultados_Dic3!R$3:R$99980,Resultados_Dic3!$F$3:$F$99980,'DIC4'!$H110,Resultados_Dic3!$D$3:$D$99980,'DIC4'!$H$106,Resultados_Dic3!$E$3:$E$99980,'DIC4'!$G110,Resultados_Dic3!$A$3:$A$99980,'DIC4'!$F110)</f>
        <v>6.4733130309200098</v>
      </c>
      <c r="T110" s="21">
        <f>+SUMIFS(Resultados_Dic3!S$3:S$99980,Resultados_Dic3!$F$3:$F$99980,'DIC4'!$H110,Resultados_Dic3!$D$3:$D$99980,'DIC4'!$H$106,Resultados_Dic3!$E$3:$E$99980,'DIC4'!$G110,Resultados_Dic3!$A$3:$A$99980,'DIC4'!$F110)</f>
        <v>0</v>
      </c>
      <c r="U110" s="21">
        <f>+SUMIFS(Resultados_Dic3!T$3:T$99980,Resultados_Dic3!$F$3:$F$99980,'DIC4'!$H110,Resultados_Dic3!$D$3:$D$99980,'DIC4'!$H$106,Resultados_Dic3!$E$3:$E$99980,'DIC4'!$G110,Resultados_Dic3!$A$3:$A$99980,'DIC4'!$F110)</f>
        <v>0</v>
      </c>
      <c r="V110" s="21">
        <f>+SUMIFS(Resultados_Dic3!U$3:U$99980,Resultados_Dic3!$F$3:$F$99980,'DIC4'!$H110,Resultados_Dic3!$D$3:$D$99980,'DIC4'!$H$106,Resultados_Dic3!$E$3:$E$99980,'DIC4'!$G110,Resultados_Dic3!$A$3:$A$99980,'DIC4'!$F110)</f>
        <v>0</v>
      </c>
      <c r="W110" s="21">
        <f>+SUMIFS(Resultados_Dic3!V$3:V$99980,Resultados_Dic3!$F$3:$F$99980,'DIC4'!$H110,Resultados_Dic3!$D$3:$D$99980,'DIC4'!$H$106,Resultados_Dic3!$E$3:$E$99980,'DIC4'!$G110,Resultados_Dic3!$A$3:$A$99980,'DIC4'!$F110)</f>
        <v>0</v>
      </c>
      <c r="X110" s="21">
        <f>+SUMIFS(Resultados_Dic3!W$3:W$99980,Resultados_Dic3!$F$3:$F$99980,'DIC4'!$H110,Resultados_Dic3!$D$3:$D$99980,'DIC4'!$H$106,Resultados_Dic3!$E$3:$E$99980,'DIC4'!$G110,Resultados_Dic3!$A$3:$A$99980,'DIC4'!$F110)</f>
        <v>0</v>
      </c>
      <c r="Y110" s="21">
        <f>+SUMIFS(Resultados_Dic3!X$3:X$99980,Resultados_Dic3!$F$3:$F$99980,'DIC4'!$H110,Resultados_Dic3!$D$3:$D$99980,'DIC4'!$H$106,Resultados_Dic3!$E$3:$E$99980,'DIC4'!$G110,Resultados_Dic3!$A$3:$A$99980,'DIC4'!$F110)</f>
        <v>0</v>
      </c>
      <c r="Z110" s="21">
        <f>+SUMIFS(Resultados_Dic3!Y$3:Y$99980,Resultados_Dic3!$F$3:$F$99980,'DIC4'!$H110,Resultados_Dic3!$D$3:$D$99980,'DIC4'!$H$106,Resultados_Dic3!$E$3:$E$99980,'DIC4'!$G110,Resultados_Dic3!$A$3:$A$99980,'DIC4'!$F110)</f>
        <v>0</v>
      </c>
      <c r="AA110" s="21">
        <f>+SUMIFS(Resultados_Dic3!Z$3:Z$99980,Resultados_Dic3!$F$3:$F$99980,'DIC4'!$H110,Resultados_Dic3!$D$3:$D$99980,'DIC4'!$H$106,Resultados_Dic3!$E$3:$E$99980,'DIC4'!$G110,Resultados_Dic3!$A$3:$A$99980,'DIC4'!$F110)</f>
        <v>0</v>
      </c>
      <c r="AB110" s="21">
        <f>+SUMIFS(Resultados_Dic3!AA$3:AA$99980,Resultados_Dic3!$F$3:$F$99980,'DIC4'!$H110,Resultados_Dic3!$D$3:$D$99980,'DIC4'!$H$106,Resultados_Dic3!$E$3:$E$99980,'DIC4'!$G110,Resultados_Dic3!$A$3:$A$99980,'DIC4'!$F110)</f>
        <v>0</v>
      </c>
      <c r="AC110" s="21">
        <f>+SUMIFS(Resultados_Dic3!AB$3:AB$99980,Resultados_Dic3!$F$3:$F$99980,'DIC4'!$H110,Resultados_Dic3!$D$3:$D$99980,'DIC4'!$H$106,Resultados_Dic3!$E$3:$E$99980,'DIC4'!$G110,Resultados_Dic3!$A$3:$A$99980,'DIC4'!$F110)</f>
        <v>0</v>
      </c>
      <c r="AD110" s="21">
        <f>+SUMIFS(Resultados_Dic3!AC$3:AC$99980,Resultados_Dic3!$F$3:$F$99980,'DIC4'!$H110,Resultados_Dic3!$D$3:$D$99980,'DIC4'!$H$106,Resultados_Dic3!$E$3:$E$99980,'DIC4'!$G110,Resultados_Dic3!$A$3:$A$99980,'DIC4'!$F110)</f>
        <v>0</v>
      </c>
      <c r="AE110" s="21">
        <f>+SUMIFS(Resultados_Dic3!AD$3:AD$99980,Resultados_Dic3!$F$3:$F$99980,'DIC4'!$H110,Resultados_Dic3!$D$3:$D$99980,'DIC4'!$H$106,Resultados_Dic3!$E$3:$E$99980,'DIC4'!$G110,Resultados_Dic3!$A$3:$A$99980,'DIC4'!$F110)</f>
        <v>0</v>
      </c>
      <c r="AF110" s="21">
        <f>+SUMIFS(Resultados_Dic3!AE$3:AE$99980,Resultados_Dic3!$F$3:$F$99980,'DIC4'!$H110,Resultados_Dic3!$D$3:$D$99980,'DIC4'!$H$106,Resultados_Dic3!$E$3:$E$99980,'DIC4'!$G110,Resultados_Dic3!$A$3:$A$99980,'DIC4'!$F110)</f>
        <v>0</v>
      </c>
      <c r="AG110" s="21">
        <f>+SUMIFS(Resultados_Dic3!AF$3:AF$99980,Resultados_Dic3!$F$3:$F$99980,'DIC4'!$H110,Resultados_Dic3!$D$3:$D$99980,'DIC4'!$H$106,Resultados_Dic3!$E$3:$E$99980,'DIC4'!$G110,Resultados_Dic3!$A$3:$A$99980,'DIC4'!$F110)</f>
        <v>0</v>
      </c>
      <c r="AH110" s="21">
        <f>+SUMIFS(Resultados_Dic3!AG$3:AG$99980,Resultados_Dic3!$F$3:$F$99980,'DIC4'!$H110,Resultados_Dic3!$D$3:$D$99980,'DIC4'!$H$106,Resultados_Dic3!$E$3:$E$99980,'DIC4'!$G110,Resultados_Dic3!$A$3:$A$99980,'DIC4'!$F110)</f>
        <v>0</v>
      </c>
      <c r="AI110" s="21">
        <f>+SUMIFS(Resultados_Dic3!AH$3:AH$99980,Resultados_Dic3!$F$3:$F$99980,'DIC4'!$H110,Resultados_Dic3!$D$3:$D$99980,'DIC4'!$H$106,Resultados_Dic3!$E$3:$E$99980,'DIC4'!$G110,Resultados_Dic3!$A$3:$A$99980,'DIC4'!$F110)</f>
        <v>0</v>
      </c>
      <c r="AJ110" s="21">
        <f>+SUMIFS(Resultados_Dic3!AI$3:AI$99980,Resultados_Dic3!$F$3:$F$99980,'DIC4'!$H110,Resultados_Dic3!$D$3:$D$99980,'DIC4'!$H$106,Resultados_Dic3!$E$3:$E$99980,'DIC4'!$G110,Resultados_Dic3!$A$3:$A$99980,'DIC4'!$F110)</f>
        <v>0</v>
      </c>
      <c r="AK110" s="21">
        <f>+SUMIFS(Resultados_Dic3!AJ$3:AJ$99980,Resultados_Dic3!$F$3:$F$99980,'DIC4'!$H110,Resultados_Dic3!$D$3:$D$99980,'DIC4'!$H$106,Resultados_Dic3!$E$3:$E$99980,'DIC4'!$G110,Resultados_Dic3!$A$3:$A$99980,'DIC4'!$F110)</f>
        <v>0</v>
      </c>
      <c r="AL110" s="21">
        <f>+SUMIFS(Resultados_Dic3!AK$3:AK$99980,Resultados_Dic3!$F$3:$F$99980,'DIC4'!$H110,Resultados_Dic3!$D$3:$D$99980,'DIC4'!$H$106,Resultados_Dic3!$E$3:$E$99980,'DIC4'!$G110,Resultados_Dic3!$A$3:$A$99980,'DIC4'!$F110)</f>
        <v>0</v>
      </c>
      <c r="AM110" s="21">
        <f>+SUMIFS(Resultados_Dic3!AL$3:AL$99980,Resultados_Dic3!$F$3:$F$99980,'DIC4'!$H110,Resultados_Dic3!$D$3:$D$99980,'DIC4'!$H$106,Resultados_Dic3!$E$3:$E$99980,'DIC4'!$G110,Resultados_Dic3!$A$3:$A$99980,'DIC4'!$F110)</f>
        <v>0</v>
      </c>
      <c r="AN110" s="21">
        <f>+SUMIFS(Resultados_Dic3!AM$3:AM$99980,Resultados_Dic3!$F$3:$F$99980,'DIC4'!$H110,Resultados_Dic3!$D$3:$D$99980,'DIC4'!$H$106,Resultados_Dic3!$E$3:$E$99980,'DIC4'!$G110,Resultados_Dic3!$A$3:$A$99980,'DIC4'!$F110)</f>
        <v>0</v>
      </c>
    </row>
    <row r="111" spans="3:41" x14ac:dyDescent="0.25">
      <c r="C111" s="35"/>
      <c r="E111" s="15"/>
      <c r="F111" s="17" t="str">
        <f t="shared" si="30"/>
        <v>DIC4</v>
      </c>
      <c r="G111" s="24" t="s">
        <v>121</v>
      </c>
      <c r="H111" s="13" t="s">
        <v>312</v>
      </c>
      <c r="I111" s="21">
        <f>+SUMIFS(Resultados_Dic3!H$3:H$99980,Resultados_Dic3!$F$3:$F$99980,'DIC4'!$H111,Resultados_Dic3!$D$3:$D$99980,'DIC4'!$H$106,Resultados_Dic3!$E$3:$E$99980,'DIC4'!$G111,Resultados_Dic3!$A$3:$A$99980,'DIC4'!$F111)</f>
        <v>0</v>
      </c>
      <c r="J111" s="21">
        <f>+SUMIFS(Resultados_Dic3!I$3:I$99980,Resultados_Dic3!$F$3:$F$99980,'DIC4'!$H111,Resultados_Dic3!$D$3:$D$99980,'DIC4'!$H$106,Resultados_Dic3!$E$3:$E$99980,'DIC4'!$G111,Resultados_Dic3!$A$3:$A$99980,'DIC4'!$F111)</f>
        <v>0</v>
      </c>
      <c r="K111" s="21">
        <f>+SUMIFS(Resultados_Dic3!J$3:J$99980,Resultados_Dic3!$F$3:$F$99980,'DIC4'!$H111,Resultados_Dic3!$D$3:$D$99980,'DIC4'!$H$106,Resultados_Dic3!$E$3:$E$99980,'DIC4'!$G111,Resultados_Dic3!$A$3:$A$99980,'DIC4'!$F111)</f>
        <v>0</v>
      </c>
      <c r="L111" s="21">
        <f>+SUMIFS(Resultados_Dic3!K$3:K$99980,Resultados_Dic3!$F$3:$F$99980,'DIC4'!$H111,Resultados_Dic3!$D$3:$D$99980,'DIC4'!$H$106,Resultados_Dic3!$E$3:$E$99980,'DIC4'!$G111,Resultados_Dic3!$A$3:$A$99980,'DIC4'!$F111)</f>
        <v>0</v>
      </c>
      <c r="M111" s="21">
        <f>+SUMIFS(Resultados_Dic3!L$3:L$99980,Resultados_Dic3!$F$3:$F$99980,'DIC4'!$H111,Resultados_Dic3!$D$3:$D$99980,'DIC4'!$H$106,Resultados_Dic3!$E$3:$E$99980,'DIC4'!$G111,Resultados_Dic3!$A$3:$A$99980,'DIC4'!$F111)</f>
        <v>0</v>
      </c>
      <c r="N111" s="21">
        <f>+SUMIFS(Resultados_Dic3!M$3:M$99980,Resultados_Dic3!$F$3:$F$99980,'DIC4'!$H111,Resultados_Dic3!$D$3:$D$99980,'DIC4'!$H$106,Resultados_Dic3!$E$3:$E$99980,'DIC4'!$G111,Resultados_Dic3!$A$3:$A$99980,'DIC4'!$F111)</f>
        <v>0</v>
      </c>
      <c r="O111" s="21">
        <f>+SUMIFS(Resultados_Dic3!N$3:N$99980,Resultados_Dic3!$F$3:$F$99980,'DIC4'!$H111,Resultados_Dic3!$D$3:$D$99980,'DIC4'!$H$106,Resultados_Dic3!$E$3:$E$99980,'DIC4'!$G111,Resultados_Dic3!$A$3:$A$99980,'DIC4'!$F111)</f>
        <v>0</v>
      </c>
      <c r="P111" s="21">
        <f>+SUMIFS(Resultados_Dic3!O$3:O$99980,Resultados_Dic3!$F$3:$F$99980,'DIC4'!$H111,Resultados_Dic3!$D$3:$D$99980,'DIC4'!$H$106,Resultados_Dic3!$E$3:$E$99980,'DIC4'!$G111,Resultados_Dic3!$A$3:$A$99980,'DIC4'!$F111)</f>
        <v>0</v>
      </c>
      <c r="Q111" s="21">
        <f>+SUMIFS(Resultados_Dic3!P$3:P$99980,Resultados_Dic3!$F$3:$F$99980,'DIC4'!$H111,Resultados_Dic3!$D$3:$D$99980,'DIC4'!$H$106,Resultados_Dic3!$E$3:$E$99980,'DIC4'!$G111,Resultados_Dic3!$A$3:$A$99980,'DIC4'!$F111)</f>
        <v>0</v>
      </c>
      <c r="R111" s="21">
        <f>+SUMIFS(Resultados_Dic3!Q$3:Q$99980,Resultados_Dic3!$F$3:$F$99980,'DIC4'!$H111,Resultados_Dic3!$D$3:$D$99980,'DIC4'!$H$106,Resultados_Dic3!$E$3:$E$99980,'DIC4'!$G111,Resultados_Dic3!$A$3:$A$99980,'DIC4'!$F111)</f>
        <v>0</v>
      </c>
      <c r="S111" s="21">
        <f>+SUMIFS(Resultados_Dic3!R$3:R$99980,Resultados_Dic3!$F$3:$F$99980,'DIC4'!$H111,Resultados_Dic3!$D$3:$D$99980,'DIC4'!$H$106,Resultados_Dic3!$E$3:$E$99980,'DIC4'!$G111,Resultados_Dic3!$A$3:$A$99980,'DIC4'!$F111)</f>
        <v>0</v>
      </c>
      <c r="T111" s="21">
        <f>+SUMIFS(Resultados_Dic3!S$3:S$99980,Resultados_Dic3!$F$3:$F$99980,'DIC4'!$H111,Resultados_Dic3!$D$3:$D$99980,'DIC4'!$H$106,Resultados_Dic3!$E$3:$E$99980,'DIC4'!$G111,Resultados_Dic3!$A$3:$A$99980,'DIC4'!$F111)</f>
        <v>0</v>
      </c>
      <c r="U111" s="21">
        <f>+SUMIFS(Resultados_Dic3!T$3:T$99980,Resultados_Dic3!$F$3:$F$99980,'DIC4'!$H111,Resultados_Dic3!$D$3:$D$99980,'DIC4'!$H$106,Resultados_Dic3!$E$3:$E$99980,'DIC4'!$G111,Resultados_Dic3!$A$3:$A$99980,'DIC4'!$F111)</f>
        <v>0</v>
      </c>
      <c r="V111" s="21">
        <f>+SUMIFS(Resultados_Dic3!U$3:U$99980,Resultados_Dic3!$F$3:$F$99980,'DIC4'!$H111,Resultados_Dic3!$D$3:$D$99980,'DIC4'!$H$106,Resultados_Dic3!$E$3:$E$99980,'DIC4'!$G111,Resultados_Dic3!$A$3:$A$99980,'DIC4'!$F111)</f>
        <v>0</v>
      </c>
      <c r="W111" s="21">
        <f>+SUMIFS(Resultados_Dic3!V$3:V$99980,Resultados_Dic3!$F$3:$F$99980,'DIC4'!$H111,Resultados_Dic3!$D$3:$D$99980,'DIC4'!$H$106,Resultados_Dic3!$E$3:$E$99980,'DIC4'!$G111,Resultados_Dic3!$A$3:$A$99980,'DIC4'!$F111)</f>
        <v>0</v>
      </c>
      <c r="X111" s="21">
        <f>+SUMIFS(Resultados_Dic3!W$3:W$99980,Resultados_Dic3!$F$3:$F$99980,'DIC4'!$H111,Resultados_Dic3!$D$3:$D$99980,'DIC4'!$H$106,Resultados_Dic3!$E$3:$E$99980,'DIC4'!$G111,Resultados_Dic3!$A$3:$A$99980,'DIC4'!$F111)</f>
        <v>0</v>
      </c>
      <c r="Y111" s="21">
        <f>+SUMIFS(Resultados_Dic3!X$3:X$99980,Resultados_Dic3!$F$3:$F$99980,'DIC4'!$H111,Resultados_Dic3!$D$3:$D$99980,'DIC4'!$H$106,Resultados_Dic3!$E$3:$E$99980,'DIC4'!$G111,Resultados_Dic3!$A$3:$A$99980,'DIC4'!$F111)</f>
        <v>0</v>
      </c>
      <c r="Z111" s="21">
        <f>+SUMIFS(Resultados_Dic3!Y$3:Y$99980,Resultados_Dic3!$F$3:$F$99980,'DIC4'!$H111,Resultados_Dic3!$D$3:$D$99980,'DIC4'!$H$106,Resultados_Dic3!$E$3:$E$99980,'DIC4'!$G111,Resultados_Dic3!$A$3:$A$99980,'DIC4'!$F111)</f>
        <v>0</v>
      </c>
      <c r="AA111" s="21">
        <f>+SUMIFS(Resultados_Dic3!Z$3:Z$99980,Resultados_Dic3!$F$3:$F$99980,'DIC4'!$H111,Resultados_Dic3!$D$3:$D$99980,'DIC4'!$H$106,Resultados_Dic3!$E$3:$E$99980,'DIC4'!$G111,Resultados_Dic3!$A$3:$A$99980,'DIC4'!$F111)</f>
        <v>0</v>
      </c>
      <c r="AB111" s="21">
        <f>+SUMIFS(Resultados_Dic3!AA$3:AA$99980,Resultados_Dic3!$F$3:$F$99980,'DIC4'!$H111,Resultados_Dic3!$D$3:$D$99980,'DIC4'!$H$106,Resultados_Dic3!$E$3:$E$99980,'DIC4'!$G111,Resultados_Dic3!$A$3:$A$99980,'DIC4'!$F111)</f>
        <v>0</v>
      </c>
      <c r="AC111" s="21">
        <f>+SUMIFS(Resultados_Dic3!AB$3:AB$99980,Resultados_Dic3!$F$3:$F$99980,'DIC4'!$H111,Resultados_Dic3!$D$3:$D$99980,'DIC4'!$H$106,Resultados_Dic3!$E$3:$E$99980,'DIC4'!$G111,Resultados_Dic3!$A$3:$A$99980,'DIC4'!$F111)</f>
        <v>0</v>
      </c>
      <c r="AD111" s="21">
        <f>+SUMIFS(Resultados_Dic3!AC$3:AC$99980,Resultados_Dic3!$F$3:$F$99980,'DIC4'!$H111,Resultados_Dic3!$D$3:$D$99980,'DIC4'!$H$106,Resultados_Dic3!$E$3:$E$99980,'DIC4'!$G111,Resultados_Dic3!$A$3:$A$99980,'DIC4'!$F111)</f>
        <v>0</v>
      </c>
      <c r="AE111" s="21">
        <f>+SUMIFS(Resultados_Dic3!AD$3:AD$99980,Resultados_Dic3!$F$3:$F$99980,'DIC4'!$H111,Resultados_Dic3!$D$3:$D$99980,'DIC4'!$H$106,Resultados_Dic3!$E$3:$E$99980,'DIC4'!$G111,Resultados_Dic3!$A$3:$A$99980,'DIC4'!$F111)</f>
        <v>0</v>
      </c>
      <c r="AF111" s="21">
        <f>+SUMIFS(Resultados_Dic3!AE$3:AE$99980,Resultados_Dic3!$F$3:$F$99980,'DIC4'!$H111,Resultados_Dic3!$D$3:$D$99980,'DIC4'!$H$106,Resultados_Dic3!$E$3:$E$99980,'DIC4'!$G111,Resultados_Dic3!$A$3:$A$99980,'DIC4'!$F111)</f>
        <v>0</v>
      </c>
      <c r="AG111" s="21">
        <f>+SUMIFS(Resultados_Dic3!AF$3:AF$99980,Resultados_Dic3!$F$3:$F$99980,'DIC4'!$H111,Resultados_Dic3!$D$3:$D$99980,'DIC4'!$H$106,Resultados_Dic3!$E$3:$E$99980,'DIC4'!$G111,Resultados_Dic3!$A$3:$A$99980,'DIC4'!$F111)</f>
        <v>0</v>
      </c>
      <c r="AH111" s="21">
        <f>+SUMIFS(Resultados_Dic3!AG$3:AG$99980,Resultados_Dic3!$F$3:$F$99980,'DIC4'!$H111,Resultados_Dic3!$D$3:$D$99980,'DIC4'!$H$106,Resultados_Dic3!$E$3:$E$99980,'DIC4'!$G111,Resultados_Dic3!$A$3:$A$99980,'DIC4'!$F111)</f>
        <v>0</v>
      </c>
      <c r="AI111" s="21">
        <f>+SUMIFS(Resultados_Dic3!AH$3:AH$99980,Resultados_Dic3!$F$3:$F$99980,'DIC4'!$H111,Resultados_Dic3!$D$3:$D$99980,'DIC4'!$H$106,Resultados_Dic3!$E$3:$E$99980,'DIC4'!$G111,Resultados_Dic3!$A$3:$A$99980,'DIC4'!$F111)</f>
        <v>0</v>
      </c>
      <c r="AJ111" s="21">
        <f>+SUMIFS(Resultados_Dic3!AI$3:AI$99980,Resultados_Dic3!$F$3:$F$99980,'DIC4'!$H111,Resultados_Dic3!$D$3:$D$99980,'DIC4'!$H$106,Resultados_Dic3!$E$3:$E$99980,'DIC4'!$G111,Resultados_Dic3!$A$3:$A$99980,'DIC4'!$F111)</f>
        <v>0</v>
      </c>
      <c r="AK111" s="21">
        <f>+SUMIFS(Resultados_Dic3!AJ$3:AJ$99980,Resultados_Dic3!$F$3:$F$99980,'DIC4'!$H111,Resultados_Dic3!$D$3:$D$99980,'DIC4'!$H$106,Resultados_Dic3!$E$3:$E$99980,'DIC4'!$G111,Resultados_Dic3!$A$3:$A$99980,'DIC4'!$F111)</f>
        <v>0</v>
      </c>
      <c r="AL111" s="21">
        <f>+SUMIFS(Resultados_Dic3!AK$3:AK$99980,Resultados_Dic3!$F$3:$F$99980,'DIC4'!$H111,Resultados_Dic3!$D$3:$D$99980,'DIC4'!$H$106,Resultados_Dic3!$E$3:$E$99980,'DIC4'!$G111,Resultados_Dic3!$A$3:$A$99980,'DIC4'!$F111)</f>
        <v>0</v>
      </c>
      <c r="AM111" s="21">
        <f>+SUMIFS(Resultados_Dic3!AL$3:AL$99980,Resultados_Dic3!$F$3:$F$99980,'DIC4'!$H111,Resultados_Dic3!$D$3:$D$99980,'DIC4'!$H$106,Resultados_Dic3!$E$3:$E$99980,'DIC4'!$G111,Resultados_Dic3!$A$3:$A$99980,'DIC4'!$F111)</f>
        <v>0</v>
      </c>
      <c r="AN111" s="21">
        <f>+SUMIFS(Resultados_Dic3!AM$3:AM$99980,Resultados_Dic3!$F$3:$F$99980,'DIC4'!$H111,Resultados_Dic3!$D$3:$D$99980,'DIC4'!$H$106,Resultados_Dic3!$E$3:$E$99980,'DIC4'!$G111,Resultados_Dic3!$A$3:$A$99980,'DIC4'!$F111)</f>
        <v>0</v>
      </c>
    </row>
    <row r="112" spans="3:41" x14ac:dyDescent="0.25">
      <c r="C112" s="35"/>
      <c r="E112" s="15"/>
      <c r="F112" s="17" t="str">
        <f t="shared" si="30"/>
        <v>DIC4</v>
      </c>
      <c r="G112" s="24" t="s">
        <v>122</v>
      </c>
      <c r="H112" s="13" t="s">
        <v>313</v>
      </c>
      <c r="I112" s="21">
        <f>+SUMIFS(Resultados_Dic3!H$3:H$99980,Resultados_Dic3!$F$3:$F$99980,'DIC4'!$H112,Resultados_Dic3!$D$3:$D$99980,'DIC4'!$H$106,Resultados_Dic3!$E$3:$E$99980,'DIC4'!$G112,Resultados_Dic3!$A$3:$A$99980,'DIC4'!$F112)</f>
        <v>0</v>
      </c>
      <c r="J112" s="21">
        <f>+SUMIFS(Resultados_Dic3!I$3:I$99980,Resultados_Dic3!$F$3:$F$99980,'DIC4'!$H112,Resultados_Dic3!$D$3:$D$99980,'DIC4'!$H$106,Resultados_Dic3!$E$3:$E$99980,'DIC4'!$G112,Resultados_Dic3!$A$3:$A$99980,'DIC4'!$F112)</f>
        <v>0</v>
      </c>
      <c r="K112" s="21">
        <f>+SUMIFS(Resultados_Dic3!J$3:J$99980,Resultados_Dic3!$F$3:$F$99980,'DIC4'!$H112,Resultados_Dic3!$D$3:$D$99980,'DIC4'!$H$106,Resultados_Dic3!$E$3:$E$99980,'DIC4'!$G112,Resultados_Dic3!$A$3:$A$99980,'DIC4'!$F112)</f>
        <v>0</v>
      </c>
      <c r="L112" s="21">
        <f>+SUMIFS(Resultados_Dic3!K$3:K$99980,Resultados_Dic3!$F$3:$F$99980,'DIC4'!$H112,Resultados_Dic3!$D$3:$D$99980,'DIC4'!$H$106,Resultados_Dic3!$E$3:$E$99980,'DIC4'!$G112,Resultados_Dic3!$A$3:$A$99980,'DIC4'!$F112)</f>
        <v>0</v>
      </c>
      <c r="M112" s="21">
        <f>+SUMIFS(Resultados_Dic3!L$3:L$99980,Resultados_Dic3!$F$3:$F$99980,'DIC4'!$H112,Resultados_Dic3!$D$3:$D$99980,'DIC4'!$H$106,Resultados_Dic3!$E$3:$E$99980,'DIC4'!$G112,Resultados_Dic3!$A$3:$A$99980,'DIC4'!$F112)</f>
        <v>0</v>
      </c>
      <c r="N112" s="21">
        <f>+SUMIFS(Resultados_Dic3!M$3:M$99980,Resultados_Dic3!$F$3:$F$99980,'DIC4'!$H112,Resultados_Dic3!$D$3:$D$99980,'DIC4'!$H$106,Resultados_Dic3!$E$3:$E$99980,'DIC4'!$G112,Resultados_Dic3!$A$3:$A$99980,'DIC4'!$F112)</f>
        <v>0</v>
      </c>
      <c r="O112" s="21">
        <f>+SUMIFS(Resultados_Dic3!N$3:N$99980,Resultados_Dic3!$F$3:$F$99980,'DIC4'!$H112,Resultados_Dic3!$D$3:$D$99980,'DIC4'!$H$106,Resultados_Dic3!$E$3:$E$99980,'DIC4'!$G112,Resultados_Dic3!$A$3:$A$99980,'DIC4'!$F112)</f>
        <v>0</v>
      </c>
      <c r="P112" s="21">
        <f>+SUMIFS(Resultados_Dic3!O$3:O$99980,Resultados_Dic3!$F$3:$F$99980,'DIC4'!$H112,Resultados_Dic3!$D$3:$D$99980,'DIC4'!$H$106,Resultados_Dic3!$E$3:$E$99980,'DIC4'!$G112,Resultados_Dic3!$A$3:$A$99980,'DIC4'!$F112)</f>
        <v>0</v>
      </c>
      <c r="Q112" s="21">
        <f>+SUMIFS(Resultados_Dic3!P$3:P$99980,Resultados_Dic3!$F$3:$F$99980,'DIC4'!$H112,Resultados_Dic3!$D$3:$D$99980,'DIC4'!$H$106,Resultados_Dic3!$E$3:$E$99980,'DIC4'!$G112,Resultados_Dic3!$A$3:$A$99980,'DIC4'!$F112)</f>
        <v>0</v>
      </c>
      <c r="R112" s="21">
        <f>+SUMIFS(Resultados_Dic3!Q$3:Q$99980,Resultados_Dic3!$F$3:$F$99980,'DIC4'!$H112,Resultados_Dic3!$D$3:$D$99980,'DIC4'!$H$106,Resultados_Dic3!$E$3:$E$99980,'DIC4'!$G112,Resultados_Dic3!$A$3:$A$99980,'DIC4'!$F112)</f>
        <v>0</v>
      </c>
      <c r="S112" s="21">
        <f>+SUMIFS(Resultados_Dic3!R$3:R$99980,Resultados_Dic3!$F$3:$F$99980,'DIC4'!$H112,Resultados_Dic3!$D$3:$D$99980,'DIC4'!$H$106,Resultados_Dic3!$E$3:$E$99980,'DIC4'!$G112,Resultados_Dic3!$A$3:$A$99980,'DIC4'!$F112)</f>
        <v>0</v>
      </c>
      <c r="T112" s="21">
        <f>+SUMIFS(Resultados_Dic3!S$3:S$99980,Resultados_Dic3!$F$3:$F$99980,'DIC4'!$H112,Resultados_Dic3!$D$3:$D$99980,'DIC4'!$H$106,Resultados_Dic3!$E$3:$E$99980,'DIC4'!$G112,Resultados_Dic3!$A$3:$A$99980,'DIC4'!$F112)</f>
        <v>0</v>
      </c>
      <c r="U112" s="21">
        <f>+SUMIFS(Resultados_Dic3!T$3:T$99980,Resultados_Dic3!$F$3:$F$99980,'DIC4'!$H112,Resultados_Dic3!$D$3:$D$99980,'DIC4'!$H$106,Resultados_Dic3!$E$3:$E$99980,'DIC4'!$G112,Resultados_Dic3!$A$3:$A$99980,'DIC4'!$F112)</f>
        <v>0</v>
      </c>
      <c r="V112" s="21">
        <f>+SUMIFS(Resultados_Dic3!U$3:U$99980,Resultados_Dic3!$F$3:$F$99980,'DIC4'!$H112,Resultados_Dic3!$D$3:$D$99980,'DIC4'!$H$106,Resultados_Dic3!$E$3:$E$99980,'DIC4'!$G112,Resultados_Dic3!$A$3:$A$99980,'DIC4'!$F112)</f>
        <v>0</v>
      </c>
      <c r="W112" s="21">
        <f>+SUMIFS(Resultados_Dic3!V$3:V$99980,Resultados_Dic3!$F$3:$F$99980,'DIC4'!$H112,Resultados_Dic3!$D$3:$D$99980,'DIC4'!$H$106,Resultados_Dic3!$E$3:$E$99980,'DIC4'!$G112,Resultados_Dic3!$A$3:$A$99980,'DIC4'!$F112)</f>
        <v>0</v>
      </c>
      <c r="X112" s="21">
        <f>+SUMIFS(Resultados_Dic3!W$3:W$99980,Resultados_Dic3!$F$3:$F$99980,'DIC4'!$H112,Resultados_Dic3!$D$3:$D$99980,'DIC4'!$H$106,Resultados_Dic3!$E$3:$E$99980,'DIC4'!$G112,Resultados_Dic3!$A$3:$A$99980,'DIC4'!$F112)</f>
        <v>0</v>
      </c>
      <c r="Y112" s="21">
        <f>+SUMIFS(Resultados_Dic3!X$3:X$99980,Resultados_Dic3!$F$3:$F$99980,'DIC4'!$H112,Resultados_Dic3!$D$3:$D$99980,'DIC4'!$H$106,Resultados_Dic3!$E$3:$E$99980,'DIC4'!$G112,Resultados_Dic3!$A$3:$A$99980,'DIC4'!$F112)</f>
        <v>0</v>
      </c>
      <c r="Z112" s="21">
        <f>+SUMIFS(Resultados_Dic3!Y$3:Y$99980,Resultados_Dic3!$F$3:$F$99980,'DIC4'!$H112,Resultados_Dic3!$D$3:$D$99980,'DIC4'!$H$106,Resultados_Dic3!$E$3:$E$99980,'DIC4'!$G112,Resultados_Dic3!$A$3:$A$99980,'DIC4'!$F112)</f>
        <v>0</v>
      </c>
      <c r="AA112" s="21">
        <f>+SUMIFS(Resultados_Dic3!Z$3:Z$99980,Resultados_Dic3!$F$3:$F$99980,'DIC4'!$H112,Resultados_Dic3!$D$3:$D$99980,'DIC4'!$H$106,Resultados_Dic3!$E$3:$E$99980,'DIC4'!$G112,Resultados_Dic3!$A$3:$A$99980,'DIC4'!$F112)</f>
        <v>0</v>
      </c>
      <c r="AB112" s="21">
        <f>+SUMIFS(Resultados_Dic3!AA$3:AA$99980,Resultados_Dic3!$F$3:$F$99980,'DIC4'!$H112,Resultados_Dic3!$D$3:$D$99980,'DIC4'!$H$106,Resultados_Dic3!$E$3:$E$99980,'DIC4'!$G112,Resultados_Dic3!$A$3:$A$99980,'DIC4'!$F112)</f>
        <v>0</v>
      </c>
      <c r="AC112" s="21">
        <f>+SUMIFS(Resultados_Dic3!AB$3:AB$99980,Resultados_Dic3!$F$3:$F$99980,'DIC4'!$H112,Resultados_Dic3!$D$3:$D$99980,'DIC4'!$H$106,Resultados_Dic3!$E$3:$E$99980,'DIC4'!$G112,Resultados_Dic3!$A$3:$A$99980,'DIC4'!$F112)</f>
        <v>0</v>
      </c>
      <c r="AD112" s="21">
        <f>+SUMIFS(Resultados_Dic3!AC$3:AC$99980,Resultados_Dic3!$F$3:$F$99980,'DIC4'!$H112,Resultados_Dic3!$D$3:$D$99980,'DIC4'!$H$106,Resultados_Dic3!$E$3:$E$99980,'DIC4'!$G112,Resultados_Dic3!$A$3:$A$99980,'DIC4'!$F112)</f>
        <v>0</v>
      </c>
      <c r="AE112" s="21">
        <f>+SUMIFS(Resultados_Dic3!AD$3:AD$99980,Resultados_Dic3!$F$3:$F$99980,'DIC4'!$H112,Resultados_Dic3!$D$3:$D$99980,'DIC4'!$H$106,Resultados_Dic3!$E$3:$E$99980,'DIC4'!$G112,Resultados_Dic3!$A$3:$A$99980,'DIC4'!$F112)</f>
        <v>0</v>
      </c>
      <c r="AF112" s="21">
        <f>+SUMIFS(Resultados_Dic3!AE$3:AE$99980,Resultados_Dic3!$F$3:$F$99980,'DIC4'!$H112,Resultados_Dic3!$D$3:$D$99980,'DIC4'!$H$106,Resultados_Dic3!$E$3:$E$99980,'DIC4'!$G112,Resultados_Dic3!$A$3:$A$99980,'DIC4'!$F112)</f>
        <v>0</v>
      </c>
      <c r="AG112" s="21">
        <f>+SUMIFS(Resultados_Dic3!AF$3:AF$99980,Resultados_Dic3!$F$3:$F$99980,'DIC4'!$H112,Resultados_Dic3!$D$3:$D$99980,'DIC4'!$H$106,Resultados_Dic3!$E$3:$E$99980,'DIC4'!$G112,Resultados_Dic3!$A$3:$A$99980,'DIC4'!$F112)</f>
        <v>0</v>
      </c>
      <c r="AH112" s="21">
        <f>+SUMIFS(Resultados_Dic3!AG$3:AG$99980,Resultados_Dic3!$F$3:$F$99980,'DIC4'!$H112,Resultados_Dic3!$D$3:$D$99980,'DIC4'!$H$106,Resultados_Dic3!$E$3:$E$99980,'DIC4'!$G112,Resultados_Dic3!$A$3:$A$99980,'DIC4'!$F112)</f>
        <v>0</v>
      </c>
      <c r="AI112" s="21">
        <f>+SUMIFS(Resultados_Dic3!AH$3:AH$99980,Resultados_Dic3!$F$3:$F$99980,'DIC4'!$H112,Resultados_Dic3!$D$3:$D$99980,'DIC4'!$H$106,Resultados_Dic3!$E$3:$E$99980,'DIC4'!$G112,Resultados_Dic3!$A$3:$A$99980,'DIC4'!$F112)</f>
        <v>0</v>
      </c>
      <c r="AJ112" s="21">
        <f>+SUMIFS(Resultados_Dic3!AI$3:AI$99980,Resultados_Dic3!$F$3:$F$99980,'DIC4'!$H112,Resultados_Dic3!$D$3:$D$99980,'DIC4'!$H$106,Resultados_Dic3!$E$3:$E$99980,'DIC4'!$G112,Resultados_Dic3!$A$3:$A$99980,'DIC4'!$F112)</f>
        <v>0</v>
      </c>
      <c r="AK112" s="21">
        <f>+SUMIFS(Resultados_Dic3!AJ$3:AJ$99980,Resultados_Dic3!$F$3:$F$99980,'DIC4'!$H112,Resultados_Dic3!$D$3:$D$99980,'DIC4'!$H$106,Resultados_Dic3!$E$3:$E$99980,'DIC4'!$G112,Resultados_Dic3!$A$3:$A$99980,'DIC4'!$F112)</f>
        <v>0</v>
      </c>
      <c r="AL112" s="21">
        <f>+SUMIFS(Resultados_Dic3!AK$3:AK$99980,Resultados_Dic3!$F$3:$F$99980,'DIC4'!$H112,Resultados_Dic3!$D$3:$D$99980,'DIC4'!$H$106,Resultados_Dic3!$E$3:$E$99980,'DIC4'!$G112,Resultados_Dic3!$A$3:$A$99980,'DIC4'!$F112)</f>
        <v>0</v>
      </c>
      <c r="AM112" s="21">
        <f>+SUMIFS(Resultados_Dic3!AL$3:AL$99980,Resultados_Dic3!$F$3:$F$99980,'DIC4'!$H112,Resultados_Dic3!$D$3:$D$99980,'DIC4'!$H$106,Resultados_Dic3!$E$3:$E$99980,'DIC4'!$G112,Resultados_Dic3!$A$3:$A$99980,'DIC4'!$F112)</f>
        <v>0</v>
      </c>
      <c r="AN112" s="21">
        <f>+SUMIFS(Resultados_Dic3!AM$3:AM$99980,Resultados_Dic3!$F$3:$F$99980,'DIC4'!$H112,Resultados_Dic3!$D$3:$D$99980,'DIC4'!$H$106,Resultados_Dic3!$E$3:$E$99980,'DIC4'!$G112,Resultados_Dic3!$A$3:$A$99980,'DIC4'!$F112)</f>
        <v>0</v>
      </c>
    </row>
    <row r="113" spans="3:41" x14ac:dyDescent="0.25">
      <c r="C113" s="35"/>
      <c r="E113" s="15"/>
      <c r="F113" s="17" t="str">
        <f t="shared" si="30"/>
        <v>DIC4</v>
      </c>
      <c r="G113" s="24" t="s">
        <v>123</v>
      </c>
      <c r="H113" s="13" t="s">
        <v>254</v>
      </c>
      <c r="I113" s="21">
        <f>+SUMIFS(Resultados_Dic3!H$3:H$99980,Resultados_Dic3!$F$3:$F$99980,'DIC4'!$H113,Resultados_Dic3!$D$3:$D$99980,'DIC4'!$H$106,Resultados_Dic3!$E$3:$E$99980,'DIC4'!$G113,Resultados_Dic3!$A$3:$A$99980,'DIC4'!$F113)</f>
        <v>1.8336326078651899</v>
      </c>
      <c r="J113" s="21">
        <f>+SUMIFS(Resultados_Dic3!I$3:I$99980,Resultados_Dic3!$F$3:$F$99980,'DIC4'!$H113,Resultados_Dic3!$D$3:$D$99980,'DIC4'!$H$106,Resultados_Dic3!$E$3:$E$99980,'DIC4'!$G113,Resultados_Dic3!$A$3:$A$99980,'DIC4'!$F113)</f>
        <v>1.8336326078651899</v>
      </c>
      <c r="K113" s="21">
        <f>+SUMIFS(Resultados_Dic3!J$3:J$99980,Resultados_Dic3!$F$3:$F$99980,'DIC4'!$H113,Resultados_Dic3!$D$3:$D$99980,'DIC4'!$H$106,Resultados_Dic3!$E$3:$E$99980,'DIC4'!$G113,Resultados_Dic3!$A$3:$A$99980,'DIC4'!$F113)</f>
        <v>1.8336326078651899</v>
      </c>
      <c r="L113" s="21">
        <f>+SUMIFS(Resultados_Dic3!K$3:K$99980,Resultados_Dic3!$F$3:$F$99980,'DIC4'!$H113,Resultados_Dic3!$D$3:$D$99980,'DIC4'!$H$106,Resultados_Dic3!$E$3:$E$99980,'DIC4'!$G113,Resultados_Dic3!$A$3:$A$99980,'DIC4'!$F113)</f>
        <v>1.8336326078651899</v>
      </c>
      <c r="M113" s="21">
        <f>+SUMIFS(Resultados_Dic3!L$3:L$99980,Resultados_Dic3!$F$3:$F$99980,'DIC4'!$H113,Resultados_Dic3!$D$3:$D$99980,'DIC4'!$H$106,Resultados_Dic3!$E$3:$E$99980,'DIC4'!$G113,Resultados_Dic3!$A$3:$A$99980,'DIC4'!$F113)</f>
        <v>1.8336326078651899</v>
      </c>
      <c r="N113" s="21">
        <f>+SUMIFS(Resultados_Dic3!M$3:M$99980,Resultados_Dic3!$F$3:$F$99980,'DIC4'!$H113,Resultados_Dic3!$D$3:$D$99980,'DIC4'!$H$106,Resultados_Dic3!$E$3:$E$99980,'DIC4'!$G113,Resultados_Dic3!$A$3:$A$99980,'DIC4'!$F113)</f>
        <v>1.8336326078651899</v>
      </c>
      <c r="O113" s="21">
        <f>+SUMIFS(Resultados_Dic3!N$3:N$99980,Resultados_Dic3!$F$3:$F$99980,'DIC4'!$H113,Resultados_Dic3!$D$3:$D$99980,'DIC4'!$H$106,Resultados_Dic3!$E$3:$E$99980,'DIC4'!$G113,Resultados_Dic3!$A$3:$A$99980,'DIC4'!$F113)</f>
        <v>1.8336326078651899</v>
      </c>
      <c r="P113" s="21">
        <f>+SUMIFS(Resultados_Dic3!O$3:O$99980,Resultados_Dic3!$F$3:$F$99980,'DIC4'!$H113,Resultados_Dic3!$D$3:$D$99980,'DIC4'!$H$106,Resultados_Dic3!$E$3:$E$99980,'DIC4'!$G113,Resultados_Dic3!$A$3:$A$99980,'DIC4'!$F113)</f>
        <v>1.8336326078651899</v>
      </c>
      <c r="Q113" s="21">
        <f>+SUMIFS(Resultados_Dic3!P$3:P$99980,Resultados_Dic3!$F$3:$F$99980,'DIC4'!$H113,Resultados_Dic3!$D$3:$D$99980,'DIC4'!$H$106,Resultados_Dic3!$E$3:$E$99980,'DIC4'!$G113,Resultados_Dic3!$A$3:$A$99980,'DIC4'!$F113)</f>
        <v>1.6658248218678</v>
      </c>
      <c r="R113" s="21">
        <f>+SUMIFS(Resultados_Dic3!Q$3:Q$99980,Resultados_Dic3!$F$3:$F$99980,'DIC4'!$H113,Resultados_Dic3!$D$3:$D$99980,'DIC4'!$H$106,Resultados_Dic3!$E$3:$E$99980,'DIC4'!$G113,Resultados_Dic3!$A$3:$A$99980,'DIC4'!$F113)</f>
        <v>0</v>
      </c>
      <c r="S113" s="21">
        <f>+SUMIFS(Resultados_Dic3!R$3:R$99980,Resultados_Dic3!$F$3:$F$99980,'DIC4'!$H113,Resultados_Dic3!$D$3:$D$99980,'DIC4'!$H$106,Resultados_Dic3!$E$3:$E$99980,'DIC4'!$G113,Resultados_Dic3!$A$3:$A$99980,'DIC4'!$F113)</f>
        <v>0</v>
      </c>
      <c r="T113" s="21">
        <f>+SUMIFS(Resultados_Dic3!S$3:S$99980,Resultados_Dic3!$F$3:$F$99980,'DIC4'!$H113,Resultados_Dic3!$D$3:$D$99980,'DIC4'!$H$106,Resultados_Dic3!$E$3:$E$99980,'DIC4'!$G113,Resultados_Dic3!$A$3:$A$99980,'DIC4'!$F113)</f>
        <v>0</v>
      </c>
      <c r="U113" s="21">
        <f>+SUMIFS(Resultados_Dic3!T$3:T$99980,Resultados_Dic3!$F$3:$F$99980,'DIC4'!$H113,Resultados_Dic3!$D$3:$D$99980,'DIC4'!$H$106,Resultados_Dic3!$E$3:$E$99980,'DIC4'!$G113,Resultados_Dic3!$A$3:$A$99980,'DIC4'!$F113)</f>
        <v>0</v>
      </c>
      <c r="V113" s="21">
        <f>+SUMIFS(Resultados_Dic3!U$3:U$99980,Resultados_Dic3!$F$3:$F$99980,'DIC4'!$H113,Resultados_Dic3!$D$3:$D$99980,'DIC4'!$H$106,Resultados_Dic3!$E$3:$E$99980,'DIC4'!$G113,Resultados_Dic3!$A$3:$A$99980,'DIC4'!$F113)</f>
        <v>0</v>
      </c>
      <c r="W113" s="21">
        <f>+SUMIFS(Resultados_Dic3!V$3:V$99980,Resultados_Dic3!$F$3:$F$99980,'DIC4'!$H113,Resultados_Dic3!$D$3:$D$99980,'DIC4'!$H$106,Resultados_Dic3!$E$3:$E$99980,'DIC4'!$G113,Resultados_Dic3!$A$3:$A$99980,'DIC4'!$F113)</f>
        <v>0</v>
      </c>
      <c r="X113" s="21">
        <f>+SUMIFS(Resultados_Dic3!W$3:W$99980,Resultados_Dic3!$F$3:$F$99980,'DIC4'!$H113,Resultados_Dic3!$D$3:$D$99980,'DIC4'!$H$106,Resultados_Dic3!$E$3:$E$99980,'DIC4'!$G113,Resultados_Dic3!$A$3:$A$99980,'DIC4'!$F113)</f>
        <v>0</v>
      </c>
      <c r="Y113" s="21">
        <f>+SUMIFS(Resultados_Dic3!X$3:X$99980,Resultados_Dic3!$F$3:$F$99980,'DIC4'!$H113,Resultados_Dic3!$D$3:$D$99980,'DIC4'!$H$106,Resultados_Dic3!$E$3:$E$99980,'DIC4'!$G113,Resultados_Dic3!$A$3:$A$99980,'DIC4'!$F113)</f>
        <v>0</v>
      </c>
      <c r="Z113" s="21">
        <f>+SUMIFS(Resultados_Dic3!Y$3:Y$99980,Resultados_Dic3!$F$3:$F$99980,'DIC4'!$H113,Resultados_Dic3!$D$3:$D$99980,'DIC4'!$H$106,Resultados_Dic3!$E$3:$E$99980,'DIC4'!$G113,Resultados_Dic3!$A$3:$A$99980,'DIC4'!$F113)</f>
        <v>0</v>
      </c>
      <c r="AA113" s="21">
        <f>+SUMIFS(Resultados_Dic3!Z$3:Z$99980,Resultados_Dic3!$F$3:$F$99980,'DIC4'!$H113,Resultados_Dic3!$D$3:$D$99980,'DIC4'!$H$106,Resultados_Dic3!$E$3:$E$99980,'DIC4'!$G113,Resultados_Dic3!$A$3:$A$99980,'DIC4'!$F113)</f>
        <v>0</v>
      </c>
      <c r="AB113" s="21">
        <f>+SUMIFS(Resultados_Dic3!AA$3:AA$99980,Resultados_Dic3!$F$3:$F$99980,'DIC4'!$H113,Resultados_Dic3!$D$3:$D$99980,'DIC4'!$H$106,Resultados_Dic3!$E$3:$E$99980,'DIC4'!$G113,Resultados_Dic3!$A$3:$A$99980,'DIC4'!$F113)</f>
        <v>0</v>
      </c>
      <c r="AC113" s="21">
        <f>+SUMIFS(Resultados_Dic3!AB$3:AB$99980,Resultados_Dic3!$F$3:$F$99980,'DIC4'!$H113,Resultados_Dic3!$D$3:$D$99980,'DIC4'!$H$106,Resultados_Dic3!$E$3:$E$99980,'DIC4'!$G113,Resultados_Dic3!$A$3:$A$99980,'DIC4'!$F113)</f>
        <v>0</v>
      </c>
      <c r="AD113" s="21">
        <f>+SUMIFS(Resultados_Dic3!AC$3:AC$99980,Resultados_Dic3!$F$3:$F$99980,'DIC4'!$H113,Resultados_Dic3!$D$3:$D$99980,'DIC4'!$H$106,Resultados_Dic3!$E$3:$E$99980,'DIC4'!$G113,Resultados_Dic3!$A$3:$A$99980,'DIC4'!$F113)</f>
        <v>0</v>
      </c>
      <c r="AE113" s="21">
        <f>+SUMIFS(Resultados_Dic3!AD$3:AD$99980,Resultados_Dic3!$F$3:$F$99980,'DIC4'!$H113,Resultados_Dic3!$D$3:$D$99980,'DIC4'!$H$106,Resultados_Dic3!$E$3:$E$99980,'DIC4'!$G113,Resultados_Dic3!$A$3:$A$99980,'DIC4'!$F113)</f>
        <v>0</v>
      </c>
      <c r="AF113" s="21">
        <f>+SUMIFS(Resultados_Dic3!AE$3:AE$99980,Resultados_Dic3!$F$3:$F$99980,'DIC4'!$H113,Resultados_Dic3!$D$3:$D$99980,'DIC4'!$H$106,Resultados_Dic3!$E$3:$E$99980,'DIC4'!$G113,Resultados_Dic3!$A$3:$A$99980,'DIC4'!$F113)</f>
        <v>0</v>
      </c>
      <c r="AG113" s="21">
        <f>+SUMIFS(Resultados_Dic3!AF$3:AF$99980,Resultados_Dic3!$F$3:$F$99980,'DIC4'!$H113,Resultados_Dic3!$D$3:$D$99980,'DIC4'!$H$106,Resultados_Dic3!$E$3:$E$99980,'DIC4'!$G113,Resultados_Dic3!$A$3:$A$99980,'DIC4'!$F113)</f>
        <v>0</v>
      </c>
      <c r="AH113" s="21">
        <f>+SUMIFS(Resultados_Dic3!AG$3:AG$99980,Resultados_Dic3!$F$3:$F$99980,'DIC4'!$H113,Resultados_Dic3!$D$3:$D$99980,'DIC4'!$H$106,Resultados_Dic3!$E$3:$E$99980,'DIC4'!$G113,Resultados_Dic3!$A$3:$A$99980,'DIC4'!$F113)</f>
        <v>0</v>
      </c>
      <c r="AI113" s="21">
        <f>+SUMIFS(Resultados_Dic3!AH$3:AH$99980,Resultados_Dic3!$F$3:$F$99980,'DIC4'!$H113,Resultados_Dic3!$D$3:$D$99980,'DIC4'!$H$106,Resultados_Dic3!$E$3:$E$99980,'DIC4'!$G113,Resultados_Dic3!$A$3:$A$99980,'DIC4'!$F113)</f>
        <v>0</v>
      </c>
      <c r="AJ113" s="21">
        <f>+SUMIFS(Resultados_Dic3!AI$3:AI$99980,Resultados_Dic3!$F$3:$F$99980,'DIC4'!$H113,Resultados_Dic3!$D$3:$D$99980,'DIC4'!$H$106,Resultados_Dic3!$E$3:$E$99980,'DIC4'!$G113,Resultados_Dic3!$A$3:$A$99980,'DIC4'!$F113)</f>
        <v>0</v>
      </c>
      <c r="AK113" s="21">
        <f>+SUMIFS(Resultados_Dic3!AJ$3:AJ$99980,Resultados_Dic3!$F$3:$F$99980,'DIC4'!$H113,Resultados_Dic3!$D$3:$D$99980,'DIC4'!$H$106,Resultados_Dic3!$E$3:$E$99980,'DIC4'!$G113,Resultados_Dic3!$A$3:$A$99980,'DIC4'!$F113)</f>
        <v>0</v>
      </c>
      <c r="AL113" s="21">
        <f>+SUMIFS(Resultados_Dic3!AK$3:AK$99980,Resultados_Dic3!$F$3:$F$99980,'DIC4'!$H113,Resultados_Dic3!$D$3:$D$99980,'DIC4'!$H$106,Resultados_Dic3!$E$3:$E$99980,'DIC4'!$G113,Resultados_Dic3!$A$3:$A$99980,'DIC4'!$F113)</f>
        <v>0</v>
      </c>
      <c r="AM113" s="21">
        <f>+SUMIFS(Resultados_Dic3!AL$3:AL$99980,Resultados_Dic3!$F$3:$F$99980,'DIC4'!$H113,Resultados_Dic3!$D$3:$D$99980,'DIC4'!$H$106,Resultados_Dic3!$E$3:$E$99980,'DIC4'!$G113,Resultados_Dic3!$A$3:$A$99980,'DIC4'!$F113)</f>
        <v>0</v>
      </c>
      <c r="AN113" s="21">
        <f>+SUMIFS(Resultados_Dic3!AM$3:AM$99980,Resultados_Dic3!$F$3:$F$99980,'DIC4'!$H113,Resultados_Dic3!$D$3:$D$99980,'DIC4'!$H$106,Resultados_Dic3!$E$3:$E$99980,'DIC4'!$G113,Resultados_Dic3!$A$3:$A$99980,'DIC4'!$F113)</f>
        <v>0</v>
      </c>
    </row>
    <row r="114" spans="3:41" x14ac:dyDescent="0.25">
      <c r="C114" s="35"/>
      <c r="E114" s="15"/>
      <c r="F114" s="17" t="str">
        <f t="shared" si="30"/>
        <v>DIC4</v>
      </c>
      <c r="G114" s="24" t="s">
        <v>124</v>
      </c>
      <c r="H114" s="13" t="s">
        <v>255</v>
      </c>
      <c r="I114" s="21">
        <f>+SUMIFS(Resultados_Dic3!H$3:H$99980,Resultados_Dic3!$F$3:$F$99980,'DIC4'!$H114,Resultados_Dic3!$D$3:$D$99980,'DIC4'!$H$106,Resultados_Dic3!$E$3:$E$99980,'DIC4'!$G114,Resultados_Dic3!$A$3:$A$99980,'DIC4'!$F114)</f>
        <v>0.21730434128844101</v>
      </c>
      <c r="J114" s="21">
        <f>+SUMIFS(Resultados_Dic3!I$3:I$99980,Resultados_Dic3!$F$3:$F$99980,'DIC4'!$H114,Resultados_Dic3!$D$3:$D$99980,'DIC4'!$H$106,Resultados_Dic3!$E$3:$E$99980,'DIC4'!$G114,Resultados_Dic3!$A$3:$A$99980,'DIC4'!$F114)</f>
        <v>0.21465533848361401</v>
      </c>
      <c r="K114" s="21">
        <f>+SUMIFS(Resultados_Dic3!J$3:J$99980,Resultados_Dic3!$F$3:$F$99980,'DIC4'!$H114,Resultados_Dic3!$D$3:$D$99980,'DIC4'!$H$106,Resultados_Dic3!$E$3:$E$99980,'DIC4'!$G114,Resultados_Dic3!$A$3:$A$99980,'DIC4'!$F114)</f>
        <v>0.21298281136880301</v>
      </c>
      <c r="L114" s="21">
        <f>+SUMIFS(Resultados_Dic3!K$3:K$99980,Resultados_Dic3!$F$3:$F$99980,'DIC4'!$H114,Resultados_Dic3!$D$3:$D$99980,'DIC4'!$H$106,Resultados_Dic3!$E$3:$E$99980,'DIC4'!$G114,Resultados_Dic3!$A$3:$A$99980,'DIC4'!$F114)</f>
        <v>0.21131028425399101</v>
      </c>
      <c r="M114" s="21">
        <f>+SUMIFS(Resultados_Dic3!L$3:L$99980,Resultados_Dic3!$F$3:$F$99980,'DIC4'!$H114,Resultados_Dic3!$D$3:$D$99980,'DIC4'!$H$106,Resultados_Dic3!$E$3:$E$99980,'DIC4'!$G114,Resultados_Dic3!$A$3:$A$99980,'DIC4'!$F114)</f>
        <v>0.20963775713918001</v>
      </c>
      <c r="N114" s="21">
        <f>+SUMIFS(Resultados_Dic3!M$3:M$99980,Resultados_Dic3!$F$3:$F$99980,'DIC4'!$H114,Resultados_Dic3!$D$3:$D$99980,'DIC4'!$H$106,Resultados_Dic3!$E$3:$E$99980,'DIC4'!$G114,Resultados_Dic3!$A$3:$A$99980,'DIC4'!$F114)</f>
        <v>0.20720897168151001</v>
      </c>
      <c r="O114" s="21">
        <f>+SUMIFS(Resultados_Dic3!N$3:N$99980,Resultados_Dic3!$F$3:$F$99980,'DIC4'!$H114,Resultados_Dic3!$D$3:$D$99980,'DIC4'!$H$106,Resultados_Dic3!$E$3:$E$99980,'DIC4'!$G114,Resultados_Dic3!$A$3:$A$99980,'DIC4'!$F114)</f>
        <v>0.205757882321945</v>
      </c>
      <c r="P114" s="21">
        <f>+SUMIFS(Resultados_Dic3!O$3:O$99980,Resultados_Dic3!$F$3:$F$99980,'DIC4'!$H114,Resultados_Dic3!$D$3:$D$99980,'DIC4'!$H$106,Resultados_Dic3!$E$3:$E$99980,'DIC4'!$G114,Resultados_Dic3!$A$3:$A$99980,'DIC4'!$F114)</f>
        <v>0.205757882321945</v>
      </c>
      <c r="Q114" s="21">
        <f>+SUMIFS(Resultados_Dic3!P$3:P$99980,Resultados_Dic3!$F$3:$F$99980,'DIC4'!$H114,Resultados_Dic3!$D$3:$D$99980,'DIC4'!$H$106,Resultados_Dic3!$E$3:$E$99980,'DIC4'!$G114,Resultados_Dic3!$A$3:$A$99980,'DIC4'!$F114)</f>
        <v>0.205757882321945</v>
      </c>
      <c r="R114" s="21">
        <f>+SUMIFS(Resultados_Dic3!Q$3:Q$99980,Resultados_Dic3!$F$3:$F$99980,'DIC4'!$H114,Resultados_Dic3!$D$3:$D$99980,'DIC4'!$H$106,Resultados_Dic3!$E$3:$E$99980,'DIC4'!$G114,Resultados_Dic3!$A$3:$A$99980,'DIC4'!$F114)</f>
        <v>0.205757882321945</v>
      </c>
      <c r="S114" s="21">
        <f>+SUMIFS(Resultados_Dic3!R$3:R$99980,Resultados_Dic3!$F$3:$F$99980,'DIC4'!$H114,Resultados_Dic3!$D$3:$D$99980,'DIC4'!$H$106,Resultados_Dic3!$E$3:$E$99980,'DIC4'!$G114,Resultados_Dic3!$A$3:$A$99980,'DIC4'!$F114)</f>
        <v>0.205757882321945</v>
      </c>
      <c r="T114" s="21">
        <f>+SUMIFS(Resultados_Dic3!S$3:S$99980,Resultados_Dic3!$F$3:$F$99980,'DIC4'!$H114,Resultados_Dic3!$D$3:$D$99980,'DIC4'!$H$106,Resultados_Dic3!$E$3:$E$99980,'DIC4'!$G114,Resultados_Dic3!$A$3:$A$99980,'DIC4'!$F114)</f>
        <v>0.205757882321945</v>
      </c>
      <c r="U114" s="21">
        <f>+SUMIFS(Resultados_Dic3!T$3:T$99980,Resultados_Dic3!$F$3:$F$99980,'DIC4'!$H114,Resultados_Dic3!$D$3:$D$99980,'DIC4'!$H$106,Resultados_Dic3!$E$3:$E$99980,'DIC4'!$G114,Resultados_Dic3!$A$3:$A$99980,'DIC4'!$F114)</f>
        <v>0.205757882321945</v>
      </c>
      <c r="V114" s="21">
        <f>+SUMIFS(Resultados_Dic3!U$3:U$99980,Resultados_Dic3!$F$3:$F$99980,'DIC4'!$H114,Resultados_Dic3!$D$3:$D$99980,'DIC4'!$H$106,Resultados_Dic3!$E$3:$E$99980,'DIC4'!$G114,Resultados_Dic3!$A$3:$A$99980,'DIC4'!$F114)</f>
        <v>0.205757882321945</v>
      </c>
      <c r="W114" s="21">
        <f>+SUMIFS(Resultados_Dic3!V$3:V$99980,Resultados_Dic3!$F$3:$F$99980,'DIC4'!$H114,Resultados_Dic3!$D$3:$D$99980,'DIC4'!$H$106,Resultados_Dic3!$E$3:$E$99980,'DIC4'!$G114,Resultados_Dic3!$A$3:$A$99980,'DIC4'!$F114)</f>
        <v>0.101539947986023</v>
      </c>
      <c r="X114" s="21">
        <f>+SUMIFS(Resultados_Dic3!W$3:W$99980,Resultados_Dic3!$F$3:$F$99980,'DIC4'!$H114,Resultados_Dic3!$D$3:$D$99980,'DIC4'!$H$106,Resultados_Dic3!$E$3:$E$99980,'DIC4'!$G114,Resultados_Dic3!$A$3:$A$99980,'DIC4'!$F114)</f>
        <v>0</v>
      </c>
      <c r="Y114" s="21">
        <f>+SUMIFS(Resultados_Dic3!X$3:X$99980,Resultados_Dic3!$F$3:$F$99980,'DIC4'!$H114,Resultados_Dic3!$D$3:$D$99980,'DIC4'!$H$106,Resultados_Dic3!$E$3:$E$99980,'DIC4'!$G114,Resultados_Dic3!$A$3:$A$99980,'DIC4'!$F114)</f>
        <v>0</v>
      </c>
      <c r="Z114" s="21">
        <f>+SUMIFS(Resultados_Dic3!Y$3:Y$99980,Resultados_Dic3!$F$3:$F$99980,'DIC4'!$H114,Resultados_Dic3!$D$3:$D$99980,'DIC4'!$H$106,Resultados_Dic3!$E$3:$E$99980,'DIC4'!$G114,Resultados_Dic3!$A$3:$A$99980,'DIC4'!$F114)</f>
        <v>0</v>
      </c>
      <c r="AA114" s="21">
        <f>+SUMIFS(Resultados_Dic3!Z$3:Z$99980,Resultados_Dic3!$F$3:$F$99980,'DIC4'!$H114,Resultados_Dic3!$D$3:$D$99980,'DIC4'!$H$106,Resultados_Dic3!$E$3:$E$99980,'DIC4'!$G114,Resultados_Dic3!$A$3:$A$99980,'DIC4'!$F114)</f>
        <v>0</v>
      </c>
      <c r="AB114" s="21">
        <f>+SUMIFS(Resultados_Dic3!AA$3:AA$99980,Resultados_Dic3!$F$3:$F$99980,'DIC4'!$H114,Resultados_Dic3!$D$3:$D$99980,'DIC4'!$H$106,Resultados_Dic3!$E$3:$E$99980,'DIC4'!$G114,Resultados_Dic3!$A$3:$A$99980,'DIC4'!$F114)</f>
        <v>0</v>
      </c>
      <c r="AC114" s="21">
        <f>+SUMIFS(Resultados_Dic3!AB$3:AB$99980,Resultados_Dic3!$F$3:$F$99980,'DIC4'!$H114,Resultados_Dic3!$D$3:$D$99980,'DIC4'!$H$106,Resultados_Dic3!$E$3:$E$99980,'DIC4'!$G114,Resultados_Dic3!$A$3:$A$99980,'DIC4'!$F114)</f>
        <v>0</v>
      </c>
      <c r="AD114" s="21">
        <f>+SUMIFS(Resultados_Dic3!AC$3:AC$99980,Resultados_Dic3!$F$3:$F$99980,'DIC4'!$H114,Resultados_Dic3!$D$3:$D$99980,'DIC4'!$H$106,Resultados_Dic3!$E$3:$E$99980,'DIC4'!$G114,Resultados_Dic3!$A$3:$A$99980,'DIC4'!$F114)</f>
        <v>0</v>
      </c>
      <c r="AE114" s="21">
        <f>+SUMIFS(Resultados_Dic3!AD$3:AD$99980,Resultados_Dic3!$F$3:$F$99980,'DIC4'!$H114,Resultados_Dic3!$D$3:$D$99980,'DIC4'!$H$106,Resultados_Dic3!$E$3:$E$99980,'DIC4'!$G114,Resultados_Dic3!$A$3:$A$99980,'DIC4'!$F114)</f>
        <v>0</v>
      </c>
      <c r="AF114" s="21">
        <f>+SUMIFS(Resultados_Dic3!AE$3:AE$99980,Resultados_Dic3!$F$3:$F$99980,'DIC4'!$H114,Resultados_Dic3!$D$3:$D$99980,'DIC4'!$H$106,Resultados_Dic3!$E$3:$E$99980,'DIC4'!$G114,Resultados_Dic3!$A$3:$A$99980,'DIC4'!$F114)</f>
        <v>0</v>
      </c>
      <c r="AG114" s="21">
        <f>+SUMIFS(Resultados_Dic3!AF$3:AF$99980,Resultados_Dic3!$F$3:$F$99980,'DIC4'!$H114,Resultados_Dic3!$D$3:$D$99980,'DIC4'!$H$106,Resultados_Dic3!$E$3:$E$99980,'DIC4'!$G114,Resultados_Dic3!$A$3:$A$99980,'DIC4'!$F114)</f>
        <v>0</v>
      </c>
      <c r="AH114" s="21">
        <f>+SUMIFS(Resultados_Dic3!AG$3:AG$99980,Resultados_Dic3!$F$3:$F$99980,'DIC4'!$H114,Resultados_Dic3!$D$3:$D$99980,'DIC4'!$H$106,Resultados_Dic3!$E$3:$E$99980,'DIC4'!$G114,Resultados_Dic3!$A$3:$A$99980,'DIC4'!$F114)</f>
        <v>0</v>
      </c>
      <c r="AI114" s="21">
        <f>+SUMIFS(Resultados_Dic3!AH$3:AH$99980,Resultados_Dic3!$F$3:$F$99980,'DIC4'!$H114,Resultados_Dic3!$D$3:$D$99980,'DIC4'!$H$106,Resultados_Dic3!$E$3:$E$99980,'DIC4'!$G114,Resultados_Dic3!$A$3:$A$99980,'DIC4'!$F114)</f>
        <v>0</v>
      </c>
      <c r="AJ114" s="21">
        <f>+SUMIFS(Resultados_Dic3!AI$3:AI$99980,Resultados_Dic3!$F$3:$F$99980,'DIC4'!$H114,Resultados_Dic3!$D$3:$D$99980,'DIC4'!$H$106,Resultados_Dic3!$E$3:$E$99980,'DIC4'!$G114,Resultados_Dic3!$A$3:$A$99980,'DIC4'!$F114)</f>
        <v>0</v>
      </c>
      <c r="AK114" s="21">
        <f>+SUMIFS(Resultados_Dic3!AJ$3:AJ$99980,Resultados_Dic3!$F$3:$F$99980,'DIC4'!$H114,Resultados_Dic3!$D$3:$D$99980,'DIC4'!$H$106,Resultados_Dic3!$E$3:$E$99980,'DIC4'!$G114,Resultados_Dic3!$A$3:$A$99980,'DIC4'!$F114)</f>
        <v>0</v>
      </c>
      <c r="AL114" s="21">
        <f>+SUMIFS(Resultados_Dic3!AK$3:AK$99980,Resultados_Dic3!$F$3:$F$99980,'DIC4'!$H114,Resultados_Dic3!$D$3:$D$99980,'DIC4'!$H$106,Resultados_Dic3!$E$3:$E$99980,'DIC4'!$G114,Resultados_Dic3!$A$3:$A$99980,'DIC4'!$F114)</f>
        <v>0</v>
      </c>
      <c r="AM114" s="21">
        <f>+SUMIFS(Resultados_Dic3!AL$3:AL$99980,Resultados_Dic3!$F$3:$F$99980,'DIC4'!$H114,Resultados_Dic3!$D$3:$D$99980,'DIC4'!$H$106,Resultados_Dic3!$E$3:$E$99980,'DIC4'!$G114,Resultados_Dic3!$A$3:$A$99980,'DIC4'!$F114)</f>
        <v>0</v>
      </c>
      <c r="AN114" s="21">
        <f>+SUMIFS(Resultados_Dic3!AM$3:AM$99980,Resultados_Dic3!$F$3:$F$99980,'DIC4'!$H114,Resultados_Dic3!$D$3:$D$99980,'DIC4'!$H$106,Resultados_Dic3!$E$3:$E$99980,'DIC4'!$G114,Resultados_Dic3!$A$3:$A$99980,'DIC4'!$F114)</f>
        <v>0</v>
      </c>
    </row>
    <row r="115" spans="3:41" x14ac:dyDescent="0.25">
      <c r="E115" s="15"/>
      <c r="F115" s="17" t="str">
        <f t="shared" si="30"/>
        <v>DIC4</v>
      </c>
      <c r="G115" s="24" t="s">
        <v>125</v>
      </c>
      <c r="H115" s="13" t="s">
        <v>256</v>
      </c>
      <c r="I115" s="21">
        <f>+SUMIFS(Resultados_Dic3!H$3:H$99980,Resultados_Dic3!$F$3:$F$99980,'DIC4'!$H115,Resultados_Dic3!$D$3:$D$99980,'DIC4'!$H$106,Resultados_Dic3!$E$3:$E$99980,'DIC4'!$G115,Resultados_Dic3!$A$3:$A$99980,'DIC4'!$F115)</f>
        <v>3.19641395045299E-2</v>
      </c>
      <c r="J115" s="21">
        <f>+SUMIFS(Resultados_Dic3!I$3:I$99980,Resultados_Dic3!$F$3:$F$99980,'DIC4'!$H115,Resultados_Dic3!$D$3:$D$99980,'DIC4'!$H$106,Resultados_Dic3!$E$3:$E$99980,'DIC4'!$G115,Resultados_Dic3!$A$3:$A$99980,'DIC4'!$F115)</f>
        <v>3.19641395045299E-2</v>
      </c>
      <c r="K115" s="21">
        <f>+SUMIFS(Resultados_Dic3!J$3:J$99980,Resultados_Dic3!$F$3:$F$99980,'DIC4'!$H115,Resultados_Dic3!$D$3:$D$99980,'DIC4'!$H$106,Resultados_Dic3!$E$3:$E$99980,'DIC4'!$G115,Resultados_Dic3!$A$3:$A$99980,'DIC4'!$F115)</f>
        <v>3.19641395045299E-2</v>
      </c>
      <c r="L115" s="21">
        <f>+SUMIFS(Resultados_Dic3!K$3:K$99980,Resultados_Dic3!$F$3:$F$99980,'DIC4'!$H115,Resultados_Dic3!$D$3:$D$99980,'DIC4'!$H$106,Resultados_Dic3!$E$3:$E$99980,'DIC4'!$G115,Resultados_Dic3!$A$3:$A$99980,'DIC4'!$F115)</f>
        <v>3.19641395045299E-2</v>
      </c>
      <c r="M115" s="21">
        <f>+SUMIFS(Resultados_Dic3!L$3:L$99980,Resultados_Dic3!$F$3:$F$99980,'DIC4'!$H115,Resultados_Dic3!$D$3:$D$99980,'DIC4'!$H$106,Resultados_Dic3!$E$3:$E$99980,'DIC4'!$G115,Resultados_Dic3!$A$3:$A$99980,'DIC4'!$F115)</f>
        <v>3.19641395045299E-2</v>
      </c>
      <c r="N115" s="21">
        <f>+SUMIFS(Resultados_Dic3!M$3:M$99980,Resultados_Dic3!$F$3:$F$99980,'DIC4'!$H115,Resultados_Dic3!$D$3:$D$99980,'DIC4'!$H$106,Resultados_Dic3!$E$3:$E$99980,'DIC4'!$G115,Resultados_Dic3!$A$3:$A$99980,'DIC4'!$F115)</f>
        <v>3.19641395045299E-2</v>
      </c>
      <c r="O115" s="21">
        <f>+SUMIFS(Resultados_Dic3!N$3:N$99980,Resultados_Dic3!$F$3:$F$99980,'DIC4'!$H115,Resultados_Dic3!$D$3:$D$99980,'DIC4'!$H$106,Resultados_Dic3!$E$3:$E$99980,'DIC4'!$G115,Resultados_Dic3!$A$3:$A$99980,'DIC4'!$F115)</f>
        <v>3.19641395045299E-2</v>
      </c>
      <c r="P115" s="21">
        <f>+SUMIFS(Resultados_Dic3!O$3:O$99980,Resultados_Dic3!$F$3:$F$99980,'DIC4'!$H115,Resultados_Dic3!$D$3:$D$99980,'DIC4'!$H$106,Resultados_Dic3!$E$3:$E$99980,'DIC4'!$G115,Resultados_Dic3!$A$3:$A$99980,'DIC4'!$F115)</f>
        <v>3.19641395045299E-2</v>
      </c>
      <c r="Q115" s="21">
        <f>+SUMIFS(Resultados_Dic3!P$3:P$99980,Resultados_Dic3!$F$3:$F$99980,'DIC4'!$H115,Resultados_Dic3!$D$3:$D$99980,'DIC4'!$H$106,Resultados_Dic3!$E$3:$E$99980,'DIC4'!$G115,Resultados_Dic3!$A$3:$A$99980,'DIC4'!$F115)</f>
        <v>3.19641395045299E-2</v>
      </c>
      <c r="R115" s="21">
        <f>+SUMIFS(Resultados_Dic3!Q$3:Q$99980,Resultados_Dic3!$F$3:$F$99980,'DIC4'!$H115,Resultados_Dic3!$D$3:$D$99980,'DIC4'!$H$106,Resultados_Dic3!$E$3:$E$99980,'DIC4'!$G115,Resultados_Dic3!$A$3:$A$99980,'DIC4'!$F115)</f>
        <v>3.19641395045299E-2</v>
      </c>
      <c r="S115" s="21">
        <f>+SUMIFS(Resultados_Dic3!R$3:R$99980,Resultados_Dic3!$F$3:$F$99980,'DIC4'!$H115,Resultados_Dic3!$D$3:$D$99980,'DIC4'!$H$106,Resultados_Dic3!$E$3:$E$99980,'DIC4'!$G115,Resultados_Dic3!$A$3:$A$99980,'DIC4'!$F115)</f>
        <v>3.19641395045299E-2</v>
      </c>
      <c r="T115" s="21">
        <f>+SUMIFS(Resultados_Dic3!S$3:S$99980,Resultados_Dic3!$F$3:$F$99980,'DIC4'!$H115,Resultados_Dic3!$D$3:$D$99980,'DIC4'!$H$106,Resultados_Dic3!$E$3:$E$99980,'DIC4'!$G115,Resultados_Dic3!$A$3:$A$99980,'DIC4'!$F115)</f>
        <v>3.19641395045299E-2</v>
      </c>
      <c r="U115" s="21">
        <f>+SUMIFS(Resultados_Dic3!T$3:T$99980,Resultados_Dic3!$F$3:$F$99980,'DIC4'!$H115,Resultados_Dic3!$D$3:$D$99980,'DIC4'!$H$106,Resultados_Dic3!$E$3:$E$99980,'DIC4'!$G115,Resultados_Dic3!$A$3:$A$99980,'DIC4'!$F115)</f>
        <v>3.19641395045299E-2</v>
      </c>
      <c r="V115" s="21">
        <f>+SUMIFS(Resultados_Dic3!U$3:U$99980,Resultados_Dic3!$F$3:$F$99980,'DIC4'!$H115,Resultados_Dic3!$D$3:$D$99980,'DIC4'!$H$106,Resultados_Dic3!$E$3:$E$99980,'DIC4'!$G115,Resultados_Dic3!$A$3:$A$99980,'DIC4'!$F115)</f>
        <v>3.19641395045299E-2</v>
      </c>
      <c r="W115" s="21">
        <f>+SUMIFS(Resultados_Dic3!V$3:V$99980,Resultados_Dic3!$F$3:$F$99980,'DIC4'!$H115,Resultados_Dic3!$D$3:$D$99980,'DIC4'!$H$106,Resultados_Dic3!$E$3:$E$99980,'DIC4'!$G115,Resultados_Dic3!$A$3:$A$99980,'DIC4'!$F115)</f>
        <v>3.19641395045299E-2</v>
      </c>
      <c r="X115" s="21">
        <f>+SUMIFS(Resultados_Dic3!W$3:W$99980,Resultados_Dic3!$F$3:$F$99980,'DIC4'!$H115,Resultados_Dic3!$D$3:$D$99980,'DIC4'!$H$106,Resultados_Dic3!$E$3:$E$99980,'DIC4'!$G115,Resultados_Dic3!$A$3:$A$99980,'DIC4'!$F115)</f>
        <v>0</v>
      </c>
      <c r="Y115" s="21">
        <f>+SUMIFS(Resultados_Dic3!X$3:X$99980,Resultados_Dic3!$F$3:$F$99980,'DIC4'!$H115,Resultados_Dic3!$D$3:$D$99980,'DIC4'!$H$106,Resultados_Dic3!$E$3:$E$99980,'DIC4'!$G115,Resultados_Dic3!$A$3:$A$99980,'DIC4'!$F115)</f>
        <v>0</v>
      </c>
      <c r="Z115" s="21">
        <f>+SUMIFS(Resultados_Dic3!Y$3:Y$99980,Resultados_Dic3!$F$3:$F$99980,'DIC4'!$H115,Resultados_Dic3!$D$3:$D$99980,'DIC4'!$H$106,Resultados_Dic3!$E$3:$E$99980,'DIC4'!$G115,Resultados_Dic3!$A$3:$A$99980,'DIC4'!$F115)</f>
        <v>0</v>
      </c>
      <c r="AA115" s="21">
        <f>+SUMIFS(Resultados_Dic3!Z$3:Z$99980,Resultados_Dic3!$F$3:$F$99980,'DIC4'!$H115,Resultados_Dic3!$D$3:$D$99980,'DIC4'!$H$106,Resultados_Dic3!$E$3:$E$99980,'DIC4'!$G115,Resultados_Dic3!$A$3:$A$99980,'DIC4'!$F115)</f>
        <v>0</v>
      </c>
      <c r="AB115" s="21">
        <f>+SUMIFS(Resultados_Dic3!AA$3:AA$99980,Resultados_Dic3!$F$3:$F$99980,'DIC4'!$H115,Resultados_Dic3!$D$3:$D$99980,'DIC4'!$H$106,Resultados_Dic3!$E$3:$E$99980,'DIC4'!$G115,Resultados_Dic3!$A$3:$A$99980,'DIC4'!$F115)</f>
        <v>0</v>
      </c>
      <c r="AC115" s="21">
        <f>+SUMIFS(Resultados_Dic3!AB$3:AB$99980,Resultados_Dic3!$F$3:$F$99980,'DIC4'!$H115,Resultados_Dic3!$D$3:$D$99980,'DIC4'!$H$106,Resultados_Dic3!$E$3:$E$99980,'DIC4'!$G115,Resultados_Dic3!$A$3:$A$99980,'DIC4'!$F115)</f>
        <v>0</v>
      </c>
      <c r="AD115" s="21">
        <f>+SUMIFS(Resultados_Dic3!AC$3:AC$99980,Resultados_Dic3!$F$3:$F$99980,'DIC4'!$H115,Resultados_Dic3!$D$3:$D$99980,'DIC4'!$H$106,Resultados_Dic3!$E$3:$E$99980,'DIC4'!$G115,Resultados_Dic3!$A$3:$A$99980,'DIC4'!$F115)</f>
        <v>0</v>
      </c>
      <c r="AE115" s="21">
        <f>+SUMIFS(Resultados_Dic3!AD$3:AD$99980,Resultados_Dic3!$F$3:$F$99980,'DIC4'!$H115,Resultados_Dic3!$D$3:$D$99980,'DIC4'!$H$106,Resultados_Dic3!$E$3:$E$99980,'DIC4'!$G115,Resultados_Dic3!$A$3:$A$99980,'DIC4'!$F115)</f>
        <v>0</v>
      </c>
      <c r="AF115" s="21">
        <f>+SUMIFS(Resultados_Dic3!AE$3:AE$99980,Resultados_Dic3!$F$3:$F$99980,'DIC4'!$H115,Resultados_Dic3!$D$3:$D$99980,'DIC4'!$H$106,Resultados_Dic3!$E$3:$E$99980,'DIC4'!$G115,Resultados_Dic3!$A$3:$A$99980,'DIC4'!$F115)</f>
        <v>0</v>
      </c>
      <c r="AG115" s="21">
        <f>+SUMIFS(Resultados_Dic3!AF$3:AF$99980,Resultados_Dic3!$F$3:$F$99980,'DIC4'!$H115,Resultados_Dic3!$D$3:$D$99980,'DIC4'!$H$106,Resultados_Dic3!$E$3:$E$99980,'DIC4'!$G115,Resultados_Dic3!$A$3:$A$99980,'DIC4'!$F115)</f>
        <v>0</v>
      </c>
      <c r="AH115" s="21">
        <f>+SUMIFS(Resultados_Dic3!AG$3:AG$99980,Resultados_Dic3!$F$3:$F$99980,'DIC4'!$H115,Resultados_Dic3!$D$3:$D$99980,'DIC4'!$H$106,Resultados_Dic3!$E$3:$E$99980,'DIC4'!$G115,Resultados_Dic3!$A$3:$A$99980,'DIC4'!$F115)</f>
        <v>0</v>
      </c>
      <c r="AI115" s="21">
        <f>+SUMIFS(Resultados_Dic3!AH$3:AH$99980,Resultados_Dic3!$F$3:$F$99980,'DIC4'!$H115,Resultados_Dic3!$D$3:$D$99980,'DIC4'!$H$106,Resultados_Dic3!$E$3:$E$99980,'DIC4'!$G115,Resultados_Dic3!$A$3:$A$99980,'DIC4'!$F115)</f>
        <v>0</v>
      </c>
      <c r="AJ115" s="21">
        <f>+SUMIFS(Resultados_Dic3!AI$3:AI$99980,Resultados_Dic3!$F$3:$F$99980,'DIC4'!$H115,Resultados_Dic3!$D$3:$D$99980,'DIC4'!$H$106,Resultados_Dic3!$E$3:$E$99980,'DIC4'!$G115,Resultados_Dic3!$A$3:$A$99980,'DIC4'!$F115)</f>
        <v>0</v>
      </c>
      <c r="AK115" s="21">
        <f>+SUMIFS(Resultados_Dic3!AJ$3:AJ$99980,Resultados_Dic3!$F$3:$F$99980,'DIC4'!$H115,Resultados_Dic3!$D$3:$D$99980,'DIC4'!$H$106,Resultados_Dic3!$E$3:$E$99980,'DIC4'!$G115,Resultados_Dic3!$A$3:$A$99980,'DIC4'!$F115)</f>
        <v>0</v>
      </c>
      <c r="AL115" s="21">
        <f>+SUMIFS(Resultados_Dic3!AK$3:AK$99980,Resultados_Dic3!$F$3:$F$99980,'DIC4'!$H115,Resultados_Dic3!$D$3:$D$99980,'DIC4'!$H$106,Resultados_Dic3!$E$3:$E$99980,'DIC4'!$G115,Resultados_Dic3!$A$3:$A$99980,'DIC4'!$F115)</f>
        <v>0</v>
      </c>
      <c r="AM115" s="21">
        <f>+SUMIFS(Resultados_Dic3!AL$3:AL$99980,Resultados_Dic3!$F$3:$F$99980,'DIC4'!$H115,Resultados_Dic3!$D$3:$D$99980,'DIC4'!$H$106,Resultados_Dic3!$E$3:$E$99980,'DIC4'!$G115,Resultados_Dic3!$A$3:$A$99980,'DIC4'!$F115)</f>
        <v>0</v>
      </c>
      <c r="AN115" s="21">
        <f>+SUMIFS(Resultados_Dic3!AM$3:AM$99980,Resultados_Dic3!$F$3:$F$99980,'DIC4'!$H115,Resultados_Dic3!$D$3:$D$99980,'DIC4'!$H$106,Resultados_Dic3!$E$3:$E$99980,'DIC4'!$G115,Resultados_Dic3!$A$3:$A$99980,'DIC4'!$F115)</f>
        <v>0</v>
      </c>
    </row>
    <row r="116" spans="3:41" x14ac:dyDescent="0.25">
      <c r="E116" s="15"/>
      <c r="F116" s="12"/>
      <c r="G116" s="15"/>
    </row>
    <row r="117" spans="3:41" x14ac:dyDescent="0.25">
      <c r="F117"/>
    </row>
    <row r="118" spans="3:41" ht="18.75" x14ac:dyDescent="0.3">
      <c r="E118" s="15"/>
      <c r="F118" s="12"/>
      <c r="G118" s="15"/>
      <c r="H118" s="34" t="s">
        <v>363</v>
      </c>
    </row>
    <row r="119" spans="3:41" x14ac:dyDescent="0.25">
      <c r="E119" s="15"/>
      <c r="F119" s="12"/>
      <c r="G119" s="15"/>
      <c r="H119" s="2" t="s">
        <v>26</v>
      </c>
    </row>
    <row r="120" spans="3:41" x14ac:dyDescent="0.25">
      <c r="E120" s="44"/>
      <c r="F120" s="43"/>
      <c r="G120" s="15"/>
      <c r="H120" s="16"/>
    </row>
    <row r="121" spans="3:41" x14ac:dyDescent="0.25">
      <c r="I121" s="5">
        <v>2019</v>
      </c>
      <c r="J121" s="5">
        <v>2020</v>
      </c>
      <c r="K121" s="5">
        <v>2021</v>
      </c>
      <c r="L121" s="5">
        <v>2022</v>
      </c>
      <c r="M121" s="5">
        <v>2023</v>
      </c>
      <c r="N121" s="5">
        <v>2024</v>
      </c>
      <c r="O121" s="5">
        <v>2025</v>
      </c>
      <c r="P121" s="5">
        <v>2026</v>
      </c>
      <c r="Q121" s="5">
        <v>2027</v>
      </c>
      <c r="R121" s="5">
        <v>2028</v>
      </c>
      <c r="S121" s="5">
        <v>2029</v>
      </c>
      <c r="T121" s="5">
        <v>2030</v>
      </c>
      <c r="U121" s="5">
        <v>2031</v>
      </c>
      <c r="V121" s="5">
        <v>2032</v>
      </c>
      <c r="W121" s="5">
        <v>2033</v>
      </c>
      <c r="X121" s="5">
        <v>2034</v>
      </c>
      <c r="Y121" s="5">
        <v>2035</v>
      </c>
      <c r="Z121" s="5">
        <v>2036</v>
      </c>
      <c r="AA121" s="5">
        <v>2037</v>
      </c>
      <c r="AB121" s="5">
        <v>2038</v>
      </c>
      <c r="AC121" s="5">
        <v>2039</v>
      </c>
      <c r="AD121" s="5">
        <v>2040</v>
      </c>
      <c r="AE121" s="5">
        <v>2041</v>
      </c>
      <c r="AF121" s="5">
        <v>2042</v>
      </c>
      <c r="AG121" s="5">
        <v>2043</v>
      </c>
      <c r="AH121" s="5">
        <v>2044</v>
      </c>
      <c r="AI121" s="5">
        <v>2045</v>
      </c>
      <c r="AJ121" s="5">
        <v>2046</v>
      </c>
      <c r="AK121" s="5">
        <v>2047</v>
      </c>
      <c r="AL121" s="5">
        <v>2048</v>
      </c>
      <c r="AM121" s="5">
        <v>2049</v>
      </c>
      <c r="AN121" s="5">
        <v>2050</v>
      </c>
      <c r="AO121" s="21"/>
    </row>
    <row r="122" spans="3:41" x14ac:dyDescent="0.25">
      <c r="C122" s="35"/>
      <c r="E122" s="15"/>
      <c r="F122" s="17" t="str">
        <f>+$F$1</f>
        <v>DIC4</v>
      </c>
      <c r="G122" s="24" t="s">
        <v>119</v>
      </c>
      <c r="H122" s="13" t="s">
        <v>368</v>
      </c>
      <c r="I122" s="21">
        <f>+SUMIFS(Resultados_Dic3!H$3:H$99980,Resultados_Dic3!$F$3:$F$99980,'DIC4'!$H122,Resultados_Dic3!$D$3:$D$99980,'DIC4'!$H$119,Resultados_Dic3!$E$3:$E$99980,'DIC4'!$G122,Resultados_Dic3!$A$3:$A$99980,'DIC4'!$F122)</f>
        <v>0</v>
      </c>
      <c r="J122" s="21">
        <f>+SUMIFS(Resultados_Dic3!I$3:I$99980,Resultados_Dic3!$F$3:$F$99980,'DIC4'!$H122,Resultados_Dic3!$D$3:$D$99980,'DIC4'!$H$119,Resultados_Dic3!$E$3:$E$99980,'DIC4'!$G122,Resultados_Dic3!$A$3:$A$99980,'DIC4'!$F122)</f>
        <v>0</v>
      </c>
      <c r="K122" s="21">
        <f>+SUMIFS(Resultados_Dic3!J$3:J$99980,Resultados_Dic3!$F$3:$F$99980,'DIC4'!$H122,Resultados_Dic3!$D$3:$D$99980,'DIC4'!$H$119,Resultados_Dic3!$E$3:$E$99980,'DIC4'!$G122,Resultados_Dic3!$A$3:$A$99980,'DIC4'!$F122)</f>
        <v>0</v>
      </c>
      <c r="L122" s="21">
        <f>+SUMIFS(Resultados_Dic3!K$3:K$99980,Resultados_Dic3!$F$3:$F$99980,'DIC4'!$H122,Resultados_Dic3!$D$3:$D$99980,'DIC4'!$H$119,Resultados_Dic3!$E$3:$E$99980,'DIC4'!$G122,Resultados_Dic3!$A$3:$A$99980,'DIC4'!$F122)</f>
        <v>0</v>
      </c>
      <c r="M122" s="21">
        <f>+SUMIFS(Resultados_Dic3!L$3:L$99980,Resultados_Dic3!$F$3:$F$99980,'DIC4'!$H122,Resultados_Dic3!$D$3:$D$99980,'DIC4'!$H$119,Resultados_Dic3!$E$3:$E$99980,'DIC4'!$G122,Resultados_Dic3!$A$3:$A$99980,'DIC4'!$F122)</f>
        <v>0</v>
      </c>
      <c r="N122" s="21">
        <f>+SUMIFS(Resultados_Dic3!M$3:M$99980,Resultados_Dic3!$F$3:$F$99980,'DIC4'!$H122,Resultados_Dic3!$D$3:$D$99980,'DIC4'!$H$119,Resultados_Dic3!$E$3:$E$99980,'DIC4'!$G122,Resultados_Dic3!$A$3:$A$99980,'DIC4'!$F122)</f>
        <v>0</v>
      </c>
      <c r="O122" s="21">
        <f>+SUMIFS(Resultados_Dic3!N$3:N$99980,Resultados_Dic3!$F$3:$F$99980,'DIC4'!$H122,Resultados_Dic3!$D$3:$D$99980,'DIC4'!$H$119,Resultados_Dic3!$E$3:$E$99980,'DIC4'!$G122,Resultados_Dic3!$A$3:$A$99980,'DIC4'!$F122)</f>
        <v>0</v>
      </c>
      <c r="P122" s="21">
        <f>+SUMIFS(Resultados_Dic3!O$3:O$99980,Resultados_Dic3!$F$3:$F$99980,'DIC4'!$H122,Resultados_Dic3!$D$3:$D$99980,'DIC4'!$H$119,Resultados_Dic3!$E$3:$E$99980,'DIC4'!$G122,Resultados_Dic3!$A$3:$A$99980,'DIC4'!$F122)</f>
        <v>0</v>
      </c>
      <c r="Q122" s="21">
        <f>+SUMIFS(Resultados_Dic3!P$3:P$99980,Resultados_Dic3!$F$3:$F$99980,'DIC4'!$H122,Resultados_Dic3!$D$3:$D$99980,'DIC4'!$H$119,Resultados_Dic3!$E$3:$E$99980,'DIC4'!$G122,Resultados_Dic3!$A$3:$A$99980,'DIC4'!$F122)</f>
        <v>0</v>
      </c>
      <c r="R122" s="21">
        <f>+SUMIFS(Resultados_Dic3!Q$3:Q$99980,Resultados_Dic3!$F$3:$F$99980,'DIC4'!$H122,Resultados_Dic3!$D$3:$D$99980,'DIC4'!$H$119,Resultados_Dic3!$E$3:$E$99980,'DIC4'!$G122,Resultados_Dic3!$A$3:$A$99980,'DIC4'!$F122)</f>
        <v>0</v>
      </c>
      <c r="S122" s="21">
        <f>+SUMIFS(Resultados_Dic3!R$3:R$99980,Resultados_Dic3!$F$3:$F$99980,'DIC4'!$H122,Resultados_Dic3!$D$3:$D$99980,'DIC4'!$H$119,Resultados_Dic3!$E$3:$E$99980,'DIC4'!$G122,Resultados_Dic3!$A$3:$A$99980,'DIC4'!$F122)</f>
        <v>0</v>
      </c>
      <c r="T122" s="21">
        <f>+SUMIFS(Resultados_Dic3!S$3:S$99980,Resultados_Dic3!$F$3:$F$99980,'DIC4'!$H122,Resultados_Dic3!$D$3:$D$99980,'DIC4'!$H$119,Resultados_Dic3!$E$3:$E$99980,'DIC4'!$G122,Resultados_Dic3!$A$3:$A$99980,'DIC4'!$F122)</f>
        <v>0</v>
      </c>
      <c r="U122" s="21">
        <f>+SUMIFS(Resultados_Dic3!T$3:T$99980,Resultados_Dic3!$F$3:$F$99980,'DIC4'!$H122,Resultados_Dic3!$D$3:$D$99980,'DIC4'!$H$119,Resultados_Dic3!$E$3:$E$99980,'DIC4'!$G122,Resultados_Dic3!$A$3:$A$99980,'DIC4'!$F122)</f>
        <v>0</v>
      </c>
      <c r="V122" s="21">
        <f>+SUMIFS(Resultados_Dic3!U$3:U$99980,Resultados_Dic3!$F$3:$F$99980,'DIC4'!$H122,Resultados_Dic3!$D$3:$D$99980,'DIC4'!$H$119,Resultados_Dic3!$E$3:$E$99980,'DIC4'!$G122,Resultados_Dic3!$A$3:$A$99980,'DIC4'!$F122)</f>
        <v>0</v>
      </c>
      <c r="W122" s="21">
        <f>+SUMIFS(Resultados_Dic3!V$3:V$99980,Resultados_Dic3!$F$3:$F$99980,'DIC4'!$H122,Resultados_Dic3!$D$3:$D$99980,'DIC4'!$H$119,Resultados_Dic3!$E$3:$E$99980,'DIC4'!$G122,Resultados_Dic3!$A$3:$A$99980,'DIC4'!$F122)</f>
        <v>0</v>
      </c>
      <c r="X122" s="21">
        <f>+SUMIFS(Resultados_Dic3!W$3:W$99980,Resultados_Dic3!$F$3:$F$99980,'DIC4'!$H122,Resultados_Dic3!$D$3:$D$99980,'DIC4'!$H$119,Resultados_Dic3!$E$3:$E$99980,'DIC4'!$G122,Resultados_Dic3!$A$3:$A$99980,'DIC4'!$F122)</f>
        <v>0</v>
      </c>
      <c r="Y122" s="21">
        <f>+SUMIFS(Resultados_Dic3!X$3:X$99980,Resultados_Dic3!$F$3:$F$99980,'DIC4'!$H122,Resultados_Dic3!$D$3:$D$99980,'DIC4'!$H$119,Resultados_Dic3!$E$3:$E$99980,'DIC4'!$G122,Resultados_Dic3!$A$3:$A$99980,'DIC4'!$F122)</f>
        <v>0</v>
      </c>
      <c r="Z122" s="21">
        <f>+SUMIFS(Resultados_Dic3!Y$3:Y$99980,Resultados_Dic3!$F$3:$F$99980,'DIC4'!$H122,Resultados_Dic3!$D$3:$D$99980,'DIC4'!$H$119,Resultados_Dic3!$E$3:$E$99980,'DIC4'!$G122,Resultados_Dic3!$A$3:$A$99980,'DIC4'!$F122)</f>
        <v>0</v>
      </c>
      <c r="AA122" s="21">
        <f>+SUMIFS(Resultados_Dic3!Z$3:Z$99980,Resultados_Dic3!$F$3:$F$99980,'DIC4'!$H122,Resultados_Dic3!$D$3:$D$99980,'DIC4'!$H$119,Resultados_Dic3!$E$3:$E$99980,'DIC4'!$G122,Resultados_Dic3!$A$3:$A$99980,'DIC4'!$F122)</f>
        <v>0</v>
      </c>
      <c r="AB122" s="21">
        <f>+SUMIFS(Resultados_Dic3!AA$3:AA$99980,Resultados_Dic3!$F$3:$F$99980,'DIC4'!$H122,Resultados_Dic3!$D$3:$D$99980,'DIC4'!$H$119,Resultados_Dic3!$E$3:$E$99980,'DIC4'!$G122,Resultados_Dic3!$A$3:$A$99980,'DIC4'!$F122)</f>
        <v>0</v>
      </c>
      <c r="AC122" s="21">
        <f>+SUMIFS(Resultados_Dic3!AB$3:AB$99980,Resultados_Dic3!$F$3:$F$99980,'DIC4'!$H122,Resultados_Dic3!$D$3:$D$99980,'DIC4'!$H$119,Resultados_Dic3!$E$3:$E$99980,'DIC4'!$G122,Resultados_Dic3!$A$3:$A$99980,'DIC4'!$F122)</f>
        <v>0</v>
      </c>
      <c r="AD122" s="21">
        <f>+SUMIFS(Resultados_Dic3!AC$3:AC$99980,Resultados_Dic3!$F$3:$F$99980,'DIC4'!$H122,Resultados_Dic3!$D$3:$D$99980,'DIC4'!$H$119,Resultados_Dic3!$E$3:$E$99980,'DIC4'!$G122,Resultados_Dic3!$A$3:$A$99980,'DIC4'!$F122)</f>
        <v>0</v>
      </c>
      <c r="AE122" s="21">
        <f>+SUMIFS(Resultados_Dic3!AD$3:AD$99980,Resultados_Dic3!$F$3:$F$99980,'DIC4'!$H122,Resultados_Dic3!$D$3:$D$99980,'DIC4'!$H$119,Resultados_Dic3!$E$3:$E$99980,'DIC4'!$G122,Resultados_Dic3!$A$3:$A$99980,'DIC4'!$F122)</f>
        <v>0</v>
      </c>
      <c r="AF122" s="21">
        <f>+SUMIFS(Resultados_Dic3!AE$3:AE$99980,Resultados_Dic3!$F$3:$F$99980,'DIC4'!$H122,Resultados_Dic3!$D$3:$D$99980,'DIC4'!$H$119,Resultados_Dic3!$E$3:$E$99980,'DIC4'!$G122,Resultados_Dic3!$A$3:$A$99980,'DIC4'!$F122)</f>
        <v>0</v>
      </c>
      <c r="AG122" s="21">
        <f>+SUMIFS(Resultados_Dic3!AF$3:AF$99980,Resultados_Dic3!$F$3:$F$99980,'DIC4'!$H122,Resultados_Dic3!$D$3:$D$99980,'DIC4'!$H$119,Resultados_Dic3!$E$3:$E$99980,'DIC4'!$G122,Resultados_Dic3!$A$3:$A$99980,'DIC4'!$F122)</f>
        <v>0</v>
      </c>
      <c r="AH122" s="21">
        <f>+SUMIFS(Resultados_Dic3!AG$3:AG$99980,Resultados_Dic3!$F$3:$F$99980,'DIC4'!$H122,Resultados_Dic3!$D$3:$D$99980,'DIC4'!$H$119,Resultados_Dic3!$E$3:$E$99980,'DIC4'!$G122,Resultados_Dic3!$A$3:$A$99980,'DIC4'!$F122)</f>
        <v>0</v>
      </c>
      <c r="AI122" s="21">
        <f>+SUMIFS(Resultados_Dic3!AH$3:AH$99980,Resultados_Dic3!$F$3:$F$99980,'DIC4'!$H122,Resultados_Dic3!$D$3:$D$99980,'DIC4'!$H$119,Resultados_Dic3!$E$3:$E$99980,'DIC4'!$G122,Resultados_Dic3!$A$3:$A$99980,'DIC4'!$F122)</f>
        <v>0</v>
      </c>
      <c r="AJ122" s="21">
        <f>+SUMIFS(Resultados_Dic3!AI$3:AI$99980,Resultados_Dic3!$F$3:$F$99980,'DIC4'!$H122,Resultados_Dic3!$D$3:$D$99980,'DIC4'!$H$119,Resultados_Dic3!$E$3:$E$99980,'DIC4'!$G122,Resultados_Dic3!$A$3:$A$99980,'DIC4'!$F122)</f>
        <v>0</v>
      </c>
      <c r="AK122" s="21">
        <f>+SUMIFS(Resultados_Dic3!AJ$3:AJ$99980,Resultados_Dic3!$F$3:$F$99980,'DIC4'!$H122,Resultados_Dic3!$D$3:$D$99980,'DIC4'!$H$119,Resultados_Dic3!$E$3:$E$99980,'DIC4'!$G122,Resultados_Dic3!$A$3:$A$99980,'DIC4'!$F122)</f>
        <v>0</v>
      </c>
      <c r="AL122" s="21">
        <f>+SUMIFS(Resultados_Dic3!AK$3:AK$99980,Resultados_Dic3!$F$3:$F$99980,'DIC4'!$H122,Resultados_Dic3!$D$3:$D$99980,'DIC4'!$H$119,Resultados_Dic3!$E$3:$E$99980,'DIC4'!$G122,Resultados_Dic3!$A$3:$A$99980,'DIC4'!$F122)</f>
        <v>0</v>
      </c>
      <c r="AM122" s="21">
        <f>+SUMIFS(Resultados_Dic3!AL$3:AL$99980,Resultados_Dic3!$F$3:$F$99980,'DIC4'!$H122,Resultados_Dic3!$D$3:$D$99980,'DIC4'!$H$119,Resultados_Dic3!$E$3:$E$99980,'DIC4'!$G122,Resultados_Dic3!$A$3:$A$99980,'DIC4'!$F122)</f>
        <v>0</v>
      </c>
      <c r="AN122" s="21">
        <f>+SUMIFS(Resultados_Dic3!AM$3:AM$99980,Resultados_Dic3!$F$3:$F$99980,'DIC4'!$H122,Resultados_Dic3!$D$3:$D$99980,'DIC4'!$H$119,Resultados_Dic3!$E$3:$E$99980,'DIC4'!$G122,Resultados_Dic3!$A$3:$A$99980,'DIC4'!$F122)</f>
        <v>0</v>
      </c>
    </row>
    <row r="123" spans="3:41" x14ac:dyDescent="0.25">
      <c r="C123" s="35"/>
      <c r="E123" s="15"/>
      <c r="F123" s="17" t="str">
        <f t="shared" ref="F123:F128" si="31">+$F$1</f>
        <v>DIC4</v>
      </c>
      <c r="G123" s="24" t="s">
        <v>120</v>
      </c>
      <c r="H123" s="13" t="s">
        <v>267</v>
      </c>
      <c r="I123" s="21">
        <f>+SUMIFS(Resultados_Dic3!H$3:H$99980,Resultados_Dic3!$F$3:$F$99980,'DIC4'!$H123,Resultados_Dic3!$D$3:$D$99980,'DIC4'!$H$119,Resultados_Dic3!$E$3:$E$99980,'DIC4'!$G123,Resultados_Dic3!$A$3:$A$99980,'DIC4'!$F123)</f>
        <v>107.235436845107</v>
      </c>
      <c r="J123" s="21">
        <f>+SUMIFS(Resultados_Dic3!I$3:I$99980,Resultados_Dic3!$F$3:$F$99980,'DIC4'!$H123,Resultados_Dic3!$D$3:$D$99980,'DIC4'!$H$119,Resultados_Dic3!$E$3:$E$99980,'DIC4'!$G123,Resultados_Dic3!$A$3:$A$99980,'DIC4'!$F123)</f>
        <v>107.235436845107</v>
      </c>
      <c r="K123" s="21">
        <f>+SUMIFS(Resultados_Dic3!J$3:J$99980,Resultados_Dic3!$F$3:$F$99980,'DIC4'!$H123,Resultados_Dic3!$D$3:$D$99980,'DIC4'!$H$119,Resultados_Dic3!$E$3:$E$99980,'DIC4'!$G123,Resultados_Dic3!$A$3:$A$99980,'DIC4'!$F123)</f>
        <v>107.235436845107</v>
      </c>
      <c r="L123" s="21">
        <f>+SUMIFS(Resultados_Dic3!K$3:K$99980,Resultados_Dic3!$F$3:$F$99980,'DIC4'!$H123,Resultados_Dic3!$D$3:$D$99980,'DIC4'!$H$119,Resultados_Dic3!$E$3:$E$99980,'DIC4'!$G123,Resultados_Dic3!$A$3:$A$99980,'DIC4'!$F123)</f>
        <v>107.235436845107</v>
      </c>
      <c r="M123" s="21">
        <f>+SUMIFS(Resultados_Dic3!L$3:L$99980,Resultados_Dic3!$F$3:$F$99980,'DIC4'!$H123,Resultados_Dic3!$D$3:$D$99980,'DIC4'!$H$119,Resultados_Dic3!$E$3:$E$99980,'DIC4'!$G123,Resultados_Dic3!$A$3:$A$99980,'DIC4'!$F123)</f>
        <v>107.235436845107</v>
      </c>
      <c r="N123" s="21">
        <f>+SUMIFS(Resultados_Dic3!M$3:M$99980,Resultados_Dic3!$F$3:$F$99980,'DIC4'!$H123,Resultados_Dic3!$D$3:$D$99980,'DIC4'!$H$119,Resultados_Dic3!$E$3:$E$99980,'DIC4'!$G123,Resultados_Dic3!$A$3:$A$99980,'DIC4'!$F123)</f>
        <v>107.235436845107</v>
      </c>
      <c r="O123" s="21">
        <f>+SUMIFS(Resultados_Dic3!N$3:N$99980,Resultados_Dic3!$F$3:$F$99980,'DIC4'!$H123,Resultados_Dic3!$D$3:$D$99980,'DIC4'!$H$119,Resultados_Dic3!$E$3:$E$99980,'DIC4'!$G123,Resultados_Dic3!$A$3:$A$99980,'DIC4'!$F123)</f>
        <v>107.235436845107</v>
      </c>
      <c r="P123" s="21">
        <f>+SUMIFS(Resultados_Dic3!O$3:O$99980,Resultados_Dic3!$F$3:$F$99980,'DIC4'!$H123,Resultados_Dic3!$D$3:$D$99980,'DIC4'!$H$119,Resultados_Dic3!$E$3:$E$99980,'DIC4'!$G123,Resultados_Dic3!$A$3:$A$99980,'DIC4'!$F123)</f>
        <v>107.235436845107</v>
      </c>
      <c r="Q123" s="21">
        <f>+SUMIFS(Resultados_Dic3!P$3:P$99980,Resultados_Dic3!$F$3:$F$99980,'DIC4'!$H123,Resultados_Dic3!$D$3:$D$99980,'DIC4'!$H$119,Resultados_Dic3!$E$3:$E$99980,'DIC4'!$G123,Resultados_Dic3!$A$3:$A$99980,'DIC4'!$F123)</f>
        <v>24.087908814240699</v>
      </c>
      <c r="R123" s="21">
        <f>+SUMIFS(Resultados_Dic3!Q$3:Q$99980,Resultados_Dic3!$F$3:$F$99980,'DIC4'!$H123,Resultados_Dic3!$D$3:$D$99980,'DIC4'!$H$119,Resultados_Dic3!$E$3:$E$99980,'DIC4'!$G123,Resultados_Dic3!$A$3:$A$99980,'DIC4'!$F123)</f>
        <v>0</v>
      </c>
      <c r="S123" s="21">
        <f>+SUMIFS(Resultados_Dic3!R$3:R$99980,Resultados_Dic3!$F$3:$F$99980,'DIC4'!$H123,Resultados_Dic3!$D$3:$D$99980,'DIC4'!$H$119,Resultados_Dic3!$E$3:$E$99980,'DIC4'!$G123,Resultados_Dic3!$A$3:$A$99980,'DIC4'!$F123)</f>
        <v>0</v>
      </c>
      <c r="T123" s="21">
        <f>+SUMIFS(Resultados_Dic3!S$3:S$99980,Resultados_Dic3!$F$3:$F$99980,'DIC4'!$H123,Resultados_Dic3!$D$3:$D$99980,'DIC4'!$H$119,Resultados_Dic3!$E$3:$E$99980,'DIC4'!$G123,Resultados_Dic3!$A$3:$A$99980,'DIC4'!$F123)</f>
        <v>0</v>
      </c>
      <c r="U123" s="21">
        <f>+SUMIFS(Resultados_Dic3!T$3:T$99980,Resultados_Dic3!$F$3:$F$99980,'DIC4'!$H123,Resultados_Dic3!$D$3:$D$99980,'DIC4'!$H$119,Resultados_Dic3!$E$3:$E$99980,'DIC4'!$G123,Resultados_Dic3!$A$3:$A$99980,'DIC4'!$F123)</f>
        <v>0</v>
      </c>
      <c r="V123" s="21">
        <f>+SUMIFS(Resultados_Dic3!U$3:U$99980,Resultados_Dic3!$F$3:$F$99980,'DIC4'!$H123,Resultados_Dic3!$D$3:$D$99980,'DIC4'!$H$119,Resultados_Dic3!$E$3:$E$99980,'DIC4'!$G123,Resultados_Dic3!$A$3:$A$99980,'DIC4'!$F123)</f>
        <v>0</v>
      </c>
      <c r="W123" s="21">
        <f>+SUMIFS(Resultados_Dic3!V$3:V$99980,Resultados_Dic3!$F$3:$F$99980,'DIC4'!$H123,Resultados_Dic3!$D$3:$D$99980,'DIC4'!$H$119,Resultados_Dic3!$E$3:$E$99980,'DIC4'!$G123,Resultados_Dic3!$A$3:$A$99980,'DIC4'!$F123)</f>
        <v>0</v>
      </c>
      <c r="X123" s="21">
        <f>+SUMIFS(Resultados_Dic3!W$3:W$99980,Resultados_Dic3!$F$3:$F$99980,'DIC4'!$H123,Resultados_Dic3!$D$3:$D$99980,'DIC4'!$H$119,Resultados_Dic3!$E$3:$E$99980,'DIC4'!$G123,Resultados_Dic3!$A$3:$A$99980,'DIC4'!$F123)</f>
        <v>0</v>
      </c>
      <c r="Y123" s="21">
        <f>+SUMIFS(Resultados_Dic3!X$3:X$99980,Resultados_Dic3!$F$3:$F$99980,'DIC4'!$H123,Resultados_Dic3!$D$3:$D$99980,'DIC4'!$H$119,Resultados_Dic3!$E$3:$E$99980,'DIC4'!$G123,Resultados_Dic3!$A$3:$A$99980,'DIC4'!$F123)</f>
        <v>0</v>
      </c>
      <c r="Z123" s="21">
        <f>+SUMIFS(Resultados_Dic3!Y$3:Y$99980,Resultados_Dic3!$F$3:$F$99980,'DIC4'!$H123,Resultados_Dic3!$D$3:$D$99980,'DIC4'!$H$119,Resultados_Dic3!$E$3:$E$99980,'DIC4'!$G123,Resultados_Dic3!$A$3:$A$99980,'DIC4'!$F123)</f>
        <v>0</v>
      </c>
      <c r="AA123" s="21">
        <f>+SUMIFS(Resultados_Dic3!Z$3:Z$99980,Resultados_Dic3!$F$3:$F$99980,'DIC4'!$H123,Resultados_Dic3!$D$3:$D$99980,'DIC4'!$H$119,Resultados_Dic3!$E$3:$E$99980,'DIC4'!$G123,Resultados_Dic3!$A$3:$A$99980,'DIC4'!$F123)</f>
        <v>0</v>
      </c>
      <c r="AB123" s="21">
        <f>+SUMIFS(Resultados_Dic3!AA$3:AA$99980,Resultados_Dic3!$F$3:$F$99980,'DIC4'!$H123,Resultados_Dic3!$D$3:$D$99980,'DIC4'!$H$119,Resultados_Dic3!$E$3:$E$99980,'DIC4'!$G123,Resultados_Dic3!$A$3:$A$99980,'DIC4'!$F123)</f>
        <v>0</v>
      </c>
      <c r="AC123" s="21">
        <f>+SUMIFS(Resultados_Dic3!AB$3:AB$99980,Resultados_Dic3!$F$3:$F$99980,'DIC4'!$H123,Resultados_Dic3!$D$3:$D$99980,'DIC4'!$H$119,Resultados_Dic3!$E$3:$E$99980,'DIC4'!$G123,Resultados_Dic3!$A$3:$A$99980,'DIC4'!$F123)</f>
        <v>0</v>
      </c>
      <c r="AD123" s="21">
        <f>+SUMIFS(Resultados_Dic3!AC$3:AC$99980,Resultados_Dic3!$F$3:$F$99980,'DIC4'!$H123,Resultados_Dic3!$D$3:$D$99980,'DIC4'!$H$119,Resultados_Dic3!$E$3:$E$99980,'DIC4'!$G123,Resultados_Dic3!$A$3:$A$99980,'DIC4'!$F123)</f>
        <v>0</v>
      </c>
      <c r="AE123" s="21">
        <f>+SUMIFS(Resultados_Dic3!AD$3:AD$99980,Resultados_Dic3!$F$3:$F$99980,'DIC4'!$H123,Resultados_Dic3!$D$3:$D$99980,'DIC4'!$H$119,Resultados_Dic3!$E$3:$E$99980,'DIC4'!$G123,Resultados_Dic3!$A$3:$A$99980,'DIC4'!$F123)</f>
        <v>0</v>
      </c>
      <c r="AF123" s="21">
        <f>+SUMIFS(Resultados_Dic3!AE$3:AE$99980,Resultados_Dic3!$F$3:$F$99980,'DIC4'!$H123,Resultados_Dic3!$D$3:$D$99980,'DIC4'!$H$119,Resultados_Dic3!$E$3:$E$99980,'DIC4'!$G123,Resultados_Dic3!$A$3:$A$99980,'DIC4'!$F123)</f>
        <v>0</v>
      </c>
      <c r="AG123" s="21">
        <f>+SUMIFS(Resultados_Dic3!AF$3:AF$99980,Resultados_Dic3!$F$3:$F$99980,'DIC4'!$H123,Resultados_Dic3!$D$3:$D$99980,'DIC4'!$H$119,Resultados_Dic3!$E$3:$E$99980,'DIC4'!$G123,Resultados_Dic3!$A$3:$A$99980,'DIC4'!$F123)</f>
        <v>0</v>
      </c>
      <c r="AH123" s="21">
        <f>+SUMIFS(Resultados_Dic3!AG$3:AG$99980,Resultados_Dic3!$F$3:$F$99980,'DIC4'!$H123,Resultados_Dic3!$D$3:$D$99980,'DIC4'!$H$119,Resultados_Dic3!$E$3:$E$99980,'DIC4'!$G123,Resultados_Dic3!$A$3:$A$99980,'DIC4'!$F123)</f>
        <v>0</v>
      </c>
      <c r="AI123" s="21">
        <f>+SUMIFS(Resultados_Dic3!AH$3:AH$99980,Resultados_Dic3!$F$3:$F$99980,'DIC4'!$H123,Resultados_Dic3!$D$3:$D$99980,'DIC4'!$H$119,Resultados_Dic3!$E$3:$E$99980,'DIC4'!$G123,Resultados_Dic3!$A$3:$A$99980,'DIC4'!$F123)</f>
        <v>0</v>
      </c>
      <c r="AJ123" s="21">
        <f>+SUMIFS(Resultados_Dic3!AI$3:AI$99980,Resultados_Dic3!$F$3:$F$99980,'DIC4'!$H123,Resultados_Dic3!$D$3:$D$99980,'DIC4'!$H$119,Resultados_Dic3!$E$3:$E$99980,'DIC4'!$G123,Resultados_Dic3!$A$3:$A$99980,'DIC4'!$F123)</f>
        <v>0</v>
      </c>
      <c r="AK123" s="21">
        <f>+SUMIFS(Resultados_Dic3!AJ$3:AJ$99980,Resultados_Dic3!$F$3:$F$99980,'DIC4'!$H123,Resultados_Dic3!$D$3:$D$99980,'DIC4'!$H$119,Resultados_Dic3!$E$3:$E$99980,'DIC4'!$G123,Resultados_Dic3!$A$3:$A$99980,'DIC4'!$F123)</f>
        <v>0</v>
      </c>
      <c r="AL123" s="21">
        <f>+SUMIFS(Resultados_Dic3!AK$3:AK$99980,Resultados_Dic3!$F$3:$F$99980,'DIC4'!$H123,Resultados_Dic3!$D$3:$D$99980,'DIC4'!$H$119,Resultados_Dic3!$E$3:$E$99980,'DIC4'!$G123,Resultados_Dic3!$A$3:$A$99980,'DIC4'!$F123)</f>
        <v>0</v>
      </c>
      <c r="AM123" s="21">
        <f>+SUMIFS(Resultados_Dic3!AL$3:AL$99980,Resultados_Dic3!$F$3:$F$99980,'DIC4'!$H123,Resultados_Dic3!$D$3:$D$99980,'DIC4'!$H$119,Resultados_Dic3!$E$3:$E$99980,'DIC4'!$G123,Resultados_Dic3!$A$3:$A$99980,'DIC4'!$F123)</f>
        <v>0</v>
      </c>
      <c r="AN123" s="21">
        <f>+SUMIFS(Resultados_Dic3!AM$3:AM$99980,Resultados_Dic3!$F$3:$F$99980,'DIC4'!$H123,Resultados_Dic3!$D$3:$D$99980,'DIC4'!$H$119,Resultados_Dic3!$E$3:$E$99980,'DIC4'!$G123,Resultados_Dic3!$A$3:$A$99980,'DIC4'!$F123)</f>
        <v>0</v>
      </c>
    </row>
    <row r="124" spans="3:41" x14ac:dyDescent="0.25">
      <c r="C124" s="35"/>
      <c r="E124" s="15"/>
      <c r="F124" s="17" t="str">
        <f t="shared" si="31"/>
        <v>DIC4</v>
      </c>
      <c r="G124" s="24" t="s">
        <v>121</v>
      </c>
      <c r="H124" s="13" t="s">
        <v>268</v>
      </c>
      <c r="I124" s="21">
        <f>+SUMIFS(Resultados_Dic3!H$3:H$99980,Resultados_Dic3!$F$3:$F$99980,'DIC4'!$H124,Resultados_Dic3!$D$3:$D$99980,'DIC4'!$H$119,Resultados_Dic3!$E$3:$E$99980,'DIC4'!$G124,Resultados_Dic3!$A$3:$A$99980,'DIC4'!$F124)</f>
        <v>0.76119589685056099</v>
      </c>
      <c r="J124" s="21">
        <f>+SUMIFS(Resultados_Dic3!I$3:I$99980,Resultados_Dic3!$F$3:$F$99980,'DIC4'!$H124,Resultados_Dic3!$D$3:$D$99980,'DIC4'!$H$119,Resultados_Dic3!$E$3:$E$99980,'DIC4'!$G124,Resultados_Dic3!$A$3:$A$99980,'DIC4'!$F124)</f>
        <v>0.72051007702467895</v>
      </c>
      <c r="K124" s="21">
        <f>+SUMIFS(Resultados_Dic3!J$3:J$99980,Resultados_Dic3!$F$3:$F$99980,'DIC4'!$H124,Resultados_Dic3!$D$3:$D$99980,'DIC4'!$H$119,Resultados_Dic3!$E$3:$E$99980,'DIC4'!$G124,Resultados_Dic3!$A$3:$A$99980,'DIC4'!$F124)</f>
        <v>0.68548825017857495</v>
      </c>
      <c r="L124" s="21">
        <f>+SUMIFS(Resultados_Dic3!K$3:K$99980,Resultados_Dic3!$F$3:$F$99980,'DIC4'!$H124,Resultados_Dic3!$D$3:$D$99980,'DIC4'!$H$119,Resultados_Dic3!$E$3:$E$99980,'DIC4'!$G124,Resultados_Dic3!$A$3:$A$99980,'DIC4'!$F124)</f>
        <v>0.65046642333247195</v>
      </c>
      <c r="M124" s="21">
        <f>+SUMIFS(Resultados_Dic3!L$3:L$99980,Resultados_Dic3!$F$3:$F$99980,'DIC4'!$H124,Resultados_Dic3!$D$3:$D$99980,'DIC4'!$H$119,Resultados_Dic3!$E$3:$E$99980,'DIC4'!$G124,Resultados_Dic3!$A$3:$A$99980,'DIC4'!$F124)</f>
        <v>0.61544459648636796</v>
      </c>
      <c r="N124" s="21">
        <f>+SUMIFS(Resultados_Dic3!M$3:M$99980,Resultados_Dic3!$F$3:$F$99980,'DIC4'!$H124,Resultados_Dic3!$D$3:$D$99980,'DIC4'!$H$119,Resultados_Dic3!$E$3:$E$99980,'DIC4'!$G124,Resultados_Dic3!$A$3:$A$99980,'DIC4'!$F124)</f>
        <v>0.56666803030586999</v>
      </c>
      <c r="O124" s="21">
        <f>+SUMIFS(Resultados_Dic3!N$3:N$99980,Resultados_Dic3!$F$3:$F$99980,'DIC4'!$H124,Resultados_Dic3!$D$3:$D$99980,'DIC4'!$H$119,Resultados_Dic3!$E$3:$E$99980,'DIC4'!$G124,Resultados_Dic3!$A$3:$A$99980,'DIC4'!$F124)</f>
        <v>0.51789146412537101</v>
      </c>
      <c r="P124" s="21">
        <f>+SUMIFS(Resultados_Dic3!O$3:O$99980,Resultados_Dic3!$F$3:$F$99980,'DIC4'!$H124,Resultados_Dic3!$D$3:$D$99980,'DIC4'!$H$119,Resultados_Dic3!$E$3:$E$99980,'DIC4'!$G124,Resultados_Dic3!$A$3:$A$99980,'DIC4'!$F124)</f>
        <v>0.479212091279826</v>
      </c>
      <c r="Q124" s="21">
        <f>+SUMIFS(Resultados_Dic3!P$3:P$99980,Resultados_Dic3!$F$3:$F$99980,'DIC4'!$H124,Resultados_Dic3!$D$3:$D$99980,'DIC4'!$H$119,Resultados_Dic3!$E$3:$E$99980,'DIC4'!$G124,Resultados_Dic3!$A$3:$A$99980,'DIC4'!$F124)</f>
        <v>0.44053271843427999</v>
      </c>
      <c r="R124" s="21">
        <f>+SUMIFS(Resultados_Dic3!Q$3:Q$99980,Resultados_Dic3!$F$3:$F$99980,'DIC4'!$H124,Resultados_Dic3!$D$3:$D$99980,'DIC4'!$H$119,Resultados_Dic3!$E$3:$E$99980,'DIC4'!$G124,Resultados_Dic3!$A$3:$A$99980,'DIC4'!$F124)</f>
        <v>0.40185334558873498</v>
      </c>
      <c r="S124" s="21">
        <f>+SUMIFS(Resultados_Dic3!R$3:R$99980,Resultados_Dic3!$F$3:$F$99980,'DIC4'!$H124,Resultados_Dic3!$D$3:$D$99980,'DIC4'!$H$119,Resultados_Dic3!$E$3:$E$99980,'DIC4'!$G124,Resultados_Dic3!$A$3:$A$99980,'DIC4'!$F124)</f>
        <v>0.257195118743764</v>
      </c>
      <c r="T124" s="21">
        <f>+SUMIFS(Resultados_Dic3!S$3:S$99980,Resultados_Dic3!$F$3:$F$99980,'DIC4'!$H124,Resultados_Dic3!$D$3:$D$99980,'DIC4'!$H$119,Resultados_Dic3!$E$3:$E$99980,'DIC4'!$G124,Resultados_Dic3!$A$3:$A$99980,'DIC4'!$F124)</f>
        <v>0.25719511874376699</v>
      </c>
      <c r="U124" s="21">
        <f>+SUMIFS(Resultados_Dic3!T$3:T$99980,Resultados_Dic3!$F$3:$F$99980,'DIC4'!$H124,Resultados_Dic3!$D$3:$D$99980,'DIC4'!$H$119,Resultados_Dic3!$E$3:$E$99980,'DIC4'!$G124,Resultados_Dic3!$A$3:$A$99980,'DIC4'!$F124)</f>
        <v>0.25719511874376699</v>
      </c>
      <c r="V124" s="21">
        <f>+SUMIFS(Resultados_Dic3!U$3:U$99980,Resultados_Dic3!$F$3:$F$99980,'DIC4'!$H124,Resultados_Dic3!$D$3:$D$99980,'DIC4'!$H$119,Resultados_Dic3!$E$3:$E$99980,'DIC4'!$G124,Resultados_Dic3!$A$3:$A$99980,'DIC4'!$F124)</f>
        <v>0.18212384600123699</v>
      </c>
      <c r="W124" s="21">
        <f>+SUMIFS(Resultados_Dic3!V$3:V$99980,Resultados_Dic3!$F$3:$F$99980,'DIC4'!$H124,Resultados_Dic3!$D$3:$D$99980,'DIC4'!$H$119,Resultados_Dic3!$E$3:$E$99980,'DIC4'!$G124,Resultados_Dic3!$A$3:$A$99980,'DIC4'!$F124)</f>
        <v>0</v>
      </c>
      <c r="X124" s="21">
        <f>+SUMIFS(Resultados_Dic3!W$3:W$99980,Resultados_Dic3!$F$3:$F$99980,'DIC4'!$H124,Resultados_Dic3!$D$3:$D$99980,'DIC4'!$H$119,Resultados_Dic3!$E$3:$E$99980,'DIC4'!$G124,Resultados_Dic3!$A$3:$A$99980,'DIC4'!$F124)</f>
        <v>0</v>
      </c>
      <c r="Y124" s="21">
        <f>+SUMIFS(Resultados_Dic3!X$3:X$99980,Resultados_Dic3!$F$3:$F$99980,'DIC4'!$H124,Resultados_Dic3!$D$3:$D$99980,'DIC4'!$H$119,Resultados_Dic3!$E$3:$E$99980,'DIC4'!$G124,Resultados_Dic3!$A$3:$A$99980,'DIC4'!$F124)</f>
        <v>0</v>
      </c>
      <c r="Z124" s="21">
        <f>+SUMIFS(Resultados_Dic3!Y$3:Y$99980,Resultados_Dic3!$F$3:$F$99980,'DIC4'!$H124,Resultados_Dic3!$D$3:$D$99980,'DIC4'!$H$119,Resultados_Dic3!$E$3:$E$99980,'DIC4'!$G124,Resultados_Dic3!$A$3:$A$99980,'DIC4'!$F124)</f>
        <v>0</v>
      </c>
      <c r="AA124" s="21">
        <f>+SUMIFS(Resultados_Dic3!Z$3:Z$99980,Resultados_Dic3!$F$3:$F$99980,'DIC4'!$H124,Resultados_Dic3!$D$3:$D$99980,'DIC4'!$H$119,Resultados_Dic3!$E$3:$E$99980,'DIC4'!$G124,Resultados_Dic3!$A$3:$A$99980,'DIC4'!$F124)</f>
        <v>0</v>
      </c>
      <c r="AB124" s="21">
        <f>+SUMIFS(Resultados_Dic3!AA$3:AA$99980,Resultados_Dic3!$F$3:$F$99980,'DIC4'!$H124,Resultados_Dic3!$D$3:$D$99980,'DIC4'!$H$119,Resultados_Dic3!$E$3:$E$99980,'DIC4'!$G124,Resultados_Dic3!$A$3:$A$99980,'DIC4'!$F124)</f>
        <v>0</v>
      </c>
      <c r="AC124" s="21">
        <f>+SUMIFS(Resultados_Dic3!AB$3:AB$99980,Resultados_Dic3!$F$3:$F$99980,'DIC4'!$H124,Resultados_Dic3!$D$3:$D$99980,'DIC4'!$H$119,Resultados_Dic3!$E$3:$E$99980,'DIC4'!$G124,Resultados_Dic3!$A$3:$A$99980,'DIC4'!$F124)</f>
        <v>0</v>
      </c>
      <c r="AD124" s="21">
        <f>+SUMIFS(Resultados_Dic3!AC$3:AC$99980,Resultados_Dic3!$F$3:$F$99980,'DIC4'!$H124,Resultados_Dic3!$D$3:$D$99980,'DIC4'!$H$119,Resultados_Dic3!$E$3:$E$99980,'DIC4'!$G124,Resultados_Dic3!$A$3:$A$99980,'DIC4'!$F124)</f>
        <v>0</v>
      </c>
      <c r="AE124" s="21">
        <f>+SUMIFS(Resultados_Dic3!AD$3:AD$99980,Resultados_Dic3!$F$3:$F$99980,'DIC4'!$H124,Resultados_Dic3!$D$3:$D$99980,'DIC4'!$H$119,Resultados_Dic3!$E$3:$E$99980,'DIC4'!$G124,Resultados_Dic3!$A$3:$A$99980,'DIC4'!$F124)</f>
        <v>0</v>
      </c>
      <c r="AF124" s="21">
        <f>+SUMIFS(Resultados_Dic3!AE$3:AE$99980,Resultados_Dic3!$F$3:$F$99980,'DIC4'!$H124,Resultados_Dic3!$D$3:$D$99980,'DIC4'!$H$119,Resultados_Dic3!$E$3:$E$99980,'DIC4'!$G124,Resultados_Dic3!$A$3:$A$99980,'DIC4'!$F124)</f>
        <v>0</v>
      </c>
      <c r="AG124" s="21">
        <f>+SUMIFS(Resultados_Dic3!AF$3:AF$99980,Resultados_Dic3!$F$3:$F$99980,'DIC4'!$H124,Resultados_Dic3!$D$3:$D$99980,'DIC4'!$H$119,Resultados_Dic3!$E$3:$E$99980,'DIC4'!$G124,Resultados_Dic3!$A$3:$A$99980,'DIC4'!$F124)</f>
        <v>0</v>
      </c>
      <c r="AH124" s="21">
        <f>+SUMIFS(Resultados_Dic3!AG$3:AG$99980,Resultados_Dic3!$F$3:$F$99980,'DIC4'!$H124,Resultados_Dic3!$D$3:$D$99980,'DIC4'!$H$119,Resultados_Dic3!$E$3:$E$99980,'DIC4'!$G124,Resultados_Dic3!$A$3:$A$99980,'DIC4'!$F124)</f>
        <v>0</v>
      </c>
      <c r="AI124" s="21">
        <f>+SUMIFS(Resultados_Dic3!AH$3:AH$99980,Resultados_Dic3!$F$3:$F$99980,'DIC4'!$H124,Resultados_Dic3!$D$3:$D$99980,'DIC4'!$H$119,Resultados_Dic3!$E$3:$E$99980,'DIC4'!$G124,Resultados_Dic3!$A$3:$A$99980,'DIC4'!$F124)</f>
        <v>0</v>
      </c>
      <c r="AJ124" s="21">
        <f>+SUMIFS(Resultados_Dic3!AI$3:AI$99980,Resultados_Dic3!$F$3:$F$99980,'DIC4'!$H124,Resultados_Dic3!$D$3:$D$99980,'DIC4'!$H$119,Resultados_Dic3!$E$3:$E$99980,'DIC4'!$G124,Resultados_Dic3!$A$3:$A$99980,'DIC4'!$F124)</f>
        <v>0</v>
      </c>
      <c r="AK124" s="21">
        <f>+SUMIFS(Resultados_Dic3!AJ$3:AJ$99980,Resultados_Dic3!$F$3:$F$99980,'DIC4'!$H124,Resultados_Dic3!$D$3:$D$99980,'DIC4'!$H$119,Resultados_Dic3!$E$3:$E$99980,'DIC4'!$G124,Resultados_Dic3!$A$3:$A$99980,'DIC4'!$F124)</f>
        <v>0</v>
      </c>
      <c r="AL124" s="21">
        <f>+SUMIFS(Resultados_Dic3!AK$3:AK$99980,Resultados_Dic3!$F$3:$F$99980,'DIC4'!$H124,Resultados_Dic3!$D$3:$D$99980,'DIC4'!$H$119,Resultados_Dic3!$E$3:$E$99980,'DIC4'!$G124,Resultados_Dic3!$A$3:$A$99980,'DIC4'!$F124)</f>
        <v>0</v>
      </c>
      <c r="AM124" s="21">
        <f>+SUMIFS(Resultados_Dic3!AL$3:AL$99980,Resultados_Dic3!$F$3:$F$99980,'DIC4'!$H124,Resultados_Dic3!$D$3:$D$99980,'DIC4'!$H$119,Resultados_Dic3!$E$3:$E$99980,'DIC4'!$G124,Resultados_Dic3!$A$3:$A$99980,'DIC4'!$F124)</f>
        <v>0</v>
      </c>
      <c r="AN124" s="21">
        <f>+SUMIFS(Resultados_Dic3!AM$3:AM$99980,Resultados_Dic3!$F$3:$F$99980,'DIC4'!$H124,Resultados_Dic3!$D$3:$D$99980,'DIC4'!$H$119,Resultados_Dic3!$E$3:$E$99980,'DIC4'!$G124,Resultados_Dic3!$A$3:$A$99980,'DIC4'!$F124)</f>
        <v>0</v>
      </c>
    </row>
    <row r="125" spans="3:41" x14ac:dyDescent="0.25">
      <c r="C125" s="35"/>
      <c r="E125" s="15"/>
      <c r="F125" s="17" t="str">
        <f t="shared" si="31"/>
        <v>DIC4</v>
      </c>
      <c r="G125" s="24" t="s">
        <v>122</v>
      </c>
      <c r="H125" s="13" t="s">
        <v>369</v>
      </c>
      <c r="I125" s="21">
        <f>+SUMIFS(Resultados_Dic3!H$3:H$99980,Resultados_Dic3!$F$3:$F$99980,'DIC4'!$H125,Resultados_Dic3!$D$3:$D$99980,'DIC4'!$H$119,Resultados_Dic3!$E$3:$E$99980,'DIC4'!$G125,Resultados_Dic3!$A$3:$A$99980,'DIC4'!$F125)</f>
        <v>0</v>
      </c>
      <c r="J125" s="21">
        <f>+SUMIFS(Resultados_Dic3!I$3:I$99980,Resultados_Dic3!$F$3:$F$99980,'DIC4'!$H125,Resultados_Dic3!$D$3:$D$99980,'DIC4'!$H$119,Resultados_Dic3!$E$3:$E$99980,'DIC4'!$G125,Resultados_Dic3!$A$3:$A$99980,'DIC4'!$F125)</f>
        <v>0</v>
      </c>
      <c r="K125" s="21">
        <f>+SUMIFS(Resultados_Dic3!J$3:J$99980,Resultados_Dic3!$F$3:$F$99980,'DIC4'!$H125,Resultados_Dic3!$D$3:$D$99980,'DIC4'!$H$119,Resultados_Dic3!$E$3:$E$99980,'DIC4'!$G125,Resultados_Dic3!$A$3:$A$99980,'DIC4'!$F125)</f>
        <v>0</v>
      </c>
      <c r="L125" s="21">
        <f>+SUMIFS(Resultados_Dic3!K$3:K$99980,Resultados_Dic3!$F$3:$F$99980,'DIC4'!$H125,Resultados_Dic3!$D$3:$D$99980,'DIC4'!$H$119,Resultados_Dic3!$E$3:$E$99980,'DIC4'!$G125,Resultados_Dic3!$A$3:$A$99980,'DIC4'!$F125)</f>
        <v>0</v>
      </c>
      <c r="M125" s="21">
        <f>+SUMIFS(Resultados_Dic3!L$3:L$99980,Resultados_Dic3!$F$3:$F$99980,'DIC4'!$H125,Resultados_Dic3!$D$3:$D$99980,'DIC4'!$H$119,Resultados_Dic3!$E$3:$E$99980,'DIC4'!$G125,Resultados_Dic3!$A$3:$A$99980,'DIC4'!$F125)</f>
        <v>0</v>
      </c>
      <c r="N125" s="21">
        <f>+SUMIFS(Resultados_Dic3!M$3:M$99980,Resultados_Dic3!$F$3:$F$99980,'DIC4'!$H125,Resultados_Dic3!$D$3:$D$99980,'DIC4'!$H$119,Resultados_Dic3!$E$3:$E$99980,'DIC4'!$G125,Resultados_Dic3!$A$3:$A$99980,'DIC4'!$F125)</f>
        <v>0</v>
      </c>
      <c r="O125" s="21">
        <f>+SUMIFS(Resultados_Dic3!N$3:N$99980,Resultados_Dic3!$F$3:$F$99980,'DIC4'!$H125,Resultados_Dic3!$D$3:$D$99980,'DIC4'!$H$119,Resultados_Dic3!$E$3:$E$99980,'DIC4'!$G125,Resultados_Dic3!$A$3:$A$99980,'DIC4'!$F125)</f>
        <v>0</v>
      </c>
      <c r="P125" s="21">
        <f>+SUMIFS(Resultados_Dic3!O$3:O$99980,Resultados_Dic3!$F$3:$F$99980,'DIC4'!$H125,Resultados_Dic3!$D$3:$D$99980,'DIC4'!$H$119,Resultados_Dic3!$E$3:$E$99980,'DIC4'!$G125,Resultados_Dic3!$A$3:$A$99980,'DIC4'!$F125)</f>
        <v>0</v>
      </c>
      <c r="Q125" s="21">
        <f>+SUMIFS(Resultados_Dic3!P$3:P$99980,Resultados_Dic3!$F$3:$F$99980,'DIC4'!$H125,Resultados_Dic3!$D$3:$D$99980,'DIC4'!$H$119,Resultados_Dic3!$E$3:$E$99980,'DIC4'!$G125,Resultados_Dic3!$A$3:$A$99980,'DIC4'!$F125)</f>
        <v>0</v>
      </c>
      <c r="R125" s="21">
        <f>+SUMIFS(Resultados_Dic3!Q$3:Q$99980,Resultados_Dic3!$F$3:$F$99980,'DIC4'!$H125,Resultados_Dic3!$D$3:$D$99980,'DIC4'!$H$119,Resultados_Dic3!$E$3:$E$99980,'DIC4'!$G125,Resultados_Dic3!$A$3:$A$99980,'DIC4'!$F125)</f>
        <v>0</v>
      </c>
      <c r="S125" s="21">
        <f>+SUMIFS(Resultados_Dic3!R$3:R$99980,Resultados_Dic3!$F$3:$F$99980,'DIC4'!$H125,Resultados_Dic3!$D$3:$D$99980,'DIC4'!$H$119,Resultados_Dic3!$E$3:$E$99980,'DIC4'!$G125,Resultados_Dic3!$A$3:$A$99980,'DIC4'!$F125)</f>
        <v>0</v>
      </c>
      <c r="T125" s="21">
        <f>+SUMIFS(Resultados_Dic3!S$3:S$99980,Resultados_Dic3!$F$3:$F$99980,'DIC4'!$H125,Resultados_Dic3!$D$3:$D$99980,'DIC4'!$H$119,Resultados_Dic3!$E$3:$E$99980,'DIC4'!$G125,Resultados_Dic3!$A$3:$A$99980,'DIC4'!$F125)</f>
        <v>0</v>
      </c>
      <c r="U125" s="21">
        <f>+SUMIFS(Resultados_Dic3!T$3:T$99980,Resultados_Dic3!$F$3:$F$99980,'DIC4'!$H125,Resultados_Dic3!$D$3:$D$99980,'DIC4'!$H$119,Resultados_Dic3!$E$3:$E$99980,'DIC4'!$G125,Resultados_Dic3!$A$3:$A$99980,'DIC4'!$F125)</f>
        <v>0</v>
      </c>
      <c r="V125" s="21">
        <f>+SUMIFS(Resultados_Dic3!U$3:U$99980,Resultados_Dic3!$F$3:$F$99980,'DIC4'!$H125,Resultados_Dic3!$D$3:$D$99980,'DIC4'!$H$119,Resultados_Dic3!$E$3:$E$99980,'DIC4'!$G125,Resultados_Dic3!$A$3:$A$99980,'DIC4'!$F125)</f>
        <v>0</v>
      </c>
      <c r="W125" s="21">
        <f>+SUMIFS(Resultados_Dic3!V$3:V$99980,Resultados_Dic3!$F$3:$F$99980,'DIC4'!$H125,Resultados_Dic3!$D$3:$D$99980,'DIC4'!$H$119,Resultados_Dic3!$E$3:$E$99980,'DIC4'!$G125,Resultados_Dic3!$A$3:$A$99980,'DIC4'!$F125)</f>
        <v>0</v>
      </c>
      <c r="X125" s="21">
        <f>+SUMIFS(Resultados_Dic3!W$3:W$99980,Resultados_Dic3!$F$3:$F$99980,'DIC4'!$H125,Resultados_Dic3!$D$3:$D$99980,'DIC4'!$H$119,Resultados_Dic3!$E$3:$E$99980,'DIC4'!$G125,Resultados_Dic3!$A$3:$A$99980,'DIC4'!$F125)</f>
        <v>0</v>
      </c>
      <c r="Y125" s="21">
        <f>+SUMIFS(Resultados_Dic3!X$3:X$99980,Resultados_Dic3!$F$3:$F$99980,'DIC4'!$H125,Resultados_Dic3!$D$3:$D$99980,'DIC4'!$H$119,Resultados_Dic3!$E$3:$E$99980,'DIC4'!$G125,Resultados_Dic3!$A$3:$A$99980,'DIC4'!$F125)</f>
        <v>0</v>
      </c>
      <c r="Z125" s="21">
        <f>+SUMIFS(Resultados_Dic3!Y$3:Y$99980,Resultados_Dic3!$F$3:$F$99980,'DIC4'!$H125,Resultados_Dic3!$D$3:$D$99980,'DIC4'!$H$119,Resultados_Dic3!$E$3:$E$99980,'DIC4'!$G125,Resultados_Dic3!$A$3:$A$99980,'DIC4'!$F125)</f>
        <v>0</v>
      </c>
      <c r="AA125" s="21">
        <f>+SUMIFS(Resultados_Dic3!Z$3:Z$99980,Resultados_Dic3!$F$3:$F$99980,'DIC4'!$H125,Resultados_Dic3!$D$3:$D$99980,'DIC4'!$H$119,Resultados_Dic3!$E$3:$E$99980,'DIC4'!$G125,Resultados_Dic3!$A$3:$A$99980,'DIC4'!$F125)</f>
        <v>0</v>
      </c>
      <c r="AB125" s="21">
        <f>+SUMIFS(Resultados_Dic3!AA$3:AA$99980,Resultados_Dic3!$F$3:$F$99980,'DIC4'!$H125,Resultados_Dic3!$D$3:$D$99980,'DIC4'!$H$119,Resultados_Dic3!$E$3:$E$99980,'DIC4'!$G125,Resultados_Dic3!$A$3:$A$99980,'DIC4'!$F125)</f>
        <v>0</v>
      </c>
      <c r="AC125" s="21">
        <f>+SUMIFS(Resultados_Dic3!AB$3:AB$99980,Resultados_Dic3!$F$3:$F$99980,'DIC4'!$H125,Resultados_Dic3!$D$3:$D$99980,'DIC4'!$H$119,Resultados_Dic3!$E$3:$E$99980,'DIC4'!$G125,Resultados_Dic3!$A$3:$A$99980,'DIC4'!$F125)</f>
        <v>0</v>
      </c>
      <c r="AD125" s="21">
        <f>+SUMIFS(Resultados_Dic3!AC$3:AC$99980,Resultados_Dic3!$F$3:$F$99980,'DIC4'!$H125,Resultados_Dic3!$D$3:$D$99980,'DIC4'!$H$119,Resultados_Dic3!$E$3:$E$99980,'DIC4'!$G125,Resultados_Dic3!$A$3:$A$99980,'DIC4'!$F125)</f>
        <v>0</v>
      </c>
      <c r="AE125" s="21">
        <f>+SUMIFS(Resultados_Dic3!AD$3:AD$99980,Resultados_Dic3!$F$3:$F$99980,'DIC4'!$H125,Resultados_Dic3!$D$3:$D$99980,'DIC4'!$H$119,Resultados_Dic3!$E$3:$E$99980,'DIC4'!$G125,Resultados_Dic3!$A$3:$A$99980,'DIC4'!$F125)</f>
        <v>0</v>
      </c>
      <c r="AF125" s="21">
        <f>+SUMIFS(Resultados_Dic3!AE$3:AE$99980,Resultados_Dic3!$F$3:$F$99980,'DIC4'!$H125,Resultados_Dic3!$D$3:$D$99980,'DIC4'!$H$119,Resultados_Dic3!$E$3:$E$99980,'DIC4'!$G125,Resultados_Dic3!$A$3:$A$99980,'DIC4'!$F125)</f>
        <v>0</v>
      </c>
      <c r="AG125" s="21">
        <f>+SUMIFS(Resultados_Dic3!AF$3:AF$99980,Resultados_Dic3!$F$3:$F$99980,'DIC4'!$H125,Resultados_Dic3!$D$3:$D$99980,'DIC4'!$H$119,Resultados_Dic3!$E$3:$E$99980,'DIC4'!$G125,Resultados_Dic3!$A$3:$A$99980,'DIC4'!$F125)</f>
        <v>0</v>
      </c>
      <c r="AH125" s="21">
        <f>+SUMIFS(Resultados_Dic3!AG$3:AG$99980,Resultados_Dic3!$F$3:$F$99980,'DIC4'!$H125,Resultados_Dic3!$D$3:$D$99980,'DIC4'!$H$119,Resultados_Dic3!$E$3:$E$99980,'DIC4'!$G125,Resultados_Dic3!$A$3:$A$99980,'DIC4'!$F125)</f>
        <v>0</v>
      </c>
      <c r="AI125" s="21">
        <f>+SUMIFS(Resultados_Dic3!AH$3:AH$99980,Resultados_Dic3!$F$3:$F$99980,'DIC4'!$H125,Resultados_Dic3!$D$3:$D$99980,'DIC4'!$H$119,Resultados_Dic3!$E$3:$E$99980,'DIC4'!$G125,Resultados_Dic3!$A$3:$A$99980,'DIC4'!$F125)</f>
        <v>0</v>
      </c>
      <c r="AJ125" s="21">
        <f>+SUMIFS(Resultados_Dic3!AI$3:AI$99980,Resultados_Dic3!$F$3:$F$99980,'DIC4'!$H125,Resultados_Dic3!$D$3:$D$99980,'DIC4'!$H$119,Resultados_Dic3!$E$3:$E$99980,'DIC4'!$G125,Resultados_Dic3!$A$3:$A$99980,'DIC4'!$F125)</f>
        <v>0</v>
      </c>
      <c r="AK125" s="21">
        <f>+SUMIFS(Resultados_Dic3!AJ$3:AJ$99980,Resultados_Dic3!$F$3:$F$99980,'DIC4'!$H125,Resultados_Dic3!$D$3:$D$99980,'DIC4'!$H$119,Resultados_Dic3!$E$3:$E$99980,'DIC4'!$G125,Resultados_Dic3!$A$3:$A$99980,'DIC4'!$F125)</f>
        <v>0</v>
      </c>
      <c r="AL125" s="21">
        <f>+SUMIFS(Resultados_Dic3!AK$3:AK$99980,Resultados_Dic3!$F$3:$F$99980,'DIC4'!$H125,Resultados_Dic3!$D$3:$D$99980,'DIC4'!$H$119,Resultados_Dic3!$E$3:$E$99980,'DIC4'!$G125,Resultados_Dic3!$A$3:$A$99980,'DIC4'!$F125)</f>
        <v>0</v>
      </c>
      <c r="AM125" s="21">
        <f>+SUMIFS(Resultados_Dic3!AL$3:AL$99980,Resultados_Dic3!$F$3:$F$99980,'DIC4'!$H125,Resultados_Dic3!$D$3:$D$99980,'DIC4'!$H$119,Resultados_Dic3!$E$3:$E$99980,'DIC4'!$G125,Resultados_Dic3!$A$3:$A$99980,'DIC4'!$F125)</f>
        <v>0</v>
      </c>
      <c r="AN125" s="21">
        <f>+SUMIFS(Resultados_Dic3!AM$3:AM$99980,Resultados_Dic3!$F$3:$F$99980,'DIC4'!$H125,Resultados_Dic3!$D$3:$D$99980,'DIC4'!$H$119,Resultados_Dic3!$E$3:$E$99980,'DIC4'!$G125,Resultados_Dic3!$A$3:$A$99980,'DIC4'!$F125)</f>
        <v>0</v>
      </c>
    </row>
    <row r="126" spans="3:41" x14ac:dyDescent="0.25">
      <c r="C126" s="35"/>
      <c r="E126" s="15"/>
      <c r="F126" s="17" t="str">
        <f t="shared" si="31"/>
        <v>DIC4</v>
      </c>
      <c r="G126" s="24" t="s">
        <v>123</v>
      </c>
      <c r="H126" s="13" t="s">
        <v>370</v>
      </c>
      <c r="I126" s="21">
        <f>+SUMIFS(Resultados_Dic3!H$3:H$99980,Resultados_Dic3!$F$3:$F$99980,'DIC4'!$H126,Resultados_Dic3!$D$3:$D$99980,'DIC4'!$H$119,Resultados_Dic3!$E$3:$E$99980,'DIC4'!$G126,Resultados_Dic3!$A$3:$A$99980,'DIC4'!$F126)</f>
        <v>0</v>
      </c>
      <c r="J126" s="21">
        <f>+SUMIFS(Resultados_Dic3!I$3:I$99980,Resultados_Dic3!$F$3:$F$99980,'DIC4'!$H126,Resultados_Dic3!$D$3:$D$99980,'DIC4'!$H$119,Resultados_Dic3!$E$3:$E$99980,'DIC4'!$G126,Resultados_Dic3!$A$3:$A$99980,'DIC4'!$F126)</f>
        <v>0</v>
      </c>
      <c r="K126" s="21">
        <f>+SUMIFS(Resultados_Dic3!J$3:J$99980,Resultados_Dic3!$F$3:$F$99980,'DIC4'!$H126,Resultados_Dic3!$D$3:$D$99980,'DIC4'!$H$119,Resultados_Dic3!$E$3:$E$99980,'DIC4'!$G126,Resultados_Dic3!$A$3:$A$99980,'DIC4'!$F126)</f>
        <v>0</v>
      </c>
      <c r="L126" s="21">
        <f>+SUMIFS(Resultados_Dic3!K$3:K$99980,Resultados_Dic3!$F$3:$F$99980,'DIC4'!$H126,Resultados_Dic3!$D$3:$D$99980,'DIC4'!$H$119,Resultados_Dic3!$E$3:$E$99980,'DIC4'!$G126,Resultados_Dic3!$A$3:$A$99980,'DIC4'!$F126)</f>
        <v>0</v>
      </c>
      <c r="M126" s="21">
        <f>+SUMIFS(Resultados_Dic3!L$3:L$99980,Resultados_Dic3!$F$3:$F$99980,'DIC4'!$H126,Resultados_Dic3!$D$3:$D$99980,'DIC4'!$H$119,Resultados_Dic3!$E$3:$E$99980,'DIC4'!$G126,Resultados_Dic3!$A$3:$A$99980,'DIC4'!$F126)</f>
        <v>0</v>
      </c>
      <c r="N126" s="21">
        <f>+SUMIFS(Resultados_Dic3!M$3:M$99980,Resultados_Dic3!$F$3:$F$99980,'DIC4'!$H126,Resultados_Dic3!$D$3:$D$99980,'DIC4'!$H$119,Resultados_Dic3!$E$3:$E$99980,'DIC4'!$G126,Resultados_Dic3!$A$3:$A$99980,'DIC4'!$F126)</f>
        <v>0</v>
      </c>
      <c r="O126" s="21">
        <f>+SUMIFS(Resultados_Dic3!N$3:N$99980,Resultados_Dic3!$F$3:$F$99980,'DIC4'!$H126,Resultados_Dic3!$D$3:$D$99980,'DIC4'!$H$119,Resultados_Dic3!$E$3:$E$99980,'DIC4'!$G126,Resultados_Dic3!$A$3:$A$99980,'DIC4'!$F126)</f>
        <v>0</v>
      </c>
      <c r="P126" s="21">
        <f>+SUMIFS(Resultados_Dic3!O$3:O$99980,Resultados_Dic3!$F$3:$F$99980,'DIC4'!$H126,Resultados_Dic3!$D$3:$D$99980,'DIC4'!$H$119,Resultados_Dic3!$E$3:$E$99980,'DIC4'!$G126,Resultados_Dic3!$A$3:$A$99980,'DIC4'!$F126)</f>
        <v>0</v>
      </c>
      <c r="Q126" s="21">
        <f>+SUMIFS(Resultados_Dic3!P$3:P$99980,Resultados_Dic3!$F$3:$F$99980,'DIC4'!$H126,Resultados_Dic3!$D$3:$D$99980,'DIC4'!$H$119,Resultados_Dic3!$E$3:$E$99980,'DIC4'!$G126,Resultados_Dic3!$A$3:$A$99980,'DIC4'!$F126)</f>
        <v>0</v>
      </c>
      <c r="R126" s="21">
        <f>+SUMIFS(Resultados_Dic3!Q$3:Q$99980,Resultados_Dic3!$F$3:$F$99980,'DIC4'!$H126,Resultados_Dic3!$D$3:$D$99980,'DIC4'!$H$119,Resultados_Dic3!$E$3:$E$99980,'DIC4'!$G126,Resultados_Dic3!$A$3:$A$99980,'DIC4'!$F126)</f>
        <v>0</v>
      </c>
      <c r="S126" s="21">
        <f>+SUMIFS(Resultados_Dic3!R$3:R$99980,Resultados_Dic3!$F$3:$F$99980,'DIC4'!$H126,Resultados_Dic3!$D$3:$D$99980,'DIC4'!$H$119,Resultados_Dic3!$E$3:$E$99980,'DIC4'!$G126,Resultados_Dic3!$A$3:$A$99980,'DIC4'!$F126)</f>
        <v>0</v>
      </c>
      <c r="T126" s="21">
        <f>+SUMIFS(Resultados_Dic3!S$3:S$99980,Resultados_Dic3!$F$3:$F$99980,'DIC4'!$H126,Resultados_Dic3!$D$3:$D$99980,'DIC4'!$H$119,Resultados_Dic3!$E$3:$E$99980,'DIC4'!$G126,Resultados_Dic3!$A$3:$A$99980,'DIC4'!$F126)</f>
        <v>0</v>
      </c>
      <c r="U126" s="21">
        <f>+SUMIFS(Resultados_Dic3!T$3:T$99980,Resultados_Dic3!$F$3:$F$99980,'DIC4'!$H126,Resultados_Dic3!$D$3:$D$99980,'DIC4'!$H$119,Resultados_Dic3!$E$3:$E$99980,'DIC4'!$G126,Resultados_Dic3!$A$3:$A$99980,'DIC4'!$F126)</f>
        <v>0</v>
      </c>
      <c r="V126" s="21">
        <f>+SUMIFS(Resultados_Dic3!U$3:U$99980,Resultados_Dic3!$F$3:$F$99980,'DIC4'!$H126,Resultados_Dic3!$D$3:$D$99980,'DIC4'!$H$119,Resultados_Dic3!$E$3:$E$99980,'DIC4'!$G126,Resultados_Dic3!$A$3:$A$99980,'DIC4'!$F126)</f>
        <v>0</v>
      </c>
      <c r="W126" s="21">
        <f>+SUMIFS(Resultados_Dic3!V$3:V$99980,Resultados_Dic3!$F$3:$F$99980,'DIC4'!$H126,Resultados_Dic3!$D$3:$D$99980,'DIC4'!$H$119,Resultados_Dic3!$E$3:$E$99980,'DIC4'!$G126,Resultados_Dic3!$A$3:$A$99980,'DIC4'!$F126)</f>
        <v>0</v>
      </c>
      <c r="X126" s="21">
        <f>+SUMIFS(Resultados_Dic3!W$3:W$99980,Resultados_Dic3!$F$3:$F$99980,'DIC4'!$H126,Resultados_Dic3!$D$3:$D$99980,'DIC4'!$H$119,Resultados_Dic3!$E$3:$E$99980,'DIC4'!$G126,Resultados_Dic3!$A$3:$A$99980,'DIC4'!$F126)</f>
        <v>0</v>
      </c>
      <c r="Y126" s="21">
        <f>+SUMIFS(Resultados_Dic3!X$3:X$99980,Resultados_Dic3!$F$3:$F$99980,'DIC4'!$H126,Resultados_Dic3!$D$3:$D$99980,'DIC4'!$H$119,Resultados_Dic3!$E$3:$E$99980,'DIC4'!$G126,Resultados_Dic3!$A$3:$A$99980,'DIC4'!$F126)</f>
        <v>0</v>
      </c>
      <c r="Z126" s="21">
        <f>+SUMIFS(Resultados_Dic3!Y$3:Y$99980,Resultados_Dic3!$F$3:$F$99980,'DIC4'!$H126,Resultados_Dic3!$D$3:$D$99980,'DIC4'!$H$119,Resultados_Dic3!$E$3:$E$99980,'DIC4'!$G126,Resultados_Dic3!$A$3:$A$99980,'DIC4'!$F126)</f>
        <v>0</v>
      </c>
      <c r="AA126" s="21">
        <f>+SUMIFS(Resultados_Dic3!Z$3:Z$99980,Resultados_Dic3!$F$3:$F$99980,'DIC4'!$H126,Resultados_Dic3!$D$3:$D$99980,'DIC4'!$H$119,Resultados_Dic3!$E$3:$E$99980,'DIC4'!$G126,Resultados_Dic3!$A$3:$A$99980,'DIC4'!$F126)</f>
        <v>0</v>
      </c>
      <c r="AB126" s="21">
        <f>+SUMIFS(Resultados_Dic3!AA$3:AA$99980,Resultados_Dic3!$F$3:$F$99980,'DIC4'!$H126,Resultados_Dic3!$D$3:$D$99980,'DIC4'!$H$119,Resultados_Dic3!$E$3:$E$99980,'DIC4'!$G126,Resultados_Dic3!$A$3:$A$99980,'DIC4'!$F126)</f>
        <v>0</v>
      </c>
      <c r="AC126" s="21">
        <f>+SUMIFS(Resultados_Dic3!AB$3:AB$99980,Resultados_Dic3!$F$3:$F$99980,'DIC4'!$H126,Resultados_Dic3!$D$3:$D$99980,'DIC4'!$H$119,Resultados_Dic3!$E$3:$E$99980,'DIC4'!$G126,Resultados_Dic3!$A$3:$A$99980,'DIC4'!$F126)</f>
        <v>0</v>
      </c>
      <c r="AD126" s="21">
        <f>+SUMIFS(Resultados_Dic3!AC$3:AC$99980,Resultados_Dic3!$F$3:$F$99980,'DIC4'!$H126,Resultados_Dic3!$D$3:$D$99980,'DIC4'!$H$119,Resultados_Dic3!$E$3:$E$99980,'DIC4'!$G126,Resultados_Dic3!$A$3:$A$99980,'DIC4'!$F126)</f>
        <v>0</v>
      </c>
      <c r="AE126" s="21">
        <f>+SUMIFS(Resultados_Dic3!AD$3:AD$99980,Resultados_Dic3!$F$3:$F$99980,'DIC4'!$H126,Resultados_Dic3!$D$3:$D$99980,'DIC4'!$H$119,Resultados_Dic3!$E$3:$E$99980,'DIC4'!$G126,Resultados_Dic3!$A$3:$A$99980,'DIC4'!$F126)</f>
        <v>0</v>
      </c>
      <c r="AF126" s="21">
        <f>+SUMIFS(Resultados_Dic3!AE$3:AE$99980,Resultados_Dic3!$F$3:$F$99980,'DIC4'!$H126,Resultados_Dic3!$D$3:$D$99980,'DIC4'!$H$119,Resultados_Dic3!$E$3:$E$99980,'DIC4'!$G126,Resultados_Dic3!$A$3:$A$99980,'DIC4'!$F126)</f>
        <v>0</v>
      </c>
      <c r="AG126" s="21">
        <f>+SUMIFS(Resultados_Dic3!AF$3:AF$99980,Resultados_Dic3!$F$3:$F$99980,'DIC4'!$H126,Resultados_Dic3!$D$3:$D$99980,'DIC4'!$H$119,Resultados_Dic3!$E$3:$E$99980,'DIC4'!$G126,Resultados_Dic3!$A$3:$A$99980,'DIC4'!$F126)</f>
        <v>0</v>
      </c>
      <c r="AH126" s="21">
        <f>+SUMIFS(Resultados_Dic3!AG$3:AG$99980,Resultados_Dic3!$F$3:$F$99980,'DIC4'!$H126,Resultados_Dic3!$D$3:$D$99980,'DIC4'!$H$119,Resultados_Dic3!$E$3:$E$99980,'DIC4'!$G126,Resultados_Dic3!$A$3:$A$99980,'DIC4'!$F126)</f>
        <v>0</v>
      </c>
      <c r="AI126" s="21">
        <f>+SUMIFS(Resultados_Dic3!AH$3:AH$99980,Resultados_Dic3!$F$3:$F$99980,'DIC4'!$H126,Resultados_Dic3!$D$3:$D$99980,'DIC4'!$H$119,Resultados_Dic3!$E$3:$E$99980,'DIC4'!$G126,Resultados_Dic3!$A$3:$A$99980,'DIC4'!$F126)</f>
        <v>0</v>
      </c>
      <c r="AJ126" s="21">
        <f>+SUMIFS(Resultados_Dic3!AI$3:AI$99980,Resultados_Dic3!$F$3:$F$99980,'DIC4'!$H126,Resultados_Dic3!$D$3:$D$99980,'DIC4'!$H$119,Resultados_Dic3!$E$3:$E$99980,'DIC4'!$G126,Resultados_Dic3!$A$3:$A$99980,'DIC4'!$F126)</f>
        <v>0</v>
      </c>
      <c r="AK126" s="21">
        <f>+SUMIFS(Resultados_Dic3!AJ$3:AJ$99980,Resultados_Dic3!$F$3:$F$99980,'DIC4'!$H126,Resultados_Dic3!$D$3:$D$99980,'DIC4'!$H$119,Resultados_Dic3!$E$3:$E$99980,'DIC4'!$G126,Resultados_Dic3!$A$3:$A$99980,'DIC4'!$F126)</f>
        <v>0</v>
      </c>
      <c r="AL126" s="21">
        <f>+SUMIFS(Resultados_Dic3!AK$3:AK$99980,Resultados_Dic3!$F$3:$F$99980,'DIC4'!$H126,Resultados_Dic3!$D$3:$D$99980,'DIC4'!$H$119,Resultados_Dic3!$E$3:$E$99980,'DIC4'!$G126,Resultados_Dic3!$A$3:$A$99980,'DIC4'!$F126)</f>
        <v>0</v>
      </c>
      <c r="AM126" s="21">
        <f>+SUMIFS(Resultados_Dic3!AL$3:AL$99980,Resultados_Dic3!$F$3:$F$99980,'DIC4'!$H126,Resultados_Dic3!$D$3:$D$99980,'DIC4'!$H$119,Resultados_Dic3!$E$3:$E$99980,'DIC4'!$G126,Resultados_Dic3!$A$3:$A$99980,'DIC4'!$F126)</f>
        <v>0</v>
      </c>
      <c r="AN126" s="21">
        <f>+SUMIFS(Resultados_Dic3!AM$3:AM$99980,Resultados_Dic3!$F$3:$F$99980,'DIC4'!$H126,Resultados_Dic3!$D$3:$D$99980,'DIC4'!$H$119,Resultados_Dic3!$E$3:$E$99980,'DIC4'!$G126,Resultados_Dic3!$A$3:$A$99980,'DIC4'!$F126)</f>
        <v>0</v>
      </c>
    </row>
    <row r="127" spans="3:41" x14ac:dyDescent="0.25">
      <c r="C127" s="35"/>
      <c r="E127" s="15"/>
      <c r="F127" s="17" t="str">
        <f t="shared" si="31"/>
        <v>DIC4</v>
      </c>
      <c r="G127" s="24" t="s">
        <v>124</v>
      </c>
      <c r="H127" s="13" t="s">
        <v>269</v>
      </c>
      <c r="I127" s="21">
        <f>+SUMIFS(Resultados_Dic3!H$3:H$99980,Resultados_Dic3!$F$3:$F$99980,'DIC4'!$H127,Resultados_Dic3!$D$3:$D$99980,'DIC4'!$H$119,Resultados_Dic3!$E$3:$E$99980,'DIC4'!$G127,Resultados_Dic3!$A$3:$A$99980,'DIC4'!$F127)</f>
        <v>0.66500931021379195</v>
      </c>
      <c r="J127" s="21">
        <f>+SUMIFS(Resultados_Dic3!I$3:I$99980,Resultados_Dic3!$F$3:$F$99980,'DIC4'!$H127,Resultados_Dic3!$D$3:$D$99980,'DIC4'!$H$119,Resultados_Dic3!$E$3:$E$99980,'DIC4'!$G127,Resultados_Dic3!$A$3:$A$99980,'DIC4'!$F127)</f>
        <v>0.66500931021379195</v>
      </c>
      <c r="K127" s="21">
        <f>+SUMIFS(Resultados_Dic3!J$3:J$99980,Resultados_Dic3!$F$3:$F$99980,'DIC4'!$H127,Resultados_Dic3!$D$3:$D$99980,'DIC4'!$H$119,Resultados_Dic3!$E$3:$E$99980,'DIC4'!$G127,Resultados_Dic3!$A$3:$A$99980,'DIC4'!$F127)</f>
        <v>0.66500931021379195</v>
      </c>
      <c r="L127" s="21">
        <f>+SUMIFS(Resultados_Dic3!K$3:K$99980,Resultados_Dic3!$F$3:$F$99980,'DIC4'!$H127,Resultados_Dic3!$D$3:$D$99980,'DIC4'!$H$119,Resultados_Dic3!$E$3:$E$99980,'DIC4'!$G127,Resultados_Dic3!$A$3:$A$99980,'DIC4'!$F127)</f>
        <v>0.66500931021379195</v>
      </c>
      <c r="M127" s="21">
        <f>+SUMIFS(Resultados_Dic3!L$3:L$99980,Resultados_Dic3!$F$3:$F$99980,'DIC4'!$H127,Resultados_Dic3!$D$3:$D$99980,'DIC4'!$H$119,Resultados_Dic3!$E$3:$E$99980,'DIC4'!$G127,Resultados_Dic3!$A$3:$A$99980,'DIC4'!$F127)</f>
        <v>0.66500931021379195</v>
      </c>
      <c r="N127" s="21">
        <f>+SUMIFS(Resultados_Dic3!M$3:M$99980,Resultados_Dic3!$F$3:$F$99980,'DIC4'!$H127,Resultados_Dic3!$D$3:$D$99980,'DIC4'!$H$119,Resultados_Dic3!$E$3:$E$99980,'DIC4'!$G127,Resultados_Dic3!$A$3:$A$99980,'DIC4'!$F127)</f>
        <v>0.66500931021379195</v>
      </c>
      <c r="O127" s="21">
        <f>+SUMIFS(Resultados_Dic3!N$3:N$99980,Resultados_Dic3!$F$3:$F$99980,'DIC4'!$H127,Resultados_Dic3!$D$3:$D$99980,'DIC4'!$H$119,Resultados_Dic3!$E$3:$E$99980,'DIC4'!$G127,Resultados_Dic3!$A$3:$A$99980,'DIC4'!$F127)</f>
        <v>0.63400606730231002</v>
      </c>
      <c r="P127" s="21">
        <f>+SUMIFS(Resultados_Dic3!O$3:O$99980,Resultados_Dic3!$F$3:$F$99980,'DIC4'!$H127,Resultados_Dic3!$D$3:$D$99980,'DIC4'!$H$119,Resultados_Dic3!$E$3:$E$99980,'DIC4'!$G127,Resultados_Dic3!$A$3:$A$99980,'DIC4'!$F127)</f>
        <v>0.56986921640589305</v>
      </c>
      <c r="Q127" s="21">
        <f>+SUMIFS(Resultados_Dic3!P$3:P$99980,Resultados_Dic3!$F$3:$F$99980,'DIC4'!$H127,Resultados_Dic3!$D$3:$D$99980,'DIC4'!$H$119,Resultados_Dic3!$E$3:$E$99980,'DIC4'!$G127,Resultados_Dic3!$A$3:$A$99980,'DIC4'!$F127)</f>
        <v>0.50573236550947598</v>
      </c>
      <c r="R127" s="21">
        <f>+SUMIFS(Resultados_Dic3!Q$3:Q$99980,Resultados_Dic3!$F$3:$F$99980,'DIC4'!$H127,Resultados_Dic3!$D$3:$D$99980,'DIC4'!$H$119,Resultados_Dic3!$E$3:$E$99980,'DIC4'!$G127,Resultados_Dic3!$A$3:$A$99980,'DIC4'!$F127)</f>
        <v>0.44456768029501198</v>
      </c>
      <c r="S127" s="21">
        <f>+SUMIFS(Resultados_Dic3!R$3:R$99980,Resultados_Dic3!$F$3:$F$99980,'DIC4'!$H127,Resultados_Dic3!$D$3:$D$99980,'DIC4'!$H$119,Resultados_Dic3!$E$3:$E$99980,'DIC4'!$G127,Resultados_Dic3!$A$3:$A$99980,'DIC4'!$F127)</f>
        <v>0.38340299508054898</v>
      </c>
      <c r="T127" s="21">
        <f>+SUMIFS(Resultados_Dic3!S$3:S$99980,Resultados_Dic3!$F$3:$F$99980,'DIC4'!$H127,Resultados_Dic3!$D$3:$D$99980,'DIC4'!$H$119,Resultados_Dic3!$E$3:$E$99980,'DIC4'!$G127,Resultados_Dic3!$A$3:$A$99980,'DIC4'!$F127)</f>
        <v>0.32223830986608598</v>
      </c>
      <c r="U127" s="21">
        <f>+SUMIFS(Resultados_Dic3!T$3:T$99980,Resultados_Dic3!$F$3:$F$99980,'DIC4'!$H127,Resultados_Dic3!$D$3:$D$99980,'DIC4'!$H$119,Resultados_Dic3!$E$3:$E$99980,'DIC4'!$G127,Resultados_Dic3!$A$3:$A$99980,'DIC4'!$F127)</f>
        <v>0.29058366848240502</v>
      </c>
      <c r="V127" s="21">
        <f>+SUMIFS(Resultados_Dic3!U$3:U$99980,Resultados_Dic3!$F$3:$F$99980,'DIC4'!$H127,Resultados_Dic3!$D$3:$D$99980,'DIC4'!$H$119,Resultados_Dic3!$E$3:$E$99980,'DIC4'!$G127,Resultados_Dic3!$A$3:$A$99980,'DIC4'!$F127)</f>
        <v>0.25892902709872401</v>
      </c>
      <c r="W127" s="21">
        <f>+SUMIFS(Resultados_Dic3!V$3:V$99980,Resultados_Dic3!$F$3:$F$99980,'DIC4'!$H127,Resultados_Dic3!$D$3:$D$99980,'DIC4'!$H$119,Resultados_Dic3!$E$3:$E$99980,'DIC4'!$G127,Resultados_Dic3!$A$3:$A$99980,'DIC4'!$F127)</f>
        <v>3.6438771303037999E-2</v>
      </c>
      <c r="X127" s="21">
        <f>+SUMIFS(Resultados_Dic3!W$3:W$99980,Resultados_Dic3!$F$3:$F$99980,'DIC4'!$H127,Resultados_Dic3!$D$3:$D$99980,'DIC4'!$H$119,Resultados_Dic3!$E$3:$E$99980,'DIC4'!$G127,Resultados_Dic3!$A$3:$A$99980,'DIC4'!$F127)</f>
        <v>0</v>
      </c>
      <c r="Y127" s="21">
        <f>+SUMIFS(Resultados_Dic3!X$3:X$99980,Resultados_Dic3!$F$3:$F$99980,'DIC4'!$H127,Resultados_Dic3!$D$3:$D$99980,'DIC4'!$H$119,Resultados_Dic3!$E$3:$E$99980,'DIC4'!$G127,Resultados_Dic3!$A$3:$A$99980,'DIC4'!$F127)</f>
        <v>0</v>
      </c>
      <c r="Z127" s="21">
        <f>+SUMIFS(Resultados_Dic3!Y$3:Y$99980,Resultados_Dic3!$F$3:$F$99980,'DIC4'!$H127,Resultados_Dic3!$D$3:$D$99980,'DIC4'!$H$119,Resultados_Dic3!$E$3:$E$99980,'DIC4'!$G127,Resultados_Dic3!$A$3:$A$99980,'DIC4'!$F127)</f>
        <v>0</v>
      </c>
      <c r="AA127" s="21">
        <f>+SUMIFS(Resultados_Dic3!Z$3:Z$99980,Resultados_Dic3!$F$3:$F$99980,'DIC4'!$H127,Resultados_Dic3!$D$3:$D$99980,'DIC4'!$H$119,Resultados_Dic3!$E$3:$E$99980,'DIC4'!$G127,Resultados_Dic3!$A$3:$A$99980,'DIC4'!$F127)</f>
        <v>0</v>
      </c>
      <c r="AB127" s="21">
        <f>+SUMIFS(Resultados_Dic3!AA$3:AA$99980,Resultados_Dic3!$F$3:$F$99980,'DIC4'!$H127,Resultados_Dic3!$D$3:$D$99980,'DIC4'!$H$119,Resultados_Dic3!$E$3:$E$99980,'DIC4'!$G127,Resultados_Dic3!$A$3:$A$99980,'DIC4'!$F127)</f>
        <v>0</v>
      </c>
      <c r="AC127" s="21">
        <f>+SUMIFS(Resultados_Dic3!AB$3:AB$99980,Resultados_Dic3!$F$3:$F$99980,'DIC4'!$H127,Resultados_Dic3!$D$3:$D$99980,'DIC4'!$H$119,Resultados_Dic3!$E$3:$E$99980,'DIC4'!$G127,Resultados_Dic3!$A$3:$A$99980,'DIC4'!$F127)</f>
        <v>0</v>
      </c>
      <c r="AD127" s="21">
        <f>+SUMIFS(Resultados_Dic3!AC$3:AC$99980,Resultados_Dic3!$F$3:$F$99980,'DIC4'!$H127,Resultados_Dic3!$D$3:$D$99980,'DIC4'!$H$119,Resultados_Dic3!$E$3:$E$99980,'DIC4'!$G127,Resultados_Dic3!$A$3:$A$99980,'DIC4'!$F127)</f>
        <v>0</v>
      </c>
      <c r="AE127" s="21">
        <f>+SUMIFS(Resultados_Dic3!AD$3:AD$99980,Resultados_Dic3!$F$3:$F$99980,'DIC4'!$H127,Resultados_Dic3!$D$3:$D$99980,'DIC4'!$H$119,Resultados_Dic3!$E$3:$E$99980,'DIC4'!$G127,Resultados_Dic3!$A$3:$A$99980,'DIC4'!$F127)</f>
        <v>0</v>
      </c>
      <c r="AF127" s="21">
        <f>+SUMIFS(Resultados_Dic3!AE$3:AE$99980,Resultados_Dic3!$F$3:$F$99980,'DIC4'!$H127,Resultados_Dic3!$D$3:$D$99980,'DIC4'!$H$119,Resultados_Dic3!$E$3:$E$99980,'DIC4'!$G127,Resultados_Dic3!$A$3:$A$99980,'DIC4'!$F127)</f>
        <v>0</v>
      </c>
      <c r="AG127" s="21">
        <f>+SUMIFS(Resultados_Dic3!AF$3:AF$99980,Resultados_Dic3!$F$3:$F$99980,'DIC4'!$H127,Resultados_Dic3!$D$3:$D$99980,'DIC4'!$H$119,Resultados_Dic3!$E$3:$E$99980,'DIC4'!$G127,Resultados_Dic3!$A$3:$A$99980,'DIC4'!$F127)</f>
        <v>0</v>
      </c>
      <c r="AH127" s="21">
        <f>+SUMIFS(Resultados_Dic3!AG$3:AG$99980,Resultados_Dic3!$F$3:$F$99980,'DIC4'!$H127,Resultados_Dic3!$D$3:$D$99980,'DIC4'!$H$119,Resultados_Dic3!$E$3:$E$99980,'DIC4'!$G127,Resultados_Dic3!$A$3:$A$99980,'DIC4'!$F127)</f>
        <v>0</v>
      </c>
      <c r="AI127" s="21">
        <f>+SUMIFS(Resultados_Dic3!AH$3:AH$99980,Resultados_Dic3!$F$3:$F$99980,'DIC4'!$H127,Resultados_Dic3!$D$3:$D$99980,'DIC4'!$H$119,Resultados_Dic3!$E$3:$E$99980,'DIC4'!$G127,Resultados_Dic3!$A$3:$A$99980,'DIC4'!$F127)</f>
        <v>0</v>
      </c>
      <c r="AJ127" s="21">
        <f>+SUMIFS(Resultados_Dic3!AI$3:AI$99980,Resultados_Dic3!$F$3:$F$99980,'DIC4'!$H127,Resultados_Dic3!$D$3:$D$99980,'DIC4'!$H$119,Resultados_Dic3!$E$3:$E$99980,'DIC4'!$G127,Resultados_Dic3!$A$3:$A$99980,'DIC4'!$F127)</f>
        <v>0</v>
      </c>
      <c r="AK127" s="21">
        <f>+SUMIFS(Resultados_Dic3!AJ$3:AJ$99980,Resultados_Dic3!$F$3:$F$99980,'DIC4'!$H127,Resultados_Dic3!$D$3:$D$99980,'DIC4'!$H$119,Resultados_Dic3!$E$3:$E$99980,'DIC4'!$G127,Resultados_Dic3!$A$3:$A$99980,'DIC4'!$F127)</f>
        <v>0</v>
      </c>
      <c r="AL127" s="21">
        <f>+SUMIFS(Resultados_Dic3!AK$3:AK$99980,Resultados_Dic3!$F$3:$F$99980,'DIC4'!$H127,Resultados_Dic3!$D$3:$D$99980,'DIC4'!$H$119,Resultados_Dic3!$E$3:$E$99980,'DIC4'!$G127,Resultados_Dic3!$A$3:$A$99980,'DIC4'!$F127)</f>
        <v>0</v>
      </c>
      <c r="AM127" s="21">
        <f>+SUMIFS(Resultados_Dic3!AL$3:AL$99980,Resultados_Dic3!$F$3:$F$99980,'DIC4'!$H127,Resultados_Dic3!$D$3:$D$99980,'DIC4'!$H$119,Resultados_Dic3!$E$3:$E$99980,'DIC4'!$G127,Resultados_Dic3!$A$3:$A$99980,'DIC4'!$F127)</f>
        <v>0</v>
      </c>
      <c r="AN127" s="21">
        <f>+SUMIFS(Resultados_Dic3!AM$3:AM$99980,Resultados_Dic3!$F$3:$F$99980,'DIC4'!$H127,Resultados_Dic3!$D$3:$D$99980,'DIC4'!$H$119,Resultados_Dic3!$E$3:$E$99980,'DIC4'!$G127,Resultados_Dic3!$A$3:$A$99980,'DIC4'!$F127)</f>
        <v>0</v>
      </c>
    </row>
    <row r="128" spans="3:41" x14ac:dyDescent="0.25">
      <c r="E128" s="15"/>
      <c r="F128" s="17" t="str">
        <f t="shared" si="31"/>
        <v>DIC4</v>
      </c>
      <c r="G128" s="24" t="s">
        <v>125</v>
      </c>
      <c r="H128" s="13" t="s">
        <v>371</v>
      </c>
      <c r="I128" s="21">
        <f>+SUMIFS(Resultados_Dic3!H$3:H$99980,Resultados_Dic3!$F$3:$F$99980,'DIC4'!$H128,Resultados_Dic3!$D$3:$D$99980,'DIC4'!$H$119,Resultados_Dic3!$E$3:$E$99980,'DIC4'!$G128,Resultados_Dic3!$A$3:$A$99980,'DIC4'!$F128)</f>
        <v>0</v>
      </c>
      <c r="J128" s="21">
        <f>+SUMIFS(Resultados_Dic3!I$3:I$99980,Resultados_Dic3!$F$3:$F$99980,'DIC4'!$H128,Resultados_Dic3!$D$3:$D$99980,'DIC4'!$H$119,Resultados_Dic3!$E$3:$E$99980,'DIC4'!$G128,Resultados_Dic3!$A$3:$A$99980,'DIC4'!$F128)</f>
        <v>0</v>
      </c>
      <c r="K128" s="21">
        <f>+SUMIFS(Resultados_Dic3!J$3:J$99980,Resultados_Dic3!$F$3:$F$99980,'DIC4'!$H128,Resultados_Dic3!$D$3:$D$99980,'DIC4'!$H$119,Resultados_Dic3!$E$3:$E$99980,'DIC4'!$G128,Resultados_Dic3!$A$3:$A$99980,'DIC4'!$F128)</f>
        <v>0</v>
      </c>
      <c r="L128" s="21">
        <f>+SUMIFS(Resultados_Dic3!K$3:K$99980,Resultados_Dic3!$F$3:$F$99980,'DIC4'!$H128,Resultados_Dic3!$D$3:$D$99980,'DIC4'!$H$119,Resultados_Dic3!$E$3:$E$99980,'DIC4'!$G128,Resultados_Dic3!$A$3:$A$99980,'DIC4'!$F128)</f>
        <v>0</v>
      </c>
      <c r="M128" s="21">
        <f>+SUMIFS(Resultados_Dic3!L$3:L$99980,Resultados_Dic3!$F$3:$F$99980,'DIC4'!$H128,Resultados_Dic3!$D$3:$D$99980,'DIC4'!$H$119,Resultados_Dic3!$E$3:$E$99980,'DIC4'!$G128,Resultados_Dic3!$A$3:$A$99980,'DIC4'!$F128)</f>
        <v>0</v>
      </c>
      <c r="N128" s="21">
        <f>+SUMIFS(Resultados_Dic3!M$3:M$99980,Resultados_Dic3!$F$3:$F$99980,'DIC4'!$H128,Resultados_Dic3!$D$3:$D$99980,'DIC4'!$H$119,Resultados_Dic3!$E$3:$E$99980,'DIC4'!$G128,Resultados_Dic3!$A$3:$A$99980,'DIC4'!$F128)</f>
        <v>0</v>
      </c>
      <c r="O128" s="21">
        <f>+SUMIFS(Resultados_Dic3!N$3:N$99980,Resultados_Dic3!$F$3:$F$99980,'DIC4'!$H128,Resultados_Dic3!$D$3:$D$99980,'DIC4'!$H$119,Resultados_Dic3!$E$3:$E$99980,'DIC4'!$G128,Resultados_Dic3!$A$3:$A$99980,'DIC4'!$F128)</f>
        <v>0</v>
      </c>
      <c r="P128" s="21">
        <f>+SUMIFS(Resultados_Dic3!O$3:O$99980,Resultados_Dic3!$F$3:$F$99980,'DIC4'!$H128,Resultados_Dic3!$D$3:$D$99980,'DIC4'!$H$119,Resultados_Dic3!$E$3:$E$99980,'DIC4'!$G128,Resultados_Dic3!$A$3:$A$99980,'DIC4'!$F128)</f>
        <v>0</v>
      </c>
      <c r="Q128" s="21">
        <f>+SUMIFS(Resultados_Dic3!P$3:P$99980,Resultados_Dic3!$F$3:$F$99980,'DIC4'!$H128,Resultados_Dic3!$D$3:$D$99980,'DIC4'!$H$119,Resultados_Dic3!$E$3:$E$99980,'DIC4'!$G128,Resultados_Dic3!$A$3:$A$99980,'DIC4'!$F128)</f>
        <v>0</v>
      </c>
      <c r="R128" s="21">
        <f>+SUMIFS(Resultados_Dic3!Q$3:Q$99980,Resultados_Dic3!$F$3:$F$99980,'DIC4'!$H128,Resultados_Dic3!$D$3:$D$99980,'DIC4'!$H$119,Resultados_Dic3!$E$3:$E$99980,'DIC4'!$G128,Resultados_Dic3!$A$3:$A$99980,'DIC4'!$F128)</f>
        <v>0</v>
      </c>
      <c r="S128" s="21">
        <f>+SUMIFS(Resultados_Dic3!R$3:R$99980,Resultados_Dic3!$F$3:$F$99980,'DIC4'!$H128,Resultados_Dic3!$D$3:$D$99980,'DIC4'!$H$119,Resultados_Dic3!$E$3:$E$99980,'DIC4'!$G128,Resultados_Dic3!$A$3:$A$99980,'DIC4'!$F128)</f>
        <v>0</v>
      </c>
      <c r="T128" s="21">
        <f>+SUMIFS(Resultados_Dic3!S$3:S$99980,Resultados_Dic3!$F$3:$F$99980,'DIC4'!$H128,Resultados_Dic3!$D$3:$D$99980,'DIC4'!$H$119,Resultados_Dic3!$E$3:$E$99980,'DIC4'!$G128,Resultados_Dic3!$A$3:$A$99980,'DIC4'!$F128)</f>
        <v>0</v>
      </c>
      <c r="U128" s="21">
        <f>+SUMIFS(Resultados_Dic3!T$3:T$99980,Resultados_Dic3!$F$3:$F$99980,'DIC4'!$H128,Resultados_Dic3!$D$3:$D$99980,'DIC4'!$H$119,Resultados_Dic3!$E$3:$E$99980,'DIC4'!$G128,Resultados_Dic3!$A$3:$A$99980,'DIC4'!$F128)</f>
        <v>0</v>
      </c>
      <c r="V128" s="21">
        <f>+SUMIFS(Resultados_Dic3!U$3:U$99980,Resultados_Dic3!$F$3:$F$99980,'DIC4'!$H128,Resultados_Dic3!$D$3:$D$99980,'DIC4'!$H$119,Resultados_Dic3!$E$3:$E$99980,'DIC4'!$G128,Resultados_Dic3!$A$3:$A$99980,'DIC4'!$F128)</f>
        <v>0</v>
      </c>
      <c r="W128" s="21">
        <f>+SUMIFS(Resultados_Dic3!V$3:V$99980,Resultados_Dic3!$F$3:$F$99980,'DIC4'!$H128,Resultados_Dic3!$D$3:$D$99980,'DIC4'!$H$119,Resultados_Dic3!$E$3:$E$99980,'DIC4'!$G128,Resultados_Dic3!$A$3:$A$99980,'DIC4'!$F128)</f>
        <v>0</v>
      </c>
      <c r="X128" s="21">
        <f>+SUMIFS(Resultados_Dic3!W$3:W$99980,Resultados_Dic3!$F$3:$F$99980,'DIC4'!$H128,Resultados_Dic3!$D$3:$D$99980,'DIC4'!$H$119,Resultados_Dic3!$E$3:$E$99980,'DIC4'!$G128,Resultados_Dic3!$A$3:$A$99980,'DIC4'!$F128)</f>
        <v>0</v>
      </c>
      <c r="Y128" s="21">
        <f>+SUMIFS(Resultados_Dic3!X$3:X$99980,Resultados_Dic3!$F$3:$F$99980,'DIC4'!$H128,Resultados_Dic3!$D$3:$D$99980,'DIC4'!$H$119,Resultados_Dic3!$E$3:$E$99980,'DIC4'!$G128,Resultados_Dic3!$A$3:$A$99980,'DIC4'!$F128)</f>
        <v>0</v>
      </c>
      <c r="Z128" s="21">
        <f>+SUMIFS(Resultados_Dic3!Y$3:Y$99980,Resultados_Dic3!$F$3:$F$99980,'DIC4'!$H128,Resultados_Dic3!$D$3:$D$99980,'DIC4'!$H$119,Resultados_Dic3!$E$3:$E$99980,'DIC4'!$G128,Resultados_Dic3!$A$3:$A$99980,'DIC4'!$F128)</f>
        <v>0</v>
      </c>
      <c r="AA128" s="21">
        <f>+SUMIFS(Resultados_Dic3!Z$3:Z$99980,Resultados_Dic3!$F$3:$F$99980,'DIC4'!$H128,Resultados_Dic3!$D$3:$D$99980,'DIC4'!$H$119,Resultados_Dic3!$E$3:$E$99980,'DIC4'!$G128,Resultados_Dic3!$A$3:$A$99980,'DIC4'!$F128)</f>
        <v>0</v>
      </c>
      <c r="AB128" s="21">
        <f>+SUMIFS(Resultados_Dic3!AA$3:AA$99980,Resultados_Dic3!$F$3:$F$99980,'DIC4'!$H128,Resultados_Dic3!$D$3:$D$99980,'DIC4'!$H$119,Resultados_Dic3!$E$3:$E$99980,'DIC4'!$G128,Resultados_Dic3!$A$3:$A$99980,'DIC4'!$F128)</f>
        <v>0</v>
      </c>
      <c r="AC128" s="21">
        <f>+SUMIFS(Resultados_Dic3!AB$3:AB$99980,Resultados_Dic3!$F$3:$F$99980,'DIC4'!$H128,Resultados_Dic3!$D$3:$D$99980,'DIC4'!$H$119,Resultados_Dic3!$E$3:$E$99980,'DIC4'!$G128,Resultados_Dic3!$A$3:$A$99980,'DIC4'!$F128)</f>
        <v>0</v>
      </c>
      <c r="AD128" s="21">
        <f>+SUMIFS(Resultados_Dic3!AC$3:AC$99980,Resultados_Dic3!$F$3:$F$99980,'DIC4'!$H128,Resultados_Dic3!$D$3:$D$99980,'DIC4'!$H$119,Resultados_Dic3!$E$3:$E$99980,'DIC4'!$G128,Resultados_Dic3!$A$3:$A$99980,'DIC4'!$F128)</f>
        <v>0</v>
      </c>
      <c r="AE128" s="21">
        <f>+SUMIFS(Resultados_Dic3!AD$3:AD$99980,Resultados_Dic3!$F$3:$F$99980,'DIC4'!$H128,Resultados_Dic3!$D$3:$D$99980,'DIC4'!$H$119,Resultados_Dic3!$E$3:$E$99980,'DIC4'!$G128,Resultados_Dic3!$A$3:$A$99980,'DIC4'!$F128)</f>
        <v>0</v>
      </c>
      <c r="AF128" s="21">
        <f>+SUMIFS(Resultados_Dic3!AE$3:AE$99980,Resultados_Dic3!$F$3:$F$99980,'DIC4'!$H128,Resultados_Dic3!$D$3:$D$99980,'DIC4'!$H$119,Resultados_Dic3!$E$3:$E$99980,'DIC4'!$G128,Resultados_Dic3!$A$3:$A$99980,'DIC4'!$F128)</f>
        <v>0</v>
      </c>
      <c r="AG128" s="21">
        <f>+SUMIFS(Resultados_Dic3!AF$3:AF$99980,Resultados_Dic3!$F$3:$F$99980,'DIC4'!$H128,Resultados_Dic3!$D$3:$D$99980,'DIC4'!$H$119,Resultados_Dic3!$E$3:$E$99980,'DIC4'!$G128,Resultados_Dic3!$A$3:$A$99980,'DIC4'!$F128)</f>
        <v>0</v>
      </c>
      <c r="AH128" s="21">
        <f>+SUMIFS(Resultados_Dic3!AG$3:AG$99980,Resultados_Dic3!$F$3:$F$99980,'DIC4'!$H128,Resultados_Dic3!$D$3:$D$99980,'DIC4'!$H$119,Resultados_Dic3!$E$3:$E$99980,'DIC4'!$G128,Resultados_Dic3!$A$3:$A$99980,'DIC4'!$F128)</f>
        <v>0</v>
      </c>
      <c r="AI128" s="21">
        <f>+SUMIFS(Resultados_Dic3!AH$3:AH$99980,Resultados_Dic3!$F$3:$F$99980,'DIC4'!$H128,Resultados_Dic3!$D$3:$D$99980,'DIC4'!$H$119,Resultados_Dic3!$E$3:$E$99980,'DIC4'!$G128,Resultados_Dic3!$A$3:$A$99980,'DIC4'!$F128)</f>
        <v>0</v>
      </c>
      <c r="AJ128" s="21">
        <f>+SUMIFS(Resultados_Dic3!AI$3:AI$99980,Resultados_Dic3!$F$3:$F$99980,'DIC4'!$H128,Resultados_Dic3!$D$3:$D$99980,'DIC4'!$H$119,Resultados_Dic3!$E$3:$E$99980,'DIC4'!$G128,Resultados_Dic3!$A$3:$A$99980,'DIC4'!$F128)</f>
        <v>0</v>
      </c>
      <c r="AK128" s="21">
        <f>+SUMIFS(Resultados_Dic3!AJ$3:AJ$99980,Resultados_Dic3!$F$3:$F$99980,'DIC4'!$H128,Resultados_Dic3!$D$3:$D$99980,'DIC4'!$H$119,Resultados_Dic3!$E$3:$E$99980,'DIC4'!$G128,Resultados_Dic3!$A$3:$A$99980,'DIC4'!$F128)</f>
        <v>0</v>
      </c>
      <c r="AL128" s="21">
        <f>+SUMIFS(Resultados_Dic3!AK$3:AK$99980,Resultados_Dic3!$F$3:$F$99980,'DIC4'!$H128,Resultados_Dic3!$D$3:$D$99980,'DIC4'!$H$119,Resultados_Dic3!$E$3:$E$99980,'DIC4'!$G128,Resultados_Dic3!$A$3:$A$99980,'DIC4'!$F128)</f>
        <v>0</v>
      </c>
      <c r="AM128" s="21">
        <f>+SUMIFS(Resultados_Dic3!AL$3:AL$99980,Resultados_Dic3!$F$3:$F$99980,'DIC4'!$H128,Resultados_Dic3!$D$3:$D$99980,'DIC4'!$H$119,Resultados_Dic3!$E$3:$E$99980,'DIC4'!$G128,Resultados_Dic3!$A$3:$A$99980,'DIC4'!$F128)</f>
        <v>0</v>
      </c>
      <c r="AN128" s="21">
        <f>+SUMIFS(Resultados_Dic3!AM$3:AM$99980,Resultados_Dic3!$F$3:$F$99980,'DIC4'!$H128,Resultados_Dic3!$D$3:$D$99980,'DIC4'!$H$119,Resultados_Dic3!$E$3:$E$99980,'DIC4'!$G128,Resultados_Dic3!$A$3:$A$99980,'DIC4'!$F128)</f>
        <v>0</v>
      </c>
    </row>
    <row r="129" spans="3:41" x14ac:dyDescent="0.25">
      <c r="F129"/>
    </row>
    <row r="130" spans="3:41" x14ac:dyDescent="0.25">
      <c r="F130"/>
    </row>
    <row r="131" spans="3:41" ht="18.75" x14ac:dyDescent="0.3">
      <c r="E131" s="15"/>
      <c r="F131" s="12"/>
      <c r="G131" s="15"/>
      <c r="H131" s="34" t="s">
        <v>372</v>
      </c>
    </row>
    <row r="132" spans="3:41" x14ac:dyDescent="0.25">
      <c r="E132" s="15"/>
      <c r="F132" s="12"/>
      <c r="G132" s="15"/>
      <c r="H132" s="2" t="s">
        <v>27</v>
      </c>
    </row>
    <row r="133" spans="3:41" x14ac:dyDescent="0.25">
      <c r="E133" s="44"/>
      <c r="F133" s="43"/>
      <c r="G133" s="15"/>
      <c r="H133" s="16"/>
    </row>
    <row r="134" spans="3:41" x14ac:dyDescent="0.25">
      <c r="I134" s="5">
        <v>2019</v>
      </c>
      <c r="J134" s="5">
        <v>2020</v>
      </c>
      <c r="K134" s="5">
        <v>2021</v>
      </c>
      <c r="L134" s="5">
        <v>2022</v>
      </c>
      <c r="M134" s="5">
        <v>2023</v>
      </c>
      <c r="N134" s="5">
        <v>2024</v>
      </c>
      <c r="O134" s="5">
        <v>2025</v>
      </c>
      <c r="P134" s="5">
        <v>2026</v>
      </c>
      <c r="Q134" s="5">
        <v>2027</v>
      </c>
      <c r="R134" s="5">
        <v>2028</v>
      </c>
      <c r="S134" s="5">
        <v>2029</v>
      </c>
      <c r="T134" s="5">
        <v>2030</v>
      </c>
      <c r="U134" s="5">
        <v>2031</v>
      </c>
      <c r="V134" s="5">
        <v>2032</v>
      </c>
      <c r="W134" s="5">
        <v>2033</v>
      </c>
      <c r="X134" s="5">
        <v>2034</v>
      </c>
      <c r="Y134" s="5">
        <v>2035</v>
      </c>
      <c r="Z134" s="5">
        <v>2036</v>
      </c>
      <c r="AA134" s="5">
        <v>2037</v>
      </c>
      <c r="AB134" s="5">
        <v>2038</v>
      </c>
      <c r="AC134" s="5">
        <v>2039</v>
      </c>
      <c r="AD134" s="5">
        <v>2040</v>
      </c>
      <c r="AE134" s="5">
        <v>2041</v>
      </c>
      <c r="AF134" s="5">
        <v>2042</v>
      </c>
      <c r="AG134" s="5">
        <v>2043</v>
      </c>
      <c r="AH134" s="5">
        <v>2044</v>
      </c>
      <c r="AI134" s="5">
        <v>2045</v>
      </c>
      <c r="AJ134" s="5">
        <v>2046</v>
      </c>
      <c r="AK134" s="5">
        <v>2047</v>
      </c>
      <c r="AL134" s="5">
        <v>2048</v>
      </c>
      <c r="AM134" s="5">
        <v>2049</v>
      </c>
      <c r="AN134" s="5">
        <v>2050</v>
      </c>
      <c r="AO134" s="21"/>
    </row>
    <row r="135" spans="3:41" x14ac:dyDescent="0.25">
      <c r="C135" s="35"/>
      <c r="E135" s="15"/>
      <c r="F135" s="17" t="str">
        <f>+$F$1</f>
        <v>DIC4</v>
      </c>
      <c r="G135" s="24" t="s">
        <v>126</v>
      </c>
      <c r="H135" s="13" t="s">
        <v>368</v>
      </c>
      <c r="I135" s="21">
        <f>+SUMIFS(Resultados_Dic3!H$3:H$99980,Resultados_Dic3!$F$3:$F$99980,'DIC4'!$H135,Resultados_Dic3!$D$3:$D$99980,'DIC4'!$H$132,Resultados_Dic3!$E$3:$E$99980,'DIC4'!$G135,Resultados_Dic3!$A$3:$A$99980,'DIC4'!$F135)</f>
        <v>0</v>
      </c>
      <c r="J135" s="21">
        <f>+SUMIFS(Resultados_Dic3!I$3:I$99980,Resultados_Dic3!$F$3:$F$99980,'DIC4'!$H135,Resultados_Dic3!$D$3:$D$99980,'DIC4'!$H$132,Resultados_Dic3!$E$3:$E$99980,'DIC4'!$G135,Resultados_Dic3!$A$3:$A$99980,'DIC4'!$F135)</f>
        <v>0</v>
      </c>
      <c r="K135" s="21">
        <f>+SUMIFS(Resultados_Dic3!J$3:J$99980,Resultados_Dic3!$F$3:$F$99980,'DIC4'!$H135,Resultados_Dic3!$D$3:$D$99980,'DIC4'!$H$132,Resultados_Dic3!$E$3:$E$99980,'DIC4'!$G135,Resultados_Dic3!$A$3:$A$99980,'DIC4'!$F135)</f>
        <v>0</v>
      </c>
      <c r="L135" s="21">
        <f>+SUMIFS(Resultados_Dic3!K$3:K$99980,Resultados_Dic3!$F$3:$F$99980,'DIC4'!$H135,Resultados_Dic3!$D$3:$D$99980,'DIC4'!$H$132,Resultados_Dic3!$E$3:$E$99980,'DIC4'!$G135,Resultados_Dic3!$A$3:$A$99980,'DIC4'!$F135)</f>
        <v>0</v>
      </c>
      <c r="M135" s="21">
        <f>+SUMIFS(Resultados_Dic3!L$3:L$99980,Resultados_Dic3!$F$3:$F$99980,'DIC4'!$H135,Resultados_Dic3!$D$3:$D$99980,'DIC4'!$H$132,Resultados_Dic3!$E$3:$E$99980,'DIC4'!$G135,Resultados_Dic3!$A$3:$A$99980,'DIC4'!$F135)</f>
        <v>0</v>
      </c>
      <c r="N135" s="21">
        <f>+SUMIFS(Resultados_Dic3!M$3:M$99980,Resultados_Dic3!$F$3:$F$99980,'DIC4'!$H135,Resultados_Dic3!$D$3:$D$99980,'DIC4'!$H$132,Resultados_Dic3!$E$3:$E$99980,'DIC4'!$G135,Resultados_Dic3!$A$3:$A$99980,'DIC4'!$F135)</f>
        <v>0</v>
      </c>
      <c r="O135" s="21">
        <f>+SUMIFS(Resultados_Dic3!N$3:N$99980,Resultados_Dic3!$F$3:$F$99980,'DIC4'!$H135,Resultados_Dic3!$D$3:$D$99980,'DIC4'!$H$132,Resultados_Dic3!$E$3:$E$99980,'DIC4'!$G135,Resultados_Dic3!$A$3:$A$99980,'DIC4'!$F135)</f>
        <v>0</v>
      </c>
      <c r="P135" s="21">
        <f>+SUMIFS(Resultados_Dic3!O$3:O$99980,Resultados_Dic3!$F$3:$F$99980,'DIC4'!$H135,Resultados_Dic3!$D$3:$D$99980,'DIC4'!$H$132,Resultados_Dic3!$E$3:$E$99980,'DIC4'!$G135,Resultados_Dic3!$A$3:$A$99980,'DIC4'!$F135)</f>
        <v>0</v>
      </c>
      <c r="Q135" s="21">
        <f>+SUMIFS(Resultados_Dic3!P$3:P$99980,Resultados_Dic3!$F$3:$F$99980,'DIC4'!$H135,Resultados_Dic3!$D$3:$D$99980,'DIC4'!$H$132,Resultados_Dic3!$E$3:$E$99980,'DIC4'!$G135,Resultados_Dic3!$A$3:$A$99980,'DIC4'!$F135)</f>
        <v>0</v>
      </c>
      <c r="R135" s="21">
        <f>+SUMIFS(Resultados_Dic3!Q$3:Q$99980,Resultados_Dic3!$F$3:$F$99980,'DIC4'!$H135,Resultados_Dic3!$D$3:$D$99980,'DIC4'!$H$132,Resultados_Dic3!$E$3:$E$99980,'DIC4'!$G135,Resultados_Dic3!$A$3:$A$99980,'DIC4'!$F135)</f>
        <v>0</v>
      </c>
      <c r="S135" s="21">
        <f>+SUMIFS(Resultados_Dic3!R$3:R$99980,Resultados_Dic3!$F$3:$F$99980,'DIC4'!$H135,Resultados_Dic3!$D$3:$D$99980,'DIC4'!$H$132,Resultados_Dic3!$E$3:$E$99980,'DIC4'!$G135,Resultados_Dic3!$A$3:$A$99980,'DIC4'!$F135)</f>
        <v>0</v>
      </c>
      <c r="T135" s="21">
        <f>+SUMIFS(Resultados_Dic3!S$3:S$99980,Resultados_Dic3!$F$3:$F$99980,'DIC4'!$H135,Resultados_Dic3!$D$3:$D$99980,'DIC4'!$H$132,Resultados_Dic3!$E$3:$E$99980,'DIC4'!$G135,Resultados_Dic3!$A$3:$A$99980,'DIC4'!$F135)</f>
        <v>0</v>
      </c>
      <c r="U135" s="21">
        <f>+SUMIFS(Resultados_Dic3!T$3:T$99980,Resultados_Dic3!$F$3:$F$99980,'DIC4'!$H135,Resultados_Dic3!$D$3:$D$99980,'DIC4'!$H$132,Resultados_Dic3!$E$3:$E$99980,'DIC4'!$G135,Resultados_Dic3!$A$3:$A$99980,'DIC4'!$F135)</f>
        <v>0</v>
      </c>
      <c r="V135" s="21">
        <f>+SUMIFS(Resultados_Dic3!U$3:U$99980,Resultados_Dic3!$F$3:$F$99980,'DIC4'!$H135,Resultados_Dic3!$D$3:$D$99980,'DIC4'!$H$132,Resultados_Dic3!$E$3:$E$99980,'DIC4'!$G135,Resultados_Dic3!$A$3:$A$99980,'DIC4'!$F135)</f>
        <v>0</v>
      </c>
      <c r="W135" s="21">
        <f>+SUMIFS(Resultados_Dic3!V$3:V$99980,Resultados_Dic3!$F$3:$F$99980,'DIC4'!$H135,Resultados_Dic3!$D$3:$D$99980,'DIC4'!$H$132,Resultados_Dic3!$E$3:$E$99980,'DIC4'!$G135,Resultados_Dic3!$A$3:$A$99980,'DIC4'!$F135)</f>
        <v>0</v>
      </c>
      <c r="X135" s="21">
        <f>+SUMIFS(Resultados_Dic3!W$3:W$99980,Resultados_Dic3!$F$3:$F$99980,'DIC4'!$H135,Resultados_Dic3!$D$3:$D$99980,'DIC4'!$H$132,Resultados_Dic3!$E$3:$E$99980,'DIC4'!$G135,Resultados_Dic3!$A$3:$A$99980,'DIC4'!$F135)</f>
        <v>0</v>
      </c>
      <c r="Y135" s="21">
        <f>+SUMIFS(Resultados_Dic3!X$3:X$99980,Resultados_Dic3!$F$3:$F$99980,'DIC4'!$H135,Resultados_Dic3!$D$3:$D$99980,'DIC4'!$H$132,Resultados_Dic3!$E$3:$E$99980,'DIC4'!$G135,Resultados_Dic3!$A$3:$A$99980,'DIC4'!$F135)</f>
        <v>0</v>
      </c>
      <c r="Z135" s="21">
        <f>+SUMIFS(Resultados_Dic3!Y$3:Y$99980,Resultados_Dic3!$F$3:$F$99980,'DIC4'!$H135,Resultados_Dic3!$D$3:$D$99980,'DIC4'!$H$132,Resultados_Dic3!$E$3:$E$99980,'DIC4'!$G135,Resultados_Dic3!$A$3:$A$99980,'DIC4'!$F135)</f>
        <v>0</v>
      </c>
      <c r="AA135" s="21">
        <f>+SUMIFS(Resultados_Dic3!Z$3:Z$99980,Resultados_Dic3!$F$3:$F$99980,'DIC4'!$H135,Resultados_Dic3!$D$3:$D$99980,'DIC4'!$H$132,Resultados_Dic3!$E$3:$E$99980,'DIC4'!$G135,Resultados_Dic3!$A$3:$A$99980,'DIC4'!$F135)</f>
        <v>0</v>
      </c>
      <c r="AB135" s="21">
        <f>+SUMIFS(Resultados_Dic3!AA$3:AA$99980,Resultados_Dic3!$F$3:$F$99980,'DIC4'!$H135,Resultados_Dic3!$D$3:$D$99980,'DIC4'!$H$132,Resultados_Dic3!$E$3:$E$99980,'DIC4'!$G135,Resultados_Dic3!$A$3:$A$99980,'DIC4'!$F135)</f>
        <v>0</v>
      </c>
      <c r="AC135" s="21">
        <f>+SUMIFS(Resultados_Dic3!AB$3:AB$99980,Resultados_Dic3!$F$3:$F$99980,'DIC4'!$H135,Resultados_Dic3!$D$3:$D$99980,'DIC4'!$H$132,Resultados_Dic3!$E$3:$E$99980,'DIC4'!$G135,Resultados_Dic3!$A$3:$A$99980,'DIC4'!$F135)</f>
        <v>0</v>
      </c>
      <c r="AD135" s="21">
        <f>+SUMIFS(Resultados_Dic3!AC$3:AC$99980,Resultados_Dic3!$F$3:$F$99980,'DIC4'!$H135,Resultados_Dic3!$D$3:$D$99980,'DIC4'!$H$132,Resultados_Dic3!$E$3:$E$99980,'DIC4'!$G135,Resultados_Dic3!$A$3:$A$99980,'DIC4'!$F135)</f>
        <v>0</v>
      </c>
      <c r="AE135" s="21">
        <f>+SUMIFS(Resultados_Dic3!AD$3:AD$99980,Resultados_Dic3!$F$3:$F$99980,'DIC4'!$H135,Resultados_Dic3!$D$3:$D$99980,'DIC4'!$H$132,Resultados_Dic3!$E$3:$E$99980,'DIC4'!$G135,Resultados_Dic3!$A$3:$A$99980,'DIC4'!$F135)</f>
        <v>0</v>
      </c>
      <c r="AF135" s="21">
        <f>+SUMIFS(Resultados_Dic3!AE$3:AE$99980,Resultados_Dic3!$F$3:$F$99980,'DIC4'!$H135,Resultados_Dic3!$D$3:$D$99980,'DIC4'!$H$132,Resultados_Dic3!$E$3:$E$99980,'DIC4'!$G135,Resultados_Dic3!$A$3:$A$99980,'DIC4'!$F135)</f>
        <v>0</v>
      </c>
      <c r="AG135" s="21">
        <f>+SUMIFS(Resultados_Dic3!AF$3:AF$99980,Resultados_Dic3!$F$3:$F$99980,'DIC4'!$H135,Resultados_Dic3!$D$3:$D$99980,'DIC4'!$H$132,Resultados_Dic3!$E$3:$E$99980,'DIC4'!$G135,Resultados_Dic3!$A$3:$A$99980,'DIC4'!$F135)</f>
        <v>0</v>
      </c>
      <c r="AH135" s="21">
        <f>+SUMIFS(Resultados_Dic3!AG$3:AG$99980,Resultados_Dic3!$F$3:$F$99980,'DIC4'!$H135,Resultados_Dic3!$D$3:$D$99980,'DIC4'!$H$132,Resultados_Dic3!$E$3:$E$99980,'DIC4'!$G135,Resultados_Dic3!$A$3:$A$99980,'DIC4'!$F135)</f>
        <v>0</v>
      </c>
      <c r="AI135" s="21">
        <f>+SUMIFS(Resultados_Dic3!AH$3:AH$99980,Resultados_Dic3!$F$3:$F$99980,'DIC4'!$H135,Resultados_Dic3!$D$3:$D$99980,'DIC4'!$H$132,Resultados_Dic3!$E$3:$E$99980,'DIC4'!$G135,Resultados_Dic3!$A$3:$A$99980,'DIC4'!$F135)</f>
        <v>0</v>
      </c>
      <c r="AJ135" s="21">
        <f>+SUMIFS(Resultados_Dic3!AI$3:AI$99980,Resultados_Dic3!$F$3:$F$99980,'DIC4'!$H135,Resultados_Dic3!$D$3:$D$99980,'DIC4'!$H$132,Resultados_Dic3!$E$3:$E$99980,'DIC4'!$G135,Resultados_Dic3!$A$3:$A$99980,'DIC4'!$F135)</f>
        <v>0</v>
      </c>
      <c r="AK135" s="21">
        <f>+SUMIFS(Resultados_Dic3!AJ$3:AJ$99980,Resultados_Dic3!$F$3:$F$99980,'DIC4'!$H135,Resultados_Dic3!$D$3:$D$99980,'DIC4'!$H$132,Resultados_Dic3!$E$3:$E$99980,'DIC4'!$G135,Resultados_Dic3!$A$3:$A$99980,'DIC4'!$F135)</f>
        <v>0</v>
      </c>
      <c r="AL135" s="21">
        <f>+SUMIFS(Resultados_Dic3!AK$3:AK$99980,Resultados_Dic3!$F$3:$F$99980,'DIC4'!$H135,Resultados_Dic3!$D$3:$D$99980,'DIC4'!$H$132,Resultados_Dic3!$E$3:$E$99980,'DIC4'!$G135,Resultados_Dic3!$A$3:$A$99980,'DIC4'!$F135)</f>
        <v>0</v>
      </c>
      <c r="AM135" s="21">
        <f>+SUMIFS(Resultados_Dic3!AL$3:AL$99980,Resultados_Dic3!$F$3:$F$99980,'DIC4'!$H135,Resultados_Dic3!$D$3:$D$99980,'DIC4'!$H$132,Resultados_Dic3!$E$3:$E$99980,'DIC4'!$G135,Resultados_Dic3!$A$3:$A$99980,'DIC4'!$F135)</f>
        <v>0</v>
      </c>
      <c r="AN135" s="21">
        <f>+SUMIFS(Resultados_Dic3!AM$3:AM$99980,Resultados_Dic3!$F$3:$F$99980,'DIC4'!$H135,Resultados_Dic3!$D$3:$D$99980,'DIC4'!$H$132,Resultados_Dic3!$E$3:$E$99980,'DIC4'!$G135,Resultados_Dic3!$A$3:$A$99980,'DIC4'!$F135)</f>
        <v>0</v>
      </c>
    </row>
    <row r="136" spans="3:41" x14ac:dyDescent="0.25">
      <c r="C136" s="35"/>
      <c r="E136" s="15"/>
      <c r="F136" s="17" t="str">
        <f t="shared" ref="F136:F141" si="32">+$F$1</f>
        <v>DIC4</v>
      </c>
      <c r="G136" s="24" t="s">
        <v>127</v>
      </c>
      <c r="H136" s="13" t="s">
        <v>267</v>
      </c>
      <c r="I136" s="21">
        <f>+SUMIFS(Resultados_Dic3!H$3:H$99980,Resultados_Dic3!$F$3:$F$99980,'DIC4'!$H136,Resultados_Dic3!$D$3:$D$99980,'DIC4'!$H$132,Resultados_Dic3!$E$3:$E$99980,'DIC4'!$G136,Resultados_Dic3!$A$3:$A$99980,'DIC4'!$F136)</f>
        <v>85.323487662677806</v>
      </c>
      <c r="J136" s="21">
        <f>+SUMIFS(Resultados_Dic3!I$3:I$99980,Resultados_Dic3!$F$3:$F$99980,'DIC4'!$H136,Resultados_Dic3!$D$3:$D$99980,'DIC4'!$H$132,Resultados_Dic3!$E$3:$E$99980,'DIC4'!$G136,Resultados_Dic3!$A$3:$A$99980,'DIC4'!$F136)</f>
        <v>85.323487662677806</v>
      </c>
      <c r="K136" s="21">
        <f>+SUMIFS(Resultados_Dic3!J$3:J$99980,Resultados_Dic3!$F$3:$F$99980,'DIC4'!$H136,Resultados_Dic3!$D$3:$D$99980,'DIC4'!$H$132,Resultados_Dic3!$E$3:$E$99980,'DIC4'!$G136,Resultados_Dic3!$A$3:$A$99980,'DIC4'!$F136)</f>
        <v>85.323487662677806</v>
      </c>
      <c r="L136" s="21">
        <f>+SUMIFS(Resultados_Dic3!K$3:K$99980,Resultados_Dic3!$F$3:$F$99980,'DIC4'!$H136,Resultados_Dic3!$D$3:$D$99980,'DIC4'!$H$132,Resultados_Dic3!$E$3:$E$99980,'DIC4'!$G136,Resultados_Dic3!$A$3:$A$99980,'DIC4'!$F136)</f>
        <v>85.323487662677806</v>
      </c>
      <c r="M136" s="21">
        <f>+SUMIFS(Resultados_Dic3!L$3:L$99980,Resultados_Dic3!$F$3:$F$99980,'DIC4'!$H136,Resultados_Dic3!$D$3:$D$99980,'DIC4'!$H$132,Resultados_Dic3!$E$3:$E$99980,'DIC4'!$G136,Resultados_Dic3!$A$3:$A$99980,'DIC4'!$F136)</f>
        <v>85.323487662677806</v>
      </c>
      <c r="N136" s="21">
        <f>+SUMIFS(Resultados_Dic3!M$3:M$99980,Resultados_Dic3!$F$3:$F$99980,'DIC4'!$H136,Resultados_Dic3!$D$3:$D$99980,'DIC4'!$H$132,Resultados_Dic3!$E$3:$E$99980,'DIC4'!$G136,Resultados_Dic3!$A$3:$A$99980,'DIC4'!$F136)</f>
        <v>85.323487662677806</v>
      </c>
      <c r="O136" s="21">
        <f>+SUMIFS(Resultados_Dic3!N$3:N$99980,Resultados_Dic3!$F$3:$F$99980,'DIC4'!$H136,Resultados_Dic3!$D$3:$D$99980,'DIC4'!$H$132,Resultados_Dic3!$E$3:$E$99980,'DIC4'!$G136,Resultados_Dic3!$A$3:$A$99980,'DIC4'!$F136)</f>
        <v>85.323487662677806</v>
      </c>
      <c r="P136" s="21">
        <f>+SUMIFS(Resultados_Dic3!O$3:O$99980,Resultados_Dic3!$F$3:$F$99980,'DIC4'!$H136,Resultados_Dic3!$D$3:$D$99980,'DIC4'!$H$132,Resultados_Dic3!$E$3:$E$99980,'DIC4'!$G136,Resultados_Dic3!$A$3:$A$99980,'DIC4'!$F136)</f>
        <v>85.323487662677806</v>
      </c>
      <c r="Q136" s="21">
        <f>+SUMIFS(Resultados_Dic3!P$3:P$99980,Resultados_Dic3!$F$3:$F$99980,'DIC4'!$H136,Resultados_Dic3!$D$3:$D$99980,'DIC4'!$H$132,Resultados_Dic3!$E$3:$E$99980,'DIC4'!$G136,Resultados_Dic3!$A$3:$A$99980,'DIC4'!$F136)</f>
        <v>19.165906821457199</v>
      </c>
      <c r="R136" s="21">
        <f>+SUMIFS(Resultados_Dic3!Q$3:Q$99980,Resultados_Dic3!$F$3:$F$99980,'DIC4'!$H136,Resultados_Dic3!$D$3:$D$99980,'DIC4'!$H$132,Resultados_Dic3!$E$3:$E$99980,'DIC4'!$G136,Resultados_Dic3!$A$3:$A$99980,'DIC4'!$F136)</f>
        <v>0</v>
      </c>
      <c r="S136" s="21">
        <f>+SUMIFS(Resultados_Dic3!R$3:R$99980,Resultados_Dic3!$F$3:$F$99980,'DIC4'!$H136,Resultados_Dic3!$D$3:$D$99980,'DIC4'!$H$132,Resultados_Dic3!$E$3:$E$99980,'DIC4'!$G136,Resultados_Dic3!$A$3:$A$99980,'DIC4'!$F136)</f>
        <v>0</v>
      </c>
      <c r="T136" s="21">
        <f>+SUMIFS(Resultados_Dic3!S$3:S$99980,Resultados_Dic3!$F$3:$F$99980,'DIC4'!$H136,Resultados_Dic3!$D$3:$D$99980,'DIC4'!$H$132,Resultados_Dic3!$E$3:$E$99980,'DIC4'!$G136,Resultados_Dic3!$A$3:$A$99980,'DIC4'!$F136)</f>
        <v>0</v>
      </c>
      <c r="U136" s="21">
        <f>+SUMIFS(Resultados_Dic3!T$3:T$99980,Resultados_Dic3!$F$3:$F$99980,'DIC4'!$H136,Resultados_Dic3!$D$3:$D$99980,'DIC4'!$H$132,Resultados_Dic3!$E$3:$E$99980,'DIC4'!$G136,Resultados_Dic3!$A$3:$A$99980,'DIC4'!$F136)</f>
        <v>0</v>
      </c>
      <c r="V136" s="21">
        <f>+SUMIFS(Resultados_Dic3!U$3:U$99980,Resultados_Dic3!$F$3:$F$99980,'DIC4'!$H136,Resultados_Dic3!$D$3:$D$99980,'DIC4'!$H$132,Resultados_Dic3!$E$3:$E$99980,'DIC4'!$G136,Resultados_Dic3!$A$3:$A$99980,'DIC4'!$F136)</f>
        <v>0</v>
      </c>
      <c r="W136" s="21">
        <f>+SUMIFS(Resultados_Dic3!V$3:V$99980,Resultados_Dic3!$F$3:$F$99980,'DIC4'!$H136,Resultados_Dic3!$D$3:$D$99980,'DIC4'!$H$132,Resultados_Dic3!$E$3:$E$99980,'DIC4'!$G136,Resultados_Dic3!$A$3:$A$99980,'DIC4'!$F136)</f>
        <v>0</v>
      </c>
      <c r="X136" s="21">
        <f>+SUMIFS(Resultados_Dic3!W$3:W$99980,Resultados_Dic3!$F$3:$F$99980,'DIC4'!$H136,Resultados_Dic3!$D$3:$D$99980,'DIC4'!$H$132,Resultados_Dic3!$E$3:$E$99980,'DIC4'!$G136,Resultados_Dic3!$A$3:$A$99980,'DIC4'!$F136)</f>
        <v>0</v>
      </c>
      <c r="Y136" s="21">
        <f>+SUMIFS(Resultados_Dic3!X$3:X$99980,Resultados_Dic3!$F$3:$F$99980,'DIC4'!$H136,Resultados_Dic3!$D$3:$D$99980,'DIC4'!$H$132,Resultados_Dic3!$E$3:$E$99980,'DIC4'!$G136,Resultados_Dic3!$A$3:$A$99980,'DIC4'!$F136)</f>
        <v>0</v>
      </c>
      <c r="Z136" s="21">
        <f>+SUMIFS(Resultados_Dic3!Y$3:Y$99980,Resultados_Dic3!$F$3:$F$99980,'DIC4'!$H136,Resultados_Dic3!$D$3:$D$99980,'DIC4'!$H$132,Resultados_Dic3!$E$3:$E$99980,'DIC4'!$G136,Resultados_Dic3!$A$3:$A$99980,'DIC4'!$F136)</f>
        <v>0</v>
      </c>
      <c r="AA136" s="21">
        <f>+SUMIFS(Resultados_Dic3!Z$3:Z$99980,Resultados_Dic3!$F$3:$F$99980,'DIC4'!$H136,Resultados_Dic3!$D$3:$D$99980,'DIC4'!$H$132,Resultados_Dic3!$E$3:$E$99980,'DIC4'!$G136,Resultados_Dic3!$A$3:$A$99980,'DIC4'!$F136)</f>
        <v>0</v>
      </c>
      <c r="AB136" s="21">
        <f>+SUMIFS(Resultados_Dic3!AA$3:AA$99980,Resultados_Dic3!$F$3:$F$99980,'DIC4'!$H136,Resultados_Dic3!$D$3:$D$99980,'DIC4'!$H$132,Resultados_Dic3!$E$3:$E$99980,'DIC4'!$G136,Resultados_Dic3!$A$3:$A$99980,'DIC4'!$F136)</f>
        <v>0</v>
      </c>
      <c r="AC136" s="21">
        <f>+SUMIFS(Resultados_Dic3!AB$3:AB$99980,Resultados_Dic3!$F$3:$F$99980,'DIC4'!$H136,Resultados_Dic3!$D$3:$D$99980,'DIC4'!$H$132,Resultados_Dic3!$E$3:$E$99980,'DIC4'!$G136,Resultados_Dic3!$A$3:$A$99980,'DIC4'!$F136)</f>
        <v>0</v>
      </c>
      <c r="AD136" s="21">
        <f>+SUMIFS(Resultados_Dic3!AC$3:AC$99980,Resultados_Dic3!$F$3:$F$99980,'DIC4'!$H136,Resultados_Dic3!$D$3:$D$99980,'DIC4'!$H$132,Resultados_Dic3!$E$3:$E$99980,'DIC4'!$G136,Resultados_Dic3!$A$3:$A$99980,'DIC4'!$F136)</f>
        <v>0</v>
      </c>
      <c r="AE136" s="21">
        <f>+SUMIFS(Resultados_Dic3!AD$3:AD$99980,Resultados_Dic3!$F$3:$F$99980,'DIC4'!$H136,Resultados_Dic3!$D$3:$D$99980,'DIC4'!$H$132,Resultados_Dic3!$E$3:$E$99980,'DIC4'!$G136,Resultados_Dic3!$A$3:$A$99980,'DIC4'!$F136)</f>
        <v>0</v>
      </c>
      <c r="AF136" s="21">
        <f>+SUMIFS(Resultados_Dic3!AE$3:AE$99980,Resultados_Dic3!$F$3:$F$99980,'DIC4'!$H136,Resultados_Dic3!$D$3:$D$99980,'DIC4'!$H$132,Resultados_Dic3!$E$3:$E$99980,'DIC4'!$G136,Resultados_Dic3!$A$3:$A$99980,'DIC4'!$F136)</f>
        <v>0</v>
      </c>
      <c r="AG136" s="21">
        <f>+SUMIFS(Resultados_Dic3!AF$3:AF$99980,Resultados_Dic3!$F$3:$F$99980,'DIC4'!$H136,Resultados_Dic3!$D$3:$D$99980,'DIC4'!$H$132,Resultados_Dic3!$E$3:$E$99980,'DIC4'!$G136,Resultados_Dic3!$A$3:$A$99980,'DIC4'!$F136)</f>
        <v>0</v>
      </c>
      <c r="AH136" s="21">
        <f>+SUMIFS(Resultados_Dic3!AG$3:AG$99980,Resultados_Dic3!$F$3:$F$99980,'DIC4'!$H136,Resultados_Dic3!$D$3:$D$99980,'DIC4'!$H$132,Resultados_Dic3!$E$3:$E$99980,'DIC4'!$G136,Resultados_Dic3!$A$3:$A$99980,'DIC4'!$F136)</f>
        <v>0</v>
      </c>
      <c r="AI136" s="21">
        <f>+SUMIFS(Resultados_Dic3!AH$3:AH$99980,Resultados_Dic3!$F$3:$F$99980,'DIC4'!$H136,Resultados_Dic3!$D$3:$D$99980,'DIC4'!$H$132,Resultados_Dic3!$E$3:$E$99980,'DIC4'!$G136,Resultados_Dic3!$A$3:$A$99980,'DIC4'!$F136)</f>
        <v>0</v>
      </c>
      <c r="AJ136" s="21">
        <f>+SUMIFS(Resultados_Dic3!AI$3:AI$99980,Resultados_Dic3!$F$3:$F$99980,'DIC4'!$H136,Resultados_Dic3!$D$3:$D$99980,'DIC4'!$H$132,Resultados_Dic3!$E$3:$E$99980,'DIC4'!$G136,Resultados_Dic3!$A$3:$A$99980,'DIC4'!$F136)</f>
        <v>0</v>
      </c>
      <c r="AK136" s="21">
        <f>+SUMIFS(Resultados_Dic3!AJ$3:AJ$99980,Resultados_Dic3!$F$3:$F$99980,'DIC4'!$H136,Resultados_Dic3!$D$3:$D$99980,'DIC4'!$H$132,Resultados_Dic3!$E$3:$E$99980,'DIC4'!$G136,Resultados_Dic3!$A$3:$A$99980,'DIC4'!$F136)</f>
        <v>0</v>
      </c>
      <c r="AL136" s="21">
        <f>+SUMIFS(Resultados_Dic3!AK$3:AK$99980,Resultados_Dic3!$F$3:$F$99980,'DIC4'!$H136,Resultados_Dic3!$D$3:$D$99980,'DIC4'!$H$132,Resultados_Dic3!$E$3:$E$99980,'DIC4'!$G136,Resultados_Dic3!$A$3:$A$99980,'DIC4'!$F136)</f>
        <v>0</v>
      </c>
      <c r="AM136" s="21">
        <f>+SUMIFS(Resultados_Dic3!AL$3:AL$99980,Resultados_Dic3!$F$3:$F$99980,'DIC4'!$H136,Resultados_Dic3!$D$3:$D$99980,'DIC4'!$H$132,Resultados_Dic3!$E$3:$E$99980,'DIC4'!$G136,Resultados_Dic3!$A$3:$A$99980,'DIC4'!$F136)</f>
        <v>0</v>
      </c>
      <c r="AN136" s="21">
        <f>+SUMIFS(Resultados_Dic3!AM$3:AM$99980,Resultados_Dic3!$F$3:$F$99980,'DIC4'!$H136,Resultados_Dic3!$D$3:$D$99980,'DIC4'!$H$132,Resultados_Dic3!$E$3:$E$99980,'DIC4'!$G136,Resultados_Dic3!$A$3:$A$99980,'DIC4'!$F136)</f>
        <v>0</v>
      </c>
    </row>
    <row r="137" spans="3:41" x14ac:dyDescent="0.25">
      <c r="C137" s="35"/>
      <c r="E137" s="15"/>
      <c r="F137" s="17" t="str">
        <f t="shared" si="32"/>
        <v>DIC4</v>
      </c>
      <c r="G137" s="24" t="s">
        <v>128</v>
      </c>
      <c r="H137" s="13" t="s">
        <v>268</v>
      </c>
      <c r="I137" s="21">
        <f>+SUMIFS(Resultados_Dic3!H$3:H$99980,Resultados_Dic3!$F$3:$F$99980,'DIC4'!$H137,Resultados_Dic3!$D$3:$D$99980,'DIC4'!$H$132,Resultados_Dic3!$E$3:$E$99980,'DIC4'!$G137,Resultados_Dic3!$A$3:$A$99980,'DIC4'!$F137)</f>
        <v>0.41812268961593002</v>
      </c>
      <c r="J137" s="21">
        <f>+SUMIFS(Resultados_Dic3!I$3:I$99980,Resultados_Dic3!$F$3:$F$99980,'DIC4'!$H137,Resultados_Dic3!$D$3:$D$99980,'DIC4'!$H$132,Resultados_Dic3!$E$3:$E$99980,'DIC4'!$G137,Resultados_Dic3!$A$3:$A$99980,'DIC4'!$F137)</f>
        <v>0.395774087258491</v>
      </c>
      <c r="K137" s="21">
        <f>+SUMIFS(Resultados_Dic3!J$3:J$99980,Resultados_Dic3!$F$3:$F$99980,'DIC4'!$H137,Resultados_Dic3!$D$3:$D$99980,'DIC4'!$H$132,Resultados_Dic3!$E$3:$E$99980,'DIC4'!$G137,Resultados_Dic3!$A$3:$A$99980,'DIC4'!$F137)</f>
        <v>0.37653669975188098</v>
      </c>
      <c r="L137" s="21">
        <f>+SUMIFS(Resultados_Dic3!K$3:K$99980,Resultados_Dic3!$F$3:$F$99980,'DIC4'!$H137,Resultados_Dic3!$D$3:$D$99980,'DIC4'!$H$132,Resultados_Dic3!$E$3:$E$99980,'DIC4'!$G137,Resultados_Dic3!$A$3:$A$99980,'DIC4'!$F137)</f>
        <v>0.35729931224527001</v>
      </c>
      <c r="M137" s="21">
        <f>+SUMIFS(Resultados_Dic3!L$3:L$99980,Resultados_Dic3!$F$3:$F$99980,'DIC4'!$H137,Resultados_Dic3!$D$3:$D$99980,'DIC4'!$H$132,Resultados_Dic3!$E$3:$E$99980,'DIC4'!$G137,Resultados_Dic3!$A$3:$A$99980,'DIC4'!$F137)</f>
        <v>0.33806192473865998</v>
      </c>
      <c r="N137" s="21">
        <f>+SUMIFS(Resultados_Dic3!M$3:M$99980,Resultados_Dic3!$F$3:$F$99980,'DIC4'!$H137,Resultados_Dic3!$D$3:$D$99980,'DIC4'!$H$132,Resultados_Dic3!$E$3:$E$99980,'DIC4'!$G137,Resultados_Dic3!$A$3:$A$99980,'DIC4'!$F137)</f>
        <v>0.31126909896805099</v>
      </c>
      <c r="O137" s="21">
        <f>+SUMIFS(Resultados_Dic3!N$3:N$99980,Resultados_Dic3!$F$3:$F$99980,'DIC4'!$H137,Resultados_Dic3!$D$3:$D$99980,'DIC4'!$H$132,Resultados_Dic3!$E$3:$E$99980,'DIC4'!$G137,Resultados_Dic3!$A$3:$A$99980,'DIC4'!$F137)</f>
        <v>0.28447627319744201</v>
      </c>
      <c r="P137" s="21">
        <f>+SUMIFS(Resultados_Dic3!O$3:O$99980,Resultados_Dic3!$F$3:$F$99980,'DIC4'!$H137,Resultados_Dic3!$D$3:$D$99980,'DIC4'!$H$132,Resultados_Dic3!$E$3:$E$99980,'DIC4'!$G137,Resultados_Dic3!$A$3:$A$99980,'DIC4'!$F137)</f>
        <v>0.26322980632373499</v>
      </c>
      <c r="Q137" s="21">
        <f>+SUMIFS(Resultados_Dic3!P$3:P$99980,Resultados_Dic3!$F$3:$F$99980,'DIC4'!$H137,Resultados_Dic3!$D$3:$D$99980,'DIC4'!$H$132,Resultados_Dic3!$E$3:$E$99980,'DIC4'!$G137,Resultados_Dic3!$A$3:$A$99980,'DIC4'!$F137)</f>
        <v>0.24198333945002901</v>
      </c>
      <c r="R137" s="21">
        <f>+SUMIFS(Resultados_Dic3!Q$3:Q$99980,Resultados_Dic3!$F$3:$F$99980,'DIC4'!$H137,Resultados_Dic3!$D$3:$D$99980,'DIC4'!$H$132,Resultados_Dic3!$E$3:$E$99980,'DIC4'!$G137,Resultados_Dic3!$A$3:$A$99980,'DIC4'!$F137)</f>
        <v>0.22073687257632199</v>
      </c>
      <c r="S137" s="21">
        <f>+SUMIFS(Resultados_Dic3!R$3:R$99980,Resultados_Dic3!$F$3:$F$99980,'DIC4'!$H137,Resultados_Dic3!$D$3:$D$99980,'DIC4'!$H$132,Resultados_Dic3!$E$3:$E$99980,'DIC4'!$G137,Resultados_Dic3!$A$3:$A$99980,'DIC4'!$F137)</f>
        <v>0.14127652980024299</v>
      </c>
      <c r="T137" s="21">
        <f>+SUMIFS(Resultados_Dic3!S$3:S$99980,Resultados_Dic3!$F$3:$F$99980,'DIC4'!$H137,Resultados_Dic3!$D$3:$D$99980,'DIC4'!$H$132,Resultados_Dic3!$E$3:$E$99980,'DIC4'!$G137,Resultados_Dic3!$A$3:$A$99980,'DIC4'!$F137)</f>
        <v>0.14127652980024499</v>
      </c>
      <c r="U137" s="21">
        <f>+SUMIFS(Resultados_Dic3!T$3:T$99980,Resultados_Dic3!$F$3:$F$99980,'DIC4'!$H137,Resultados_Dic3!$D$3:$D$99980,'DIC4'!$H$132,Resultados_Dic3!$E$3:$E$99980,'DIC4'!$G137,Resultados_Dic3!$A$3:$A$99980,'DIC4'!$F137)</f>
        <v>0.14127652980024499</v>
      </c>
      <c r="V137" s="21">
        <f>+SUMIFS(Resultados_Dic3!U$3:U$99980,Resultados_Dic3!$F$3:$F$99980,'DIC4'!$H137,Resultados_Dic3!$D$3:$D$99980,'DIC4'!$H$132,Resultados_Dic3!$E$3:$E$99980,'DIC4'!$G137,Resultados_Dic3!$A$3:$A$99980,'DIC4'!$F137)</f>
        <v>0.10004009828259</v>
      </c>
      <c r="W137" s="21">
        <f>+SUMIFS(Resultados_Dic3!V$3:V$99980,Resultados_Dic3!$F$3:$F$99980,'DIC4'!$H137,Resultados_Dic3!$D$3:$D$99980,'DIC4'!$H$132,Resultados_Dic3!$E$3:$E$99980,'DIC4'!$G137,Resultados_Dic3!$A$3:$A$99980,'DIC4'!$F137)</f>
        <v>0</v>
      </c>
      <c r="X137" s="21">
        <f>+SUMIFS(Resultados_Dic3!W$3:W$99980,Resultados_Dic3!$F$3:$F$99980,'DIC4'!$H137,Resultados_Dic3!$D$3:$D$99980,'DIC4'!$H$132,Resultados_Dic3!$E$3:$E$99980,'DIC4'!$G137,Resultados_Dic3!$A$3:$A$99980,'DIC4'!$F137)</f>
        <v>0</v>
      </c>
      <c r="Y137" s="21">
        <f>+SUMIFS(Resultados_Dic3!X$3:X$99980,Resultados_Dic3!$F$3:$F$99980,'DIC4'!$H137,Resultados_Dic3!$D$3:$D$99980,'DIC4'!$H$132,Resultados_Dic3!$E$3:$E$99980,'DIC4'!$G137,Resultados_Dic3!$A$3:$A$99980,'DIC4'!$F137)</f>
        <v>0</v>
      </c>
      <c r="Z137" s="21">
        <f>+SUMIFS(Resultados_Dic3!Y$3:Y$99980,Resultados_Dic3!$F$3:$F$99980,'DIC4'!$H137,Resultados_Dic3!$D$3:$D$99980,'DIC4'!$H$132,Resultados_Dic3!$E$3:$E$99980,'DIC4'!$G137,Resultados_Dic3!$A$3:$A$99980,'DIC4'!$F137)</f>
        <v>0</v>
      </c>
      <c r="AA137" s="21">
        <f>+SUMIFS(Resultados_Dic3!Z$3:Z$99980,Resultados_Dic3!$F$3:$F$99980,'DIC4'!$H137,Resultados_Dic3!$D$3:$D$99980,'DIC4'!$H$132,Resultados_Dic3!$E$3:$E$99980,'DIC4'!$G137,Resultados_Dic3!$A$3:$A$99980,'DIC4'!$F137)</f>
        <v>0</v>
      </c>
      <c r="AB137" s="21">
        <f>+SUMIFS(Resultados_Dic3!AA$3:AA$99980,Resultados_Dic3!$F$3:$F$99980,'DIC4'!$H137,Resultados_Dic3!$D$3:$D$99980,'DIC4'!$H$132,Resultados_Dic3!$E$3:$E$99980,'DIC4'!$G137,Resultados_Dic3!$A$3:$A$99980,'DIC4'!$F137)</f>
        <v>0</v>
      </c>
      <c r="AC137" s="21">
        <f>+SUMIFS(Resultados_Dic3!AB$3:AB$99980,Resultados_Dic3!$F$3:$F$99980,'DIC4'!$H137,Resultados_Dic3!$D$3:$D$99980,'DIC4'!$H$132,Resultados_Dic3!$E$3:$E$99980,'DIC4'!$G137,Resultados_Dic3!$A$3:$A$99980,'DIC4'!$F137)</f>
        <v>0</v>
      </c>
      <c r="AD137" s="21">
        <f>+SUMIFS(Resultados_Dic3!AC$3:AC$99980,Resultados_Dic3!$F$3:$F$99980,'DIC4'!$H137,Resultados_Dic3!$D$3:$D$99980,'DIC4'!$H$132,Resultados_Dic3!$E$3:$E$99980,'DIC4'!$G137,Resultados_Dic3!$A$3:$A$99980,'DIC4'!$F137)</f>
        <v>0</v>
      </c>
      <c r="AE137" s="21">
        <f>+SUMIFS(Resultados_Dic3!AD$3:AD$99980,Resultados_Dic3!$F$3:$F$99980,'DIC4'!$H137,Resultados_Dic3!$D$3:$D$99980,'DIC4'!$H$132,Resultados_Dic3!$E$3:$E$99980,'DIC4'!$G137,Resultados_Dic3!$A$3:$A$99980,'DIC4'!$F137)</f>
        <v>0</v>
      </c>
      <c r="AF137" s="21">
        <f>+SUMIFS(Resultados_Dic3!AE$3:AE$99980,Resultados_Dic3!$F$3:$F$99980,'DIC4'!$H137,Resultados_Dic3!$D$3:$D$99980,'DIC4'!$H$132,Resultados_Dic3!$E$3:$E$99980,'DIC4'!$G137,Resultados_Dic3!$A$3:$A$99980,'DIC4'!$F137)</f>
        <v>0</v>
      </c>
      <c r="AG137" s="21">
        <f>+SUMIFS(Resultados_Dic3!AF$3:AF$99980,Resultados_Dic3!$F$3:$F$99980,'DIC4'!$H137,Resultados_Dic3!$D$3:$D$99980,'DIC4'!$H$132,Resultados_Dic3!$E$3:$E$99980,'DIC4'!$G137,Resultados_Dic3!$A$3:$A$99980,'DIC4'!$F137)</f>
        <v>0</v>
      </c>
      <c r="AH137" s="21">
        <f>+SUMIFS(Resultados_Dic3!AG$3:AG$99980,Resultados_Dic3!$F$3:$F$99980,'DIC4'!$H137,Resultados_Dic3!$D$3:$D$99980,'DIC4'!$H$132,Resultados_Dic3!$E$3:$E$99980,'DIC4'!$G137,Resultados_Dic3!$A$3:$A$99980,'DIC4'!$F137)</f>
        <v>0</v>
      </c>
      <c r="AI137" s="21">
        <f>+SUMIFS(Resultados_Dic3!AH$3:AH$99980,Resultados_Dic3!$F$3:$F$99980,'DIC4'!$H137,Resultados_Dic3!$D$3:$D$99980,'DIC4'!$H$132,Resultados_Dic3!$E$3:$E$99980,'DIC4'!$G137,Resultados_Dic3!$A$3:$A$99980,'DIC4'!$F137)</f>
        <v>0</v>
      </c>
      <c r="AJ137" s="21">
        <f>+SUMIFS(Resultados_Dic3!AI$3:AI$99980,Resultados_Dic3!$F$3:$F$99980,'DIC4'!$H137,Resultados_Dic3!$D$3:$D$99980,'DIC4'!$H$132,Resultados_Dic3!$E$3:$E$99980,'DIC4'!$G137,Resultados_Dic3!$A$3:$A$99980,'DIC4'!$F137)</f>
        <v>0</v>
      </c>
      <c r="AK137" s="21">
        <f>+SUMIFS(Resultados_Dic3!AJ$3:AJ$99980,Resultados_Dic3!$F$3:$F$99980,'DIC4'!$H137,Resultados_Dic3!$D$3:$D$99980,'DIC4'!$H$132,Resultados_Dic3!$E$3:$E$99980,'DIC4'!$G137,Resultados_Dic3!$A$3:$A$99980,'DIC4'!$F137)</f>
        <v>0</v>
      </c>
      <c r="AL137" s="21">
        <f>+SUMIFS(Resultados_Dic3!AK$3:AK$99980,Resultados_Dic3!$F$3:$F$99980,'DIC4'!$H137,Resultados_Dic3!$D$3:$D$99980,'DIC4'!$H$132,Resultados_Dic3!$E$3:$E$99980,'DIC4'!$G137,Resultados_Dic3!$A$3:$A$99980,'DIC4'!$F137)</f>
        <v>0</v>
      </c>
      <c r="AM137" s="21">
        <f>+SUMIFS(Resultados_Dic3!AL$3:AL$99980,Resultados_Dic3!$F$3:$F$99980,'DIC4'!$H137,Resultados_Dic3!$D$3:$D$99980,'DIC4'!$H$132,Resultados_Dic3!$E$3:$E$99980,'DIC4'!$G137,Resultados_Dic3!$A$3:$A$99980,'DIC4'!$F137)</f>
        <v>0</v>
      </c>
      <c r="AN137" s="21">
        <f>+SUMIFS(Resultados_Dic3!AM$3:AM$99980,Resultados_Dic3!$F$3:$F$99980,'DIC4'!$H137,Resultados_Dic3!$D$3:$D$99980,'DIC4'!$H$132,Resultados_Dic3!$E$3:$E$99980,'DIC4'!$G137,Resultados_Dic3!$A$3:$A$99980,'DIC4'!$F137)</f>
        <v>0</v>
      </c>
    </row>
    <row r="138" spans="3:41" x14ac:dyDescent="0.25">
      <c r="C138" s="35"/>
      <c r="E138" s="15"/>
      <c r="F138" s="17" t="str">
        <f t="shared" si="32"/>
        <v>DIC4</v>
      </c>
      <c r="G138" s="24" t="s">
        <v>129</v>
      </c>
      <c r="H138" s="13" t="s">
        <v>369</v>
      </c>
      <c r="I138" s="21">
        <f>+SUMIFS(Resultados_Dic3!H$3:H$99980,Resultados_Dic3!$F$3:$F$99980,'DIC4'!$H138,Resultados_Dic3!$D$3:$D$99980,'DIC4'!$H$132,Resultados_Dic3!$E$3:$E$99980,'DIC4'!$G138,Resultados_Dic3!$A$3:$A$99980,'DIC4'!$F138)</f>
        <v>0</v>
      </c>
      <c r="J138" s="21">
        <f>+SUMIFS(Resultados_Dic3!I$3:I$99980,Resultados_Dic3!$F$3:$F$99980,'DIC4'!$H138,Resultados_Dic3!$D$3:$D$99980,'DIC4'!$H$132,Resultados_Dic3!$E$3:$E$99980,'DIC4'!$G138,Resultados_Dic3!$A$3:$A$99980,'DIC4'!$F138)</f>
        <v>0</v>
      </c>
      <c r="K138" s="21">
        <f>+SUMIFS(Resultados_Dic3!J$3:J$99980,Resultados_Dic3!$F$3:$F$99980,'DIC4'!$H138,Resultados_Dic3!$D$3:$D$99980,'DIC4'!$H$132,Resultados_Dic3!$E$3:$E$99980,'DIC4'!$G138,Resultados_Dic3!$A$3:$A$99980,'DIC4'!$F138)</f>
        <v>0</v>
      </c>
      <c r="L138" s="21">
        <f>+SUMIFS(Resultados_Dic3!K$3:K$99980,Resultados_Dic3!$F$3:$F$99980,'DIC4'!$H138,Resultados_Dic3!$D$3:$D$99980,'DIC4'!$H$132,Resultados_Dic3!$E$3:$E$99980,'DIC4'!$G138,Resultados_Dic3!$A$3:$A$99980,'DIC4'!$F138)</f>
        <v>0</v>
      </c>
      <c r="M138" s="21">
        <f>+SUMIFS(Resultados_Dic3!L$3:L$99980,Resultados_Dic3!$F$3:$F$99980,'DIC4'!$H138,Resultados_Dic3!$D$3:$D$99980,'DIC4'!$H$132,Resultados_Dic3!$E$3:$E$99980,'DIC4'!$G138,Resultados_Dic3!$A$3:$A$99980,'DIC4'!$F138)</f>
        <v>0</v>
      </c>
      <c r="N138" s="21">
        <f>+SUMIFS(Resultados_Dic3!M$3:M$99980,Resultados_Dic3!$F$3:$F$99980,'DIC4'!$H138,Resultados_Dic3!$D$3:$D$99980,'DIC4'!$H$132,Resultados_Dic3!$E$3:$E$99980,'DIC4'!$G138,Resultados_Dic3!$A$3:$A$99980,'DIC4'!$F138)</f>
        <v>0</v>
      </c>
      <c r="O138" s="21">
        <f>+SUMIFS(Resultados_Dic3!N$3:N$99980,Resultados_Dic3!$F$3:$F$99980,'DIC4'!$H138,Resultados_Dic3!$D$3:$D$99980,'DIC4'!$H$132,Resultados_Dic3!$E$3:$E$99980,'DIC4'!$G138,Resultados_Dic3!$A$3:$A$99980,'DIC4'!$F138)</f>
        <v>0</v>
      </c>
      <c r="P138" s="21">
        <f>+SUMIFS(Resultados_Dic3!O$3:O$99980,Resultados_Dic3!$F$3:$F$99980,'DIC4'!$H138,Resultados_Dic3!$D$3:$D$99980,'DIC4'!$H$132,Resultados_Dic3!$E$3:$E$99980,'DIC4'!$G138,Resultados_Dic3!$A$3:$A$99980,'DIC4'!$F138)</f>
        <v>0</v>
      </c>
      <c r="Q138" s="21">
        <f>+SUMIFS(Resultados_Dic3!P$3:P$99980,Resultados_Dic3!$F$3:$F$99980,'DIC4'!$H138,Resultados_Dic3!$D$3:$D$99980,'DIC4'!$H$132,Resultados_Dic3!$E$3:$E$99980,'DIC4'!$G138,Resultados_Dic3!$A$3:$A$99980,'DIC4'!$F138)</f>
        <v>0</v>
      </c>
      <c r="R138" s="21">
        <f>+SUMIFS(Resultados_Dic3!Q$3:Q$99980,Resultados_Dic3!$F$3:$F$99980,'DIC4'!$H138,Resultados_Dic3!$D$3:$D$99980,'DIC4'!$H$132,Resultados_Dic3!$E$3:$E$99980,'DIC4'!$G138,Resultados_Dic3!$A$3:$A$99980,'DIC4'!$F138)</f>
        <v>0</v>
      </c>
      <c r="S138" s="21">
        <f>+SUMIFS(Resultados_Dic3!R$3:R$99980,Resultados_Dic3!$F$3:$F$99980,'DIC4'!$H138,Resultados_Dic3!$D$3:$D$99980,'DIC4'!$H$132,Resultados_Dic3!$E$3:$E$99980,'DIC4'!$G138,Resultados_Dic3!$A$3:$A$99980,'DIC4'!$F138)</f>
        <v>0</v>
      </c>
      <c r="T138" s="21">
        <f>+SUMIFS(Resultados_Dic3!S$3:S$99980,Resultados_Dic3!$F$3:$F$99980,'DIC4'!$H138,Resultados_Dic3!$D$3:$D$99980,'DIC4'!$H$132,Resultados_Dic3!$E$3:$E$99980,'DIC4'!$G138,Resultados_Dic3!$A$3:$A$99980,'DIC4'!$F138)</f>
        <v>0</v>
      </c>
      <c r="U138" s="21">
        <f>+SUMIFS(Resultados_Dic3!T$3:T$99980,Resultados_Dic3!$F$3:$F$99980,'DIC4'!$H138,Resultados_Dic3!$D$3:$D$99980,'DIC4'!$H$132,Resultados_Dic3!$E$3:$E$99980,'DIC4'!$G138,Resultados_Dic3!$A$3:$A$99980,'DIC4'!$F138)</f>
        <v>0</v>
      </c>
      <c r="V138" s="21">
        <f>+SUMIFS(Resultados_Dic3!U$3:U$99980,Resultados_Dic3!$F$3:$F$99980,'DIC4'!$H138,Resultados_Dic3!$D$3:$D$99980,'DIC4'!$H$132,Resultados_Dic3!$E$3:$E$99980,'DIC4'!$G138,Resultados_Dic3!$A$3:$A$99980,'DIC4'!$F138)</f>
        <v>0</v>
      </c>
      <c r="W138" s="21">
        <f>+SUMIFS(Resultados_Dic3!V$3:V$99980,Resultados_Dic3!$F$3:$F$99980,'DIC4'!$H138,Resultados_Dic3!$D$3:$D$99980,'DIC4'!$H$132,Resultados_Dic3!$E$3:$E$99980,'DIC4'!$G138,Resultados_Dic3!$A$3:$A$99980,'DIC4'!$F138)</f>
        <v>0</v>
      </c>
      <c r="X138" s="21">
        <f>+SUMIFS(Resultados_Dic3!W$3:W$99980,Resultados_Dic3!$F$3:$F$99980,'DIC4'!$H138,Resultados_Dic3!$D$3:$D$99980,'DIC4'!$H$132,Resultados_Dic3!$E$3:$E$99980,'DIC4'!$G138,Resultados_Dic3!$A$3:$A$99980,'DIC4'!$F138)</f>
        <v>0</v>
      </c>
      <c r="Y138" s="21">
        <f>+SUMIFS(Resultados_Dic3!X$3:X$99980,Resultados_Dic3!$F$3:$F$99980,'DIC4'!$H138,Resultados_Dic3!$D$3:$D$99980,'DIC4'!$H$132,Resultados_Dic3!$E$3:$E$99980,'DIC4'!$G138,Resultados_Dic3!$A$3:$A$99980,'DIC4'!$F138)</f>
        <v>0</v>
      </c>
      <c r="Z138" s="21">
        <f>+SUMIFS(Resultados_Dic3!Y$3:Y$99980,Resultados_Dic3!$F$3:$F$99980,'DIC4'!$H138,Resultados_Dic3!$D$3:$D$99980,'DIC4'!$H$132,Resultados_Dic3!$E$3:$E$99980,'DIC4'!$G138,Resultados_Dic3!$A$3:$A$99980,'DIC4'!$F138)</f>
        <v>0</v>
      </c>
      <c r="AA138" s="21">
        <f>+SUMIFS(Resultados_Dic3!Z$3:Z$99980,Resultados_Dic3!$F$3:$F$99980,'DIC4'!$H138,Resultados_Dic3!$D$3:$D$99980,'DIC4'!$H$132,Resultados_Dic3!$E$3:$E$99980,'DIC4'!$G138,Resultados_Dic3!$A$3:$A$99980,'DIC4'!$F138)</f>
        <v>0</v>
      </c>
      <c r="AB138" s="21">
        <f>+SUMIFS(Resultados_Dic3!AA$3:AA$99980,Resultados_Dic3!$F$3:$F$99980,'DIC4'!$H138,Resultados_Dic3!$D$3:$D$99980,'DIC4'!$H$132,Resultados_Dic3!$E$3:$E$99980,'DIC4'!$G138,Resultados_Dic3!$A$3:$A$99980,'DIC4'!$F138)</f>
        <v>0</v>
      </c>
      <c r="AC138" s="21">
        <f>+SUMIFS(Resultados_Dic3!AB$3:AB$99980,Resultados_Dic3!$F$3:$F$99980,'DIC4'!$H138,Resultados_Dic3!$D$3:$D$99980,'DIC4'!$H$132,Resultados_Dic3!$E$3:$E$99980,'DIC4'!$G138,Resultados_Dic3!$A$3:$A$99980,'DIC4'!$F138)</f>
        <v>0</v>
      </c>
      <c r="AD138" s="21">
        <f>+SUMIFS(Resultados_Dic3!AC$3:AC$99980,Resultados_Dic3!$F$3:$F$99980,'DIC4'!$H138,Resultados_Dic3!$D$3:$D$99980,'DIC4'!$H$132,Resultados_Dic3!$E$3:$E$99980,'DIC4'!$G138,Resultados_Dic3!$A$3:$A$99980,'DIC4'!$F138)</f>
        <v>0</v>
      </c>
      <c r="AE138" s="21">
        <f>+SUMIFS(Resultados_Dic3!AD$3:AD$99980,Resultados_Dic3!$F$3:$F$99980,'DIC4'!$H138,Resultados_Dic3!$D$3:$D$99980,'DIC4'!$H$132,Resultados_Dic3!$E$3:$E$99980,'DIC4'!$G138,Resultados_Dic3!$A$3:$A$99980,'DIC4'!$F138)</f>
        <v>0</v>
      </c>
      <c r="AF138" s="21">
        <f>+SUMIFS(Resultados_Dic3!AE$3:AE$99980,Resultados_Dic3!$F$3:$F$99980,'DIC4'!$H138,Resultados_Dic3!$D$3:$D$99980,'DIC4'!$H$132,Resultados_Dic3!$E$3:$E$99980,'DIC4'!$G138,Resultados_Dic3!$A$3:$A$99980,'DIC4'!$F138)</f>
        <v>0</v>
      </c>
      <c r="AG138" s="21">
        <f>+SUMIFS(Resultados_Dic3!AF$3:AF$99980,Resultados_Dic3!$F$3:$F$99980,'DIC4'!$H138,Resultados_Dic3!$D$3:$D$99980,'DIC4'!$H$132,Resultados_Dic3!$E$3:$E$99980,'DIC4'!$G138,Resultados_Dic3!$A$3:$A$99980,'DIC4'!$F138)</f>
        <v>0</v>
      </c>
      <c r="AH138" s="21">
        <f>+SUMIFS(Resultados_Dic3!AG$3:AG$99980,Resultados_Dic3!$F$3:$F$99980,'DIC4'!$H138,Resultados_Dic3!$D$3:$D$99980,'DIC4'!$H$132,Resultados_Dic3!$E$3:$E$99980,'DIC4'!$G138,Resultados_Dic3!$A$3:$A$99980,'DIC4'!$F138)</f>
        <v>0</v>
      </c>
      <c r="AI138" s="21">
        <f>+SUMIFS(Resultados_Dic3!AH$3:AH$99980,Resultados_Dic3!$F$3:$F$99980,'DIC4'!$H138,Resultados_Dic3!$D$3:$D$99980,'DIC4'!$H$132,Resultados_Dic3!$E$3:$E$99980,'DIC4'!$G138,Resultados_Dic3!$A$3:$A$99980,'DIC4'!$F138)</f>
        <v>0</v>
      </c>
      <c r="AJ138" s="21">
        <f>+SUMIFS(Resultados_Dic3!AI$3:AI$99980,Resultados_Dic3!$F$3:$F$99980,'DIC4'!$H138,Resultados_Dic3!$D$3:$D$99980,'DIC4'!$H$132,Resultados_Dic3!$E$3:$E$99980,'DIC4'!$G138,Resultados_Dic3!$A$3:$A$99980,'DIC4'!$F138)</f>
        <v>0</v>
      </c>
      <c r="AK138" s="21">
        <f>+SUMIFS(Resultados_Dic3!AJ$3:AJ$99980,Resultados_Dic3!$F$3:$F$99980,'DIC4'!$H138,Resultados_Dic3!$D$3:$D$99980,'DIC4'!$H$132,Resultados_Dic3!$E$3:$E$99980,'DIC4'!$G138,Resultados_Dic3!$A$3:$A$99980,'DIC4'!$F138)</f>
        <v>0</v>
      </c>
      <c r="AL138" s="21">
        <f>+SUMIFS(Resultados_Dic3!AK$3:AK$99980,Resultados_Dic3!$F$3:$F$99980,'DIC4'!$H138,Resultados_Dic3!$D$3:$D$99980,'DIC4'!$H$132,Resultados_Dic3!$E$3:$E$99980,'DIC4'!$G138,Resultados_Dic3!$A$3:$A$99980,'DIC4'!$F138)</f>
        <v>0</v>
      </c>
      <c r="AM138" s="21">
        <f>+SUMIFS(Resultados_Dic3!AL$3:AL$99980,Resultados_Dic3!$F$3:$F$99980,'DIC4'!$H138,Resultados_Dic3!$D$3:$D$99980,'DIC4'!$H$132,Resultados_Dic3!$E$3:$E$99980,'DIC4'!$G138,Resultados_Dic3!$A$3:$A$99980,'DIC4'!$F138)</f>
        <v>0</v>
      </c>
      <c r="AN138" s="21">
        <f>+SUMIFS(Resultados_Dic3!AM$3:AM$99980,Resultados_Dic3!$F$3:$F$99980,'DIC4'!$H138,Resultados_Dic3!$D$3:$D$99980,'DIC4'!$H$132,Resultados_Dic3!$E$3:$E$99980,'DIC4'!$G138,Resultados_Dic3!$A$3:$A$99980,'DIC4'!$F138)</f>
        <v>0</v>
      </c>
    </row>
    <row r="139" spans="3:41" x14ac:dyDescent="0.25">
      <c r="C139" s="35"/>
      <c r="E139" s="15"/>
      <c r="F139" s="17" t="str">
        <f t="shared" si="32"/>
        <v>DIC4</v>
      </c>
      <c r="G139" s="24" t="s">
        <v>130</v>
      </c>
      <c r="H139" s="13" t="s">
        <v>370</v>
      </c>
      <c r="I139" s="21">
        <f>+SUMIFS(Resultados_Dic3!H$3:H$99980,Resultados_Dic3!$F$3:$F$99980,'DIC4'!$H139,Resultados_Dic3!$D$3:$D$99980,'DIC4'!$H$132,Resultados_Dic3!$E$3:$E$99980,'DIC4'!$G139,Resultados_Dic3!$A$3:$A$99980,'DIC4'!$F139)</f>
        <v>0</v>
      </c>
      <c r="J139" s="21">
        <f>+SUMIFS(Resultados_Dic3!I$3:I$99980,Resultados_Dic3!$F$3:$F$99980,'DIC4'!$H139,Resultados_Dic3!$D$3:$D$99980,'DIC4'!$H$132,Resultados_Dic3!$E$3:$E$99980,'DIC4'!$G139,Resultados_Dic3!$A$3:$A$99980,'DIC4'!$F139)</f>
        <v>0</v>
      </c>
      <c r="K139" s="21">
        <f>+SUMIFS(Resultados_Dic3!J$3:J$99980,Resultados_Dic3!$F$3:$F$99980,'DIC4'!$H139,Resultados_Dic3!$D$3:$D$99980,'DIC4'!$H$132,Resultados_Dic3!$E$3:$E$99980,'DIC4'!$G139,Resultados_Dic3!$A$3:$A$99980,'DIC4'!$F139)</f>
        <v>0</v>
      </c>
      <c r="L139" s="21">
        <f>+SUMIFS(Resultados_Dic3!K$3:K$99980,Resultados_Dic3!$F$3:$F$99980,'DIC4'!$H139,Resultados_Dic3!$D$3:$D$99980,'DIC4'!$H$132,Resultados_Dic3!$E$3:$E$99980,'DIC4'!$G139,Resultados_Dic3!$A$3:$A$99980,'DIC4'!$F139)</f>
        <v>0</v>
      </c>
      <c r="M139" s="21">
        <f>+SUMIFS(Resultados_Dic3!L$3:L$99980,Resultados_Dic3!$F$3:$F$99980,'DIC4'!$H139,Resultados_Dic3!$D$3:$D$99980,'DIC4'!$H$132,Resultados_Dic3!$E$3:$E$99980,'DIC4'!$G139,Resultados_Dic3!$A$3:$A$99980,'DIC4'!$F139)</f>
        <v>0</v>
      </c>
      <c r="N139" s="21">
        <f>+SUMIFS(Resultados_Dic3!M$3:M$99980,Resultados_Dic3!$F$3:$F$99980,'DIC4'!$H139,Resultados_Dic3!$D$3:$D$99980,'DIC4'!$H$132,Resultados_Dic3!$E$3:$E$99980,'DIC4'!$G139,Resultados_Dic3!$A$3:$A$99980,'DIC4'!$F139)</f>
        <v>0</v>
      </c>
      <c r="O139" s="21">
        <f>+SUMIFS(Resultados_Dic3!N$3:N$99980,Resultados_Dic3!$F$3:$F$99980,'DIC4'!$H139,Resultados_Dic3!$D$3:$D$99980,'DIC4'!$H$132,Resultados_Dic3!$E$3:$E$99980,'DIC4'!$G139,Resultados_Dic3!$A$3:$A$99980,'DIC4'!$F139)</f>
        <v>0</v>
      </c>
      <c r="P139" s="21">
        <f>+SUMIFS(Resultados_Dic3!O$3:O$99980,Resultados_Dic3!$F$3:$F$99980,'DIC4'!$H139,Resultados_Dic3!$D$3:$D$99980,'DIC4'!$H$132,Resultados_Dic3!$E$3:$E$99980,'DIC4'!$G139,Resultados_Dic3!$A$3:$A$99980,'DIC4'!$F139)</f>
        <v>0</v>
      </c>
      <c r="Q139" s="21">
        <f>+SUMIFS(Resultados_Dic3!P$3:P$99980,Resultados_Dic3!$F$3:$F$99980,'DIC4'!$H139,Resultados_Dic3!$D$3:$D$99980,'DIC4'!$H$132,Resultados_Dic3!$E$3:$E$99980,'DIC4'!$G139,Resultados_Dic3!$A$3:$A$99980,'DIC4'!$F139)</f>
        <v>0</v>
      </c>
      <c r="R139" s="21">
        <f>+SUMIFS(Resultados_Dic3!Q$3:Q$99980,Resultados_Dic3!$F$3:$F$99980,'DIC4'!$H139,Resultados_Dic3!$D$3:$D$99980,'DIC4'!$H$132,Resultados_Dic3!$E$3:$E$99980,'DIC4'!$G139,Resultados_Dic3!$A$3:$A$99980,'DIC4'!$F139)</f>
        <v>0</v>
      </c>
      <c r="S139" s="21">
        <f>+SUMIFS(Resultados_Dic3!R$3:R$99980,Resultados_Dic3!$F$3:$F$99980,'DIC4'!$H139,Resultados_Dic3!$D$3:$D$99980,'DIC4'!$H$132,Resultados_Dic3!$E$3:$E$99980,'DIC4'!$G139,Resultados_Dic3!$A$3:$A$99980,'DIC4'!$F139)</f>
        <v>0</v>
      </c>
      <c r="T139" s="21">
        <f>+SUMIFS(Resultados_Dic3!S$3:S$99980,Resultados_Dic3!$F$3:$F$99980,'DIC4'!$H139,Resultados_Dic3!$D$3:$D$99980,'DIC4'!$H$132,Resultados_Dic3!$E$3:$E$99980,'DIC4'!$G139,Resultados_Dic3!$A$3:$A$99980,'DIC4'!$F139)</f>
        <v>0</v>
      </c>
      <c r="U139" s="21">
        <f>+SUMIFS(Resultados_Dic3!T$3:T$99980,Resultados_Dic3!$F$3:$F$99980,'DIC4'!$H139,Resultados_Dic3!$D$3:$D$99980,'DIC4'!$H$132,Resultados_Dic3!$E$3:$E$99980,'DIC4'!$G139,Resultados_Dic3!$A$3:$A$99980,'DIC4'!$F139)</f>
        <v>0</v>
      </c>
      <c r="V139" s="21">
        <f>+SUMIFS(Resultados_Dic3!U$3:U$99980,Resultados_Dic3!$F$3:$F$99980,'DIC4'!$H139,Resultados_Dic3!$D$3:$D$99980,'DIC4'!$H$132,Resultados_Dic3!$E$3:$E$99980,'DIC4'!$G139,Resultados_Dic3!$A$3:$A$99980,'DIC4'!$F139)</f>
        <v>0</v>
      </c>
      <c r="W139" s="21">
        <f>+SUMIFS(Resultados_Dic3!V$3:V$99980,Resultados_Dic3!$F$3:$F$99980,'DIC4'!$H139,Resultados_Dic3!$D$3:$D$99980,'DIC4'!$H$132,Resultados_Dic3!$E$3:$E$99980,'DIC4'!$G139,Resultados_Dic3!$A$3:$A$99980,'DIC4'!$F139)</f>
        <v>0</v>
      </c>
      <c r="X139" s="21">
        <f>+SUMIFS(Resultados_Dic3!W$3:W$99980,Resultados_Dic3!$F$3:$F$99980,'DIC4'!$H139,Resultados_Dic3!$D$3:$D$99980,'DIC4'!$H$132,Resultados_Dic3!$E$3:$E$99980,'DIC4'!$G139,Resultados_Dic3!$A$3:$A$99980,'DIC4'!$F139)</f>
        <v>0</v>
      </c>
      <c r="Y139" s="21">
        <f>+SUMIFS(Resultados_Dic3!X$3:X$99980,Resultados_Dic3!$F$3:$F$99980,'DIC4'!$H139,Resultados_Dic3!$D$3:$D$99980,'DIC4'!$H$132,Resultados_Dic3!$E$3:$E$99980,'DIC4'!$G139,Resultados_Dic3!$A$3:$A$99980,'DIC4'!$F139)</f>
        <v>0</v>
      </c>
      <c r="Z139" s="21">
        <f>+SUMIFS(Resultados_Dic3!Y$3:Y$99980,Resultados_Dic3!$F$3:$F$99980,'DIC4'!$H139,Resultados_Dic3!$D$3:$D$99980,'DIC4'!$H$132,Resultados_Dic3!$E$3:$E$99980,'DIC4'!$G139,Resultados_Dic3!$A$3:$A$99980,'DIC4'!$F139)</f>
        <v>0</v>
      </c>
      <c r="AA139" s="21">
        <f>+SUMIFS(Resultados_Dic3!Z$3:Z$99980,Resultados_Dic3!$F$3:$F$99980,'DIC4'!$H139,Resultados_Dic3!$D$3:$D$99980,'DIC4'!$H$132,Resultados_Dic3!$E$3:$E$99980,'DIC4'!$G139,Resultados_Dic3!$A$3:$A$99980,'DIC4'!$F139)</f>
        <v>0</v>
      </c>
      <c r="AB139" s="21">
        <f>+SUMIFS(Resultados_Dic3!AA$3:AA$99980,Resultados_Dic3!$F$3:$F$99980,'DIC4'!$H139,Resultados_Dic3!$D$3:$D$99980,'DIC4'!$H$132,Resultados_Dic3!$E$3:$E$99980,'DIC4'!$G139,Resultados_Dic3!$A$3:$A$99980,'DIC4'!$F139)</f>
        <v>0</v>
      </c>
      <c r="AC139" s="21">
        <f>+SUMIFS(Resultados_Dic3!AB$3:AB$99980,Resultados_Dic3!$F$3:$F$99980,'DIC4'!$H139,Resultados_Dic3!$D$3:$D$99980,'DIC4'!$H$132,Resultados_Dic3!$E$3:$E$99980,'DIC4'!$G139,Resultados_Dic3!$A$3:$A$99980,'DIC4'!$F139)</f>
        <v>0</v>
      </c>
      <c r="AD139" s="21">
        <f>+SUMIFS(Resultados_Dic3!AC$3:AC$99980,Resultados_Dic3!$F$3:$F$99980,'DIC4'!$H139,Resultados_Dic3!$D$3:$D$99980,'DIC4'!$H$132,Resultados_Dic3!$E$3:$E$99980,'DIC4'!$G139,Resultados_Dic3!$A$3:$A$99980,'DIC4'!$F139)</f>
        <v>0</v>
      </c>
      <c r="AE139" s="21">
        <f>+SUMIFS(Resultados_Dic3!AD$3:AD$99980,Resultados_Dic3!$F$3:$F$99980,'DIC4'!$H139,Resultados_Dic3!$D$3:$D$99980,'DIC4'!$H$132,Resultados_Dic3!$E$3:$E$99980,'DIC4'!$G139,Resultados_Dic3!$A$3:$A$99980,'DIC4'!$F139)</f>
        <v>0</v>
      </c>
      <c r="AF139" s="21">
        <f>+SUMIFS(Resultados_Dic3!AE$3:AE$99980,Resultados_Dic3!$F$3:$F$99980,'DIC4'!$H139,Resultados_Dic3!$D$3:$D$99980,'DIC4'!$H$132,Resultados_Dic3!$E$3:$E$99980,'DIC4'!$G139,Resultados_Dic3!$A$3:$A$99980,'DIC4'!$F139)</f>
        <v>0</v>
      </c>
      <c r="AG139" s="21">
        <f>+SUMIFS(Resultados_Dic3!AF$3:AF$99980,Resultados_Dic3!$F$3:$F$99980,'DIC4'!$H139,Resultados_Dic3!$D$3:$D$99980,'DIC4'!$H$132,Resultados_Dic3!$E$3:$E$99980,'DIC4'!$G139,Resultados_Dic3!$A$3:$A$99980,'DIC4'!$F139)</f>
        <v>0</v>
      </c>
      <c r="AH139" s="21">
        <f>+SUMIFS(Resultados_Dic3!AG$3:AG$99980,Resultados_Dic3!$F$3:$F$99980,'DIC4'!$H139,Resultados_Dic3!$D$3:$D$99980,'DIC4'!$H$132,Resultados_Dic3!$E$3:$E$99980,'DIC4'!$G139,Resultados_Dic3!$A$3:$A$99980,'DIC4'!$F139)</f>
        <v>0</v>
      </c>
      <c r="AI139" s="21">
        <f>+SUMIFS(Resultados_Dic3!AH$3:AH$99980,Resultados_Dic3!$F$3:$F$99980,'DIC4'!$H139,Resultados_Dic3!$D$3:$D$99980,'DIC4'!$H$132,Resultados_Dic3!$E$3:$E$99980,'DIC4'!$G139,Resultados_Dic3!$A$3:$A$99980,'DIC4'!$F139)</f>
        <v>0</v>
      </c>
      <c r="AJ139" s="21">
        <f>+SUMIFS(Resultados_Dic3!AI$3:AI$99980,Resultados_Dic3!$F$3:$F$99980,'DIC4'!$H139,Resultados_Dic3!$D$3:$D$99980,'DIC4'!$H$132,Resultados_Dic3!$E$3:$E$99980,'DIC4'!$G139,Resultados_Dic3!$A$3:$A$99980,'DIC4'!$F139)</f>
        <v>0</v>
      </c>
      <c r="AK139" s="21">
        <f>+SUMIFS(Resultados_Dic3!AJ$3:AJ$99980,Resultados_Dic3!$F$3:$F$99980,'DIC4'!$H139,Resultados_Dic3!$D$3:$D$99980,'DIC4'!$H$132,Resultados_Dic3!$E$3:$E$99980,'DIC4'!$G139,Resultados_Dic3!$A$3:$A$99980,'DIC4'!$F139)</f>
        <v>0</v>
      </c>
      <c r="AL139" s="21">
        <f>+SUMIFS(Resultados_Dic3!AK$3:AK$99980,Resultados_Dic3!$F$3:$F$99980,'DIC4'!$H139,Resultados_Dic3!$D$3:$D$99980,'DIC4'!$H$132,Resultados_Dic3!$E$3:$E$99980,'DIC4'!$G139,Resultados_Dic3!$A$3:$A$99980,'DIC4'!$F139)</f>
        <v>0</v>
      </c>
      <c r="AM139" s="21">
        <f>+SUMIFS(Resultados_Dic3!AL$3:AL$99980,Resultados_Dic3!$F$3:$F$99980,'DIC4'!$H139,Resultados_Dic3!$D$3:$D$99980,'DIC4'!$H$132,Resultados_Dic3!$E$3:$E$99980,'DIC4'!$G139,Resultados_Dic3!$A$3:$A$99980,'DIC4'!$F139)</f>
        <v>0</v>
      </c>
      <c r="AN139" s="21">
        <f>+SUMIFS(Resultados_Dic3!AM$3:AM$99980,Resultados_Dic3!$F$3:$F$99980,'DIC4'!$H139,Resultados_Dic3!$D$3:$D$99980,'DIC4'!$H$132,Resultados_Dic3!$E$3:$E$99980,'DIC4'!$G139,Resultados_Dic3!$A$3:$A$99980,'DIC4'!$F139)</f>
        <v>0</v>
      </c>
    </row>
    <row r="140" spans="3:41" x14ac:dyDescent="0.25">
      <c r="C140" s="35"/>
      <c r="E140" s="15"/>
      <c r="F140" s="17" t="str">
        <f t="shared" si="32"/>
        <v>DIC4</v>
      </c>
      <c r="G140" s="24" t="s">
        <v>159</v>
      </c>
      <c r="H140" s="13" t="s">
        <v>269</v>
      </c>
      <c r="I140" s="21">
        <f>+SUMIFS(Resultados_Dic3!H$3:H$99980,Resultados_Dic3!$F$3:$F$99980,'DIC4'!$H140,Resultados_Dic3!$D$3:$D$99980,'DIC4'!$H$132,Resultados_Dic3!$E$3:$E$99980,'DIC4'!$G140,Resultados_Dic3!$A$3:$A$99980,'DIC4'!$F140)</f>
        <v>0.403359504202492</v>
      </c>
      <c r="J140" s="21">
        <f>+SUMIFS(Resultados_Dic3!I$3:I$99980,Resultados_Dic3!$F$3:$F$99980,'DIC4'!$H140,Resultados_Dic3!$D$3:$D$99980,'DIC4'!$H$132,Resultados_Dic3!$E$3:$E$99980,'DIC4'!$G140,Resultados_Dic3!$A$3:$A$99980,'DIC4'!$F140)</f>
        <v>0.403359504202492</v>
      </c>
      <c r="K140" s="21">
        <f>+SUMIFS(Resultados_Dic3!J$3:J$99980,Resultados_Dic3!$F$3:$F$99980,'DIC4'!$H140,Resultados_Dic3!$D$3:$D$99980,'DIC4'!$H$132,Resultados_Dic3!$E$3:$E$99980,'DIC4'!$G140,Resultados_Dic3!$A$3:$A$99980,'DIC4'!$F140)</f>
        <v>0.403359504202492</v>
      </c>
      <c r="L140" s="21">
        <f>+SUMIFS(Resultados_Dic3!K$3:K$99980,Resultados_Dic3!$F$3:$F$99980,'DIC4'!$H140,Resultados_Dic3!$D$3:$D$99980,'DIC4'!$H$132,Resultados_Dic3!$E$3:$E$99980,'DIC4'!$G140,Resultados_Dic3!$A$3:$A$99980,'DIC4'!$F140)</f>
        <v>0.403359504202492</v>
      </c>
      <c r="M140" s="21">
        <f>+SUMIFS(Resultados_Dic3!L$3:L$99980,Resultados_Dic3!$F$3:$F$99980,'DIC4'!$H140,Resultados_Dic3!$D$3:$D$99980,'DIC4'!$H$132,Resultados_Dic3!$E$3:$E$99980,'DIC4'!$G140,Resultados_Dic3!$A$3:$A$99980,'DIC4'!$F140)</f>
        <v>0.403359504202492</v>
      </c>
      <c r="N140" s="21">
        <f>+SUMIFS(Resultados_Dic3!M$3:M$99980,Resultados_Dic3!$F$3:$F$99980,'DIC4'!$H140,Resultados_Dic3!$D$3:$D$99980,'DIC4'!$H$132,Resultados_Dic3!$E$3:$E$99980,'DIC4'!$G140,Resultados_Dic3!$A$3:$A$99980,'DIC4'!$F140)</f>
        <v>0.403359504202492</v>
      </c>
      <c r="O140" s="21">
        <f>+SUMIFS(Resultados_Dic3!N$3:N$99980,Resultados_Dic3!$F$3:$F$99980,'DIC4'!$H140,Resultados_Dic3!$D$3:$D$99980,'DIC4'!$H$132,Resultados_Dic3!$E$3:$E$99980,'DIC4'!$G140,Resultados_Dic3!$A$3:$A$99980,'DIC4'!$F140)</f>
        <v>0.38455457546333699</v>
      </c>
      <c r="P140" s="21">
        <f>+SUMIFS(Resultados_Dic3!O$3:O$99980,Resultados_Dic3!$F$3:$F$99980,'DIC4'!$H140,Resultados_Dic3!$D$3:$D$99980,'DIC4'!$H$132,Resultados_Dic3!$E$3:$E$99980,'DIC4'!$G140,Resultados_Dic3!$A$3:$A$99980,'DIC4'!$F140)</f>
        <v>0.34565255111367699</v>
      </c>
      <c r="Q140" s="21">
        <f>+SUMIFS(Resultados_Dic3!P$3:P$99980,Resultados_Dic3!$F$3:$F$99980,'DIC4'!$H140,Resultados_Dic3!$D$3:$D$99980,'DIC4'!$H$132,Resultados_Dic3!$E$3:$E$99980,'DIC4'!$G140,Resultados_Dic3!$A$3:$A$99980,'DIC4'!$F140)</f>
        <v>0.30675052676401598</v>
      </c>
      <c r="R140" s="21">
        <f>+SUMIFS(Resultados_Dic3!Q$3:Q$99980,Resultados_Dic3!$F$3:$F$99980,'DIC4'!$H140,Resultados_Dic3!$D$3:$D$99980,'DIC4'!$H$132,Resultados_Dic3!$E$3:$E$99980,'DIC4'!$G140,Resultados_Dic3!$A$3:$A$99980,'DIC4'!$F140)</f>
        <v>0.269651261048659</v>
      </c>
      <c r="S140" s="21">
        <f>+SUMIFS(Resultados_Dic3!R$3:R$99980,Resultados_Dic3!$F$3:$F$99980,'DIC4'!$H140,Resultados_Dic3!$D$3:$D$99980,'DIC4'!$H$132,Resultados_Dic3!$E$3:$E$99980,'DIC4'!$G140,Resultados_Dic3!$A$3:$A$99980,'DIC4'!$F140)</f>
        <v>0.23255199533330301</v>
      </c>
      <c r="T140" s="21">
        <f>+SUMIFS(Resultados_Dic3!S$3:S$99980,Resultados_Dic3!$F$3:$F$99980,'DIC4'!$H140,Resultados_Dic3!$D$3:$D$99980,'DIC4'!$H$132,Resultados_Dic3!$E$3:$E$99980,'DIC4'!$G140,Resultados_Dic3!$A$3:$A$99980,'DIC4'!$F140)</f>
        <v>0.19545272961794599</v>
      </c>
      <c r="U140" s="21">
        <f>+SUMIFS(Resultados_Dic3!T$3:T$99980,Resultados_Dic3!$F$3:$F$99980,'DIC4'!$H140,Resultados_Dic3!$D$3:$D$99980,'DIC4'!$H$132,Resultados_Dic3!$E$3:$E$99980,'DIC4'!$G140,Resultados_Dic3!$A$3:$A$99980,'DIC4'!$F140)</f>
        <v>0.17625269698964499</v>
      </c>
      <c r="V140" s="21">
        <f>+SUMIFS(Resultados_Dic3!U$3:U$99980,Resultados_Dic3!$F$3:$F$99980,'DIC4'!$H140,Resultados_Dic3!$D$3:$D$99980,'DIC4'!$H$132,Resultados_Dic3!$E$3:$E$99980,'DIC4'!$G140,Resultados_Dic3!$A$3:$A$99980,'DIC4'!$F140)</f>
        <v>0.15705266436134299</v>
      </c>
      <c r="W140" s="21">
        <f>+SUMIFS(Resultados_Dic3!V$3:V$99980,Resultados_Dic3!$F$3:$F$99980,'DIC4'!$H140,Resultados_Dic3!$D$3:$D$99980,'DIC4'!$H$132,Resultados_Dic3!$E$3:$E$99980,'DIC4'!$G140,Resultados_Dic3!$A$3:$A$99980,'DIC4'!$F140)</f>
        <v>2.21018330131591E-2</v>
      </c>
      <c r="X140" s="21">
        <f>+SUMIFS(Resultados_Dic3!W$3:W$99980,Resultados_Dic3!$F$3:$F$99980,'DIC4'!$H140,Resultados_Dic3!$D$3:$D$99980,'DIC4'!$H$132,Resultados_Dic3!$E$3:$E$99980,'DIC4'!$G140,Resultados_Dic3!$A$3:$A$99980,'DIC4'!$F140)</f>
        <v>0</v>
      </c>
      <c r="Y140" s="21">
        <f>+SUMIFS(Resultados_Dic3!X$3:X$99980,Resultados_Dic3!$F$3:$F$99980,'DIC4'!$H140,Resultados_Dic3!$D$3:$D$99980,'DIC4'!$H$132,Resultados_Dic3!$E$3:$E$99980,'DIC4'!$G140,Resultados_Dic3!$A$3:$A$99980,'DIC4'!$F140)</f>
        <v>0</v>
      </c>
      <c r="Z140" s="21">
        <f>+SUMIFS(Resultados_Dic3!Y$3:Y$99980,Resultados_Dic3!$F$3:$F$99980,'DIC4'!$H140,Resultados_Dic3!$D$3:$D$99980,'DIC4'!$H$132,Resultados_Dic3!$E$3:$E$99980,'DIC4'!$G140,Resultados_Dic3!$A$3:$A$99980,'DIC4'!$F140)</f>
        <v>0</v>
      </c>
      <c r="AA140" s="21">
        <f>+SUMIFS(Resultados_Dic3!Z$3:Z$99980,Resultados_Dic3!$F$3:$F$99980,'DIC4'!$H140,Resultados_Dic3!$D$3:$D$99980,'DIC4'!$H$132,Resultados_Dic3!$E$3:$E$99980,'DIC4'!$G140,Resultados_Dic3!$A$3:$A$99980,'DIC4'!$F140)</f>
        <v>0</v>
      </c>
      <c r="AB140" s="21">
        <f>+SUMIFS(Resultados_Dic3!AA$3:AA$99980,Resultados_Dic3!$F$3:$F$99980,'DIC4'!$H140,Resultados_Dic3!$D$3:$D$99980,'DIC4'!$H$132,Resultados_Dic3!$E$3:$E$99980,'DIC4'!$G140,Resultados_Dic3!$A$3:$A$99980,'DIC4'!$F140)</f>
        <v>0</v>
      </c>
      <c r="AC140" s="21">
        <f>+SUMIFS(Resultados_Dic3!AB$3:AB$99980,Resultados_Dic3!$F$3:$F$99980,'DIC4'!$H140,Resultados_Dic3!$D$3:$D$99980,'DIC4'!$H$132,Resultados_Dic3!$E$3:$E$99980,'DIC4'!$G140,Resultados_Dic3!$A$3:$A$99980,'DIC4'!$F140)</f>
        <v>0</v>
      </c>
      <c r="AD140" s="21">
        <f>+SUMIFS(Resultados_Dic3!AC$3:AC$99980,Resultados_Dic3!$F$3:$F$99980,'DIC4'!$H140,Resultados_Dic3!$D$3:$D$99980,'DIC4'!$H$132,Resultados_Dic3!$E$3:$E$99980,'DIC4'!$G140,Resultados_Dic3!$A$3:$A$99980,'DIC4'!$F140)</f>
        <v>0</v>
      </c>
      <c r="AE140" s="21">
        <f>+SUMIFS(Resultados_Dic3!AD$3:AD$99980,Resultados_Dic3!$F$3:$F$99980,'DIC4'!$H140,Resultados_Dic3!$D$3:$D$99980,'DIC4'!$H$132,Resultados_Dic3!$E$3:$E$99980,'DIC4'!$G140,Resultados_Dic3!$A$3:$A$99980,'DIC4'!$F140)</f>
        <v>0</v>
      </c>
      <c r="AF140" s="21">
        <f>+SUMIFS(Resultados_Dic3!AE$3:AE$99980,Resultados_Dic3!$F$3:$F$99980,'DIC4'!$H140,Resultados_Dic3!$D$3:$D$99980,'DIC4'!$H$132,Resultados_Dic3!$E$3:$E$99980,'DIC4'!$G140,Resultados_Dic3!$A$3:$A$99980,'DIC4'!$F140)</f>
        <v>0</v>
      </c>
      <c r="AG140" s="21">
        <f>+SUMIFS(Resultados_Dic3!AF$3:AF$99980,Resultados_Dic3!$F$3:$F$99980,'DIC4'!$H140,Resultados_Dic3!$D$3:$D$99980,'DIC4'!$H$132,Resultados_Dic3!$E$3:$E$99980,'DIC4'!$G140,Resultados_Dic3!$A$3:$A$99980,'DIC4'!$F140)</f>
        <v>0</v>
      </c>
      <c r="AH140" s="21">
        <f>+SUMIFS(Resultados_Dic3!AG$3:AG$99980,Resultados_Dic3!$F$3:$F$99980,'DIC4'!$H140,Resultados_Dic3!$D$3:$D$99980,'DIC4'!$H$132,Resultados_Dic3!$E$3:$E$99980,'DIC4'!$G140,Resultados_Dic3!$A$3:$A$99980,'DIC4'!$F140)</f>
        <v>0</v>
      </c>
      <c r="AI140" s="21">
        <f>+SUMIFS(Resultados_Dic3!AH$3:AH$99980,Resultados_Dic3!$F$3:$F$99980,'DIC4'!$H140,Resultados_Dic3!$D$3:$D$99980,'DIC4'!$H$132,Resultados_Dic3!$E$3:$E$99980,'DIC4'!$G140,Resultados_Dic3!$A$3:$A$99980,'DIC4'!$F140)</f>
        <v>0</v>
      </c>
      <c r="AJ140" s="21">
        <f>+SUMIFS(Resultados_Dic3!AI$3:AI$99980,Resultados_Dic3!$F$3:$F$99980,'DIC4'!$H140,Resultados_Dic3!$D$3:$D$99980,'DIC4'!$H$132,Resultados_Dic3!$E$3:$E$99980,'DIC4'!$G140,Resultados_Dic3!$A$3:$A$99980,'DIC4'!$F140)</f>
        <v>0</v>
      </c>
      <c r="AK140" s="21">
        <f>+SUMIFS(Resultados_Dic3!AJ$3:AJ$99980,Resultados_Dic3!$F$3:$F$99980,'DIC4'!$H140,Resultados_Dic3!$D$3:$D$99980,'DIC4'!$H$132,Resultados_Dic3!$E$3:$E$99980,'DIC4'!$G140,Resultados_Dic3!$A$3:$A$99980,'DIC4'!$F140)</f>
        <v>0</v>
      </c>
      <c r="AL140" s="21">
        <f>+SUMIFS(Resultados_Dic3!AK$3:AK$99980,Resultados_Dic3!$F$3:$F$99980,'DIC4'!$H140,Resultados_Dic3!$D$3:$D$99980,'DIC4'!$H$132,Resultados_Dic3!$E$3:$E$99980,'DIC4'!$G140,Resultados_Dic3!$A$3:$A$99980,'DIC4'!$F140)</f>
        <v>0</v>
      </c>
      <c r="AM140" s="21">
        <f>+SUMIFS(Resultados_Dic3!AL$3:AL$99980,Resultados_Dic3!$F$3:$F$99980,'DIC4'!$H140,Resultados_Dic3!$D$3:$D$99980,'DIC4'!$H$132,Resultados_Dic3!$E$3:$E$99980,'DIC4'!$G140,Resultados_Dic3!$A$3:$A$99980,'DIC4'!$F140)</f>
        <v>0</v>
      </c>
      <c r="AN140" s="21">
        <f>+SUMIFS(Resultados_Dic3!AM$3:AM$99980,Resultados_Dic3!$F$3:$F$99980,'DIC4'!$H140,Resultados_Dic3!$D$3:$D$99980,'DIC4'!$H$132,Resultados_Dic3!$E$3:$E$99980,'DIC4'!$G140,Resultados_Dic3!$A$3:$A$99980,'DIC4'!$F140)</f>
        <v>0</v>
      </c>
    </row>
    <row r="141" spans="3:41" x14ac:dyDescent="0.25">
      <c r="E141" s="15"/>
      <c r="F141" s="17" t="str">
        <f t="shared" si="32"/>
        <v>DIC4</v>
      </c>
      <c r="G141" s="24" t="s">
        <v>131</v>
      </c>
      <c r="H141" s="13" t="s">
        <v>371</v>
      </c>
      <c r="I141" s="21">
        <f>+SUMIFS(Resultados_Dic3!H$3:H$99980,Resultados_Dic3!$F$3:$F$99980,'DIC4'!$H141,Resultados_Dic3!$D$3:$D$99980,'DIC4'!$H$132,Resultados_Dic3!$E$3:$E$99980,'DIC4'!$G141,Resultados_Dic3!$A$3:$A$99980,'DIC4'!$F141)</f>
        <v>0</v>
      </c>
      <c r="J141" s="21">
        <f>+SUMIFS(Resultados_Dic3!I$3:I$99980,Resultados_Dic3!$F$3:$F$99980,'DIC4'!$H141,Resultados_Dic3!$D$3:$D$99980,'DIC4'!$H$132,Resultados_Dic3!$E$3:$E$99980,'DIC4'!$G141,Resultados_Dic3!$A$3:$A$99980,'DIC4'!$F141)</f>
        <v>0</v>
      </c>
      <c r="K141" s="21">
        <f>+SUMIFS(Resultados_Dic3!J$3:J$99980,Resultados_Dic3!$F$3:$F$99980,'DIC4'!$H141,Resultados_Dic3!$D$3:$D$99980,'DIC4'!$H$132,Resultados_Dic3!$E$3:$E$99980,'DIC4'!$G141,Resultados_Dic3!$A$3:$A$99980,'DIC4'!$F141)</f>
        <v>0</v>
      </c>
      <c r="L141" s="21">
        <f>+SUMIFS(Resultados_Dic3!K$3:K$99980,Resultados_Dic3!$F$3:$F$99980,'DIC4'!$H141,Resultados_Dic3!$D$3:$D$99980,'DIC4'!$H$132,Resultados_Dic3!$E$3:$E$99980,'DIC4'!$G141,Resultados_Dic3!$A$3:$A$99980,'DIC4'!$F141)</f>
        <v>0</v>
      </c>
      <c r="M141" s="21">
        <f>+SUMIFS(Resultados_Dic3!L$3:L$99980,Resultados_Dic3!$F$3:$F$99980,'DIC4'!$H141,Resultados_Dic3!$D$3:$D$99980,'DIC4'!$H$132,Resultados_Dic3!$E$3:$E$99980,'DIC4'!$G141,Resultados_Dic3!$A$3:$A$99980,'DIC4'!$F141)</f>
        <v>0</v>
      </c>
      <c r="N141" s="21">
        <f>+SUMIFS(Resultados_Dic3!M$3:M$99980,Resultados_Dic3!$F$3:$F$99980,'DIC4'!$H141,Resultados_Dic3!$D$3:$D$99980,'DIC4'!$H$132,Resultados_Dic3!$E$3:$E$99980,'DIC4'!$G141,Resultados_Dic3!$A$3:$A$99980,'DIC4'!$F141)</f>
        <v>0</v>
      </c>
      <c r="O141" s="21">
        <f>+SUMIFS(Resultados_Dic3!N$3:N$99980,Resultados_Dic3!$F$3:$F$99980,'DIC4'!$H141,Resultados_Dic3!$D$3:$D$99980,'DIC4'!$H$132,Resultados_Dic3!$E$3:$E$99980,'DIC4'!$G141,Resultados_Dic3!$A$3:$A$99980,'DIC4'!$F141)</f>
        <v>0</v>
      </c>
      <c r="P141" s="21">
        <f>+SUMIFS(Resultados_Dic3!O$3:O$99980,Resultados_Dic3!$F$3:$F$99980,'DIC4'!$H141,Resultados_Dic3!$D$3:$D$99980,'DIC4'!$H$132,Resultados_Dic3!$E$3:$E$99980,'DIC4'!$G141,Resultados_Dic3!$A$3:$A$99980,'DIC4'!$F141)</f>
        <v>0</v>
      </c>
      <c r="Q141" s="21">
        <f>+SUMIFS(Resultados_Dic3!P$3:P$99980,Resultados_Dic3!$F$3:$F$99980,'DIC4'!$H141,Resultados_Dic3!$D$3:$D$99980,'DIC4'!$H$132,Resultados_Dic3!$E$3:$E$99980,'DIC4'!$G141,Resultados_Dic3!$A$3:$A$99980,'DIC4'!$F141)</f>
        <v>0</v>
      </c>
      <c r="R141" s="21">
        <f>+SUMIFS(Resultados_Dic3!Q$3:Q$99980,Resultados_Dic3!$F$3:$F$99980,'DIC4'!$H141,Resultados_Dic3!$D$3:$D$99980,'DIC4'!$H$132,Resultados_Dic3!$E$3:$E$99980,'DIC4'!$G141,Resultados_Dic3!$A$3:$A$99980,'DIC4'!$F141)</f>
        <v>0</v>
      </c>
      <c r="S141" s="21">
        <f>+SUMIFS(Resultados_Dic3!R$3:R$99980,Resultados_Dic3!$F$3:$F$99980,'DIC4'!$H141,Resultados_Dic3!$D$3:$D$99980,'DIC4'!$H$132,Resultados_Dic3!$E$3:$E$99980,'DIC4'!$G141,Resultados_Dic3!$A$3:$A$99980,'DIC4'!$F141)</f>
        <v>0</v>
      </c>
      <c r="T141" s="21">
        <f>+SUMIFS(Resultados_Dic3!S$3:S$99980,Resultados_Dic3!$F$3:$F$99980,'DIC4'!$H141,Resultados_Dic3!$D$3:$D$99980,'DIC4'!$H$132,Resultados_Dic3!$E$3:$E$99980,'DIC4'!$G141,Resultados_Dic3!$A$3:$A$99980,'DIC4'!$F141)</f>
        <v>0</v>
      </c>
      <c r="U141" s="21">
        <f>+SUMIFS(Resultados_Dic3!T$3:T$99980,Resultados_Dic3!$F$3:$F$99980,'DIC4'!$H141,Resultados_Dic3!$D$3:$D$99980,'DIC4'!$H$132,Resultados_Dic3!$E$3:$E$99980,'DIC4'!$G141,Resultados_Dic3!$A$3:$A$99980,'DIC4'!$F141)</f>
        <v>0</v>
      </c>
      <c r="V141" s="21">
        <f>+SUMIFS(Resultados_Dic3!U$3:U$99980,Resultados_Dic3!$F$3:$F$99980,'DIC4'!$H141,Resultados_Dic3!$D$3:$D$99980,'DIC4'!$H$132,Resultados_Dic3!$E$3:$E$99980,'DIC4'!$G141,Resultados_Dic3!$A$3:$A$99980,'DIC4'!$F141)</f>
        <v>0</v>
      </c>
      <c r="W141" s="21">
        <f>+SUMIFS(Resultados_Dic3!V$3:V$99980,Resultados_Dic3!$F$3:$F$99980,'DIC4'!$H141,Resultados_Dic3!$D$3:$D$99980,'DIC4'!$H$132,Resultados_Dic3!$E$3:$E$99980,'DIC4'!$G141,Resultados_Dic3!$A$3:$A$99980,'DIC4'!$F141)</f>
        <v>0</v>
      </c>
      <c r="X141" s="21">
        <f>+SUMIFS(Resultados_Dic3!W$3:W$99980,Resultados_Dic3!$F$3:$F$99980,'DIC4'!$H141,Resultados_Dic3!$D$3:$D$99980,'DIC4'!$H$132,Resultados_Dic3!$E$3:$E$99980,'DIC4'!$G141,Resultados_Dic3!$A$3:$A$99980,'DIC4'!$F141)</f>
        <v>0</v>
      </c>
      <c r="Y141" s="21">
        <f>+SUMIFS(Resultados_Dic3!X$3:X$99980,Resultados_Dic3!$F$3:$F$99980,'DIC4'!$H141,Resultados_Dic3!$D$3:$D$99980,'DIC4'!$H$132,Resultados_Dic3!$E$3:$E$99980,'DIC4'!$G141,Resultados_Dic3!$A$3:$A$99980,'DIC4'!$F141)</f>
        <v>0</v>
      </c>
      <c r="Z141" s="21">
        <f>+SUMIFS(Resultados_Dic3!Y$3:Y$99980,Resultados_Dic3!$F$3:$F$99980,'DIC4'!$H141,Resultados_Dic3!$D$3:$D$99980,'DIC4'!$H$132,Resultados_Dic3!$E$3:$E$99980,'DIC4'!$G141,Resultados_Dic3!$A$3:$A$99980,'DIC4'!$F141)</f>
        <v>0</v>
      </c>
      <c r="AA141" s="21">
        <f>+SUMIFS(Resultados_Dic3!Z$3:Z$99980,Resultados_Dic3!$F$3:$F$99980,'DIC4'!$H141,Resultados_Dic3!$D$3:$D$99980,'DIC4'!$H$132,Resultados_Dic3!$E$3:$E$99980,'DIC4'!$G141,Resultados_Dic3!$A$3:$A$99980,'DIC4'!$F141)</f>
        <v>0</v>
      </c>
      <c r="AB141" s="21">
        <f>+SUMIFS(Resultados_Dic3!AA$3:AA$99980,Resultados_Dic3!$F$3:$F$99980,'DIC4'!$H141,Resultados_Dic3!$D$3:$D$99980,'DIC4'!$H$132,Resultados_Dic3!$E$3:$E$99980,'DIC4'!$G141,Resultados_Dic3!$A$3:$A$99980,'DIC4'!$F141)</f>
        <v>0</v>
      </c>
      <c r="AC141" s="21">
        <f>+SUMIFS(Resultados_Dic3!AB$3:AB$99980,Resultados_Dic3!$F$3:$F$99980,'DIC4'!$H141,Resultados_Dic3!$D$3:$D$99980,'DIC4'!$H$132,Resultados_Dic3!$E$3:$E$99980,'DIC4'!$G141,Resultados_Dic3!$A$3:$A$99980,'DIC4'!$F141)</f>
        <v>0</v>
      </c>
      <c r="AD141" s="21">
        <f>+SUMIFS(Resultados_Dic3!AC$3:AC$99980,Resultados_Dic3!$F$3:$F$99980,'DIC4'!$H141,Resultados_Dic3!$D$3:$D$99980,'DIC4'!$H$132,Resultados_Dic3!$E$3:$E$99980,'DIC4'!$G141,Resultados_Dic3!$A$3:$A$99980,'DIC4'!$F141)</f>
        <v>0</v>
      </c>
      <c r="AE141" s="21">
        <f>+SUMIFS(Resultados_Dic3!AD$3:AD$99980,Resultados_Dic3!$F$3:$F$99980,'DIC4'!$H141,Resultados_Dic3!$D$3:$D$99980,'DIC4'!$H$132,Resultados_Dic3!$E$3:$E$99980,'DIC4'!$G141,Resultados_Dic3!$A$3:$A$99980,'DIC4'!$F141)</f>
        <v>0</v>
      </c>
      <c r="AF141" s="21">
        <f>+SUMIFS(Resultados_Dic3!AE$3:AE$99980,Resultados_Dic3!$F$3:$F$99980,'DIC4'!$H141,Resultados_Dic3!$D$3:$D$99980,'DIC4'!$H$132,Resultados_Dic3!$E$3:$E$99980,'DIC4'!$G141,Resultados_Dic3!$A$3:$A$99980,'DIC4'!$F141)</f>
        <v>0</v>
      </c>
      <c r="AG141" s="21">
        <f>+SUMIFS(Resultados_Dic3!AF$3:AF$99980,Resultados_Dic3!$F$3:$F$99980,'DIC4'!$H141,Resultados_Dic3!$D$3:$D$99980,'DIC4'!$H$132,Resultados_Dic3!$E$3:$E$99980,'DIC4'!$G141,Resultados_Dic3!$A$3:$A$99980,'DIC4'!$F141)</f>
        <v>0</v>
      </c>
      <c r="AH141" s="21">
        <f>+SUMIFS(Resultados_Dic3!AG$3:AG$99980,Resultados_Dic3!$F$3:$F$99980,'DIC4'!$H141,Resultados_Dic3!$D$3:$D$99980,'DIC4'!$H$132,Resultados_Dic3!$E$3:$E$99980,'DIC4'!$G141,Resultados_Dic3!$A$3:$A$99980,'DIC4'!$F141)</f>
        <v>0</v>
      </c>
      <c r="AI141" s="21">
        <f>+SUMIFS(Resultados_Dic3!AH$3:AH$99980,Resultados_Dic3!$F$3:$F$99980,'DIC4'!$H141,Resultados_Dic3!$D$3:$D$99980,'DIC4'!$H$132,Resultados_Dic3!$E$3:$E$99980,'DIC4'!$G141,Resultados_Dic3!$A$3:$A$99980,'DIC4'!$F141)</f>
        <v>0</v>
      </c>
      <c r="AJ141" s="21">
        <f>+SUMIFS(Resultados_Dic3!AI$3:AI$99980,Resultados_Dic3!$F$3:$F$99980,'DIC4'!$H141,Resultados_Dic3!$D$3:$D$99980,'DIC4'!$H$132,Resultados_Dic3!$E$3:$E$99980,'DIC4'!$G141,Resultados_Dic3!$A$3:$A$99980,'DIC4'!$F141)</f>
        <v>0</v>
      </c>
      <c r="AK141" s="21">
        <f>+SUMIFS(Resultados_Dic3!AJ$3:AJ$99980,Resultados_Dic3!$F$3:$F$99980,'DIC4'!$H141,Resultados_Dic3!$D$3:$D$99980,'DIC4'!$H$132,Resultados_Dic3!$E$3:$E$99980,'DIC4'!$G141,Resultados_Dic3!$A$3:$A$99980,'DIC4'!$F141)</f>
        <v>0</v>
      </c>
      <c r="AL141" s="21">
        <f>+SUMIFS(Resultados_Dic3!AK$3:AK$99980,Resultados_Dic3!$F$3:$F$99980,'DIC4'!$H141,Resultados_Dic3!$D$3:$D$99980,'DIC4'!$H$132,Resultados_Dic3!$E$3:$E$99980,'DIC4'!$G141,Resultados_Dic3!$A$3:$A$99980,'DIC4'!$F141)</f>
        <v>0</v>
      </c>
      <c r="AM141" s="21">
        <f>+SUMIFS(Resultados_Dic3!AL$3:AL$99980,Resultados_Dic3!$F$3:$F$99980,'DIC4'!$H141,Resultados_Dic3!$D$3:$D$99980,'DIC4'!$H$132,Resultados_Dic3!$E$3:$E$99980,'DIC4'!$G141,Resultados_Dic3!$A$3:$A$99980,'DIC4'!$F141)</f>
        <v>0</v>
      </c>
      <c r="AN141" s="21">
        <f>+SUMIFS(Resultados_Dic3!AM$3:AM$99980,Resultados_Dic3!$F$3:$F$99980,'DIC4'!$H141,Resultados_Dic3!$D$3:$D$99980,'DIC4'!$H$132,Resultados_Dic3!$E$3:$E$99980,'DIC4'!$G141,Resultados_Dic3!$A$3:$A$99980,'DIC4'!$F141)</f>
        <v>0</v>
      </c>
    </row>
    <row r="142" spans="3:41" x14ac:dyDescent="0.25">
      <c r="F142"/>
    </row>
    <row r="143" spans="3:41" x14ac:dyDescent="0.25">
      <c r="F143"/>
    </row>
    <row r="144" spans="3:41" ht="18.75" x14ac:dyDescent="0.3">
      <c r="E144" s="15"/>
      <c r="F144" s="12"/>
      <c r="G144" s="15"/>
      <c r="H144" s="34" t="s">
        <v>364</v>
      </c>
    </row>
    <row r="145" spans="3:41" x14ac:dyDescent="0.25">
      <c r="E145" s="15"/>
      <c r="F145" s="12"/>
      <c r="G145" s="15"/>
      <c r="H145" s="2" t="s">
        <v>27</v>
      </c>
    </row>
    <row r="146" spans="3:41" x14ac:dyDescent="0.25">
      <c r="E146" s="44"/>
      <c r="F146" s="43"/>
      <c r="G146" s="15"/>
      <c r="H146" s="16"/>
    </row>
    <row r="147" spans="3:41" x14ac:dyDescent="0.25">
      <c r="I147" s="5">
        <v>2019</v>
      </c>
      <c r="J147" s="5">
        <v>2020</v>
      </c>
      <c r="K147" s="5">
        <v>2021</v>
      </c>
      <c r="L147" s="5">
        <v>2022</v>
      </c>
      <c r="M147" s="5">
        <v>2023</v>
      </c>
      <c r="N147" s="5">
        <v>2024</v>
      </c>
      <c r="O147" s="5">
        <v>2025</v>
      </c>
      <c r="P147" s="5">
        <v>2026</v>
      </c>
      <c r="Q147" s="5">
        <v>2027</v>
      </c>
      <c r="R147" s="5">
        <v>2028</v>
      </c>
      <c r="S147" s="5">
        <v>2029</v>
      </c>
      <c r="T147" s="5">
        <v>2030</v>
      </c>
      <c r="U147" s="5">
        <v>2031</v>
      </c>
      <c r="V147" s="5">
        <v>2032</v>
      </c>
      <c r="W147" s="5">
        <v>2033</v>
      </c>
      <c r="X147" s="5">
        <v>2034</v>
      </c>
      <c r="Y147" s="5">
        <v>2035</v>
      </c>
      <c r="Z147" s="5">
        <v>2036</v>
      </c>
      <c r="AA147" s="5">
        <v>2037</v>
      </c>
      <c r="AB147" s="5">
        <v>2038</v>
      </c>
      <c r="AC147" s="5">
        <v>2039</v>
      </c>
      <c r="AD147" s="5">
        <v>2040</v>
      </c>
      <c r="AE147" s="5">
        <v>2041</v>
      </c>
      <c r="AF147" s="5">
        <v>2042</v>
      </c>
      <c r="AG147" s="5">
        <v>2043</v>
      </c>
      <c r="AH147" s="5">
        <v>2044</v>
      </c>
      <c r="AI147" s="5">
        <v>2045</v>
      </c>
      <c r="AJ147" s="5">
        <v>2046</v>
      </c>
      <c r="AK147" s="5">
        <v>2047</v>
      </c>
      <c r="AL147" s="5">
        <v>2048</v>
      </c>
      <c r="AM147" s="5">
        <v>2049</v>
      </c>
      <c r="AN147" s="5">
        <v>2050</v>
      </c>
      <c r="AO147" s="21"/>
    </row>
    <row r="148" spans="3:41" x14ac:dyDescent="0.25">
      <c r="C148" s="35"/>
      <c r="E148" s="15"/>
      <c r="F148" s="17" t="str">
        <f>+$F$1</f>
        <v>DIC4</v>
      </c>
      <c r="G148" s="24" t="s">
        <v>43</v>
      </c>
      <c r="H148" s="13" t="s">
        <v>368</v>
      </c>
      <c r="I148" s="21">
        <f>+SUMIFS(Resultados_Dic3!H$3:H$99980,Resultados_Dic3!$F$3:$F$99980,'DIC4'!$H148,Resultados_Dic3!$D$3:$D$99980,'DIC4'!$H$145,Resultados_Dic3!$E$3:$E$99980,'DIC4'!$G148,Resultados_Dic3!$A$3:$A$99980,'DIC4'!$F148)</f>
        <v>0</v>
      </c>
      <c r="J148" s="21">
        <f>+SUMIFS(Resultados_Dic3!I$3:I$99980,Resultados_Dic3!$F$3:$F$99980,'DIC4'!$H148,Resultados_Dic3!$D$3:$D$99980,'DIC4'!$H$145,Resultados_Dic3!$E$3:$E$99980,'DIC4'!$G148,Resultados_Dic3!$A$3:$A$99980,'DIC4'!$F148)</f>
        <v>0</v>
      </c>
      <c r="K148" s="21">
        <f>+SUMIFS(Resultados_Dic3!J$3:J$99980,Resultados_Dic3!$F$3:$F$99980,'DIC4'!$H148,Resultados_Dic3!$D$3:$D$99980,'DIC4'!$H$145,Resultados_Dic3!$E$3:$E$99980,'DIC4'!$G148,Resultados_Dic3!$A$3:$A$99980,'DIC4'!$F148)</f>
        <v>0</v>
      </c>
      <c r="L148" s="21">
        <f>+SUMIFS(Resultados_Dic3!K$3:K$99980,Resultados_Dic3!$F$3:$F$99980,'DIC4'!$H148,Resultados_Dic3!$D$3:$D$99980,'DIC4'!$H$145,Resultados_Dic3!$E$3:$E$99980,'DIC4'!$G148,Resultados_Dic3!$A$3:$A$99980,'DIC4'!$F148)</f>
        <v>0</v>
      </c>
      <c r="M148" s="21">
        <f>+SUMIFS(Resultados_Dic3!L$3:L$99980,Resultados_Dic3!$F$3:$F$99980,'DIC4'!$H148,Resultados_Dic3!$D$3:$D$99980,'DIC4'!$H$145,Resultados_Dic3!$E$3:$E$99980,'DIC4'!$G148,Resultados_Dic3!$A$3:$A$99980,'DIC4'!$F148)</f>
        <v>0</v>
      </c>
      <c r="N148" s="21">
        <f>+SUMIFS(Resultados_Dic3!M$3:M$99980,Resultados_Dic3!$F$3:$F$99980,'DIC4'!$H148,Resultados_Dic3!$D$3:$D$99980,'DIC4'!$H$145,Resultados_Dic3!$E$3:$E$99980,'DIC4'!$G148,Resultados_Dic3!$A$3:$A$99980,'DIC4'!$F148)</f>
        <v>0</v>
      </c>
      <c r="O148" s="21">
        <f>+SUMIFS(Resultados_Dic3!N$3:N$99980,Resultados_Dic3!$F$3:$F$99980,'DIC4'!$H148,Resultados_Dic3!$D$3:$D$99980,'DIC4'!$H$145,Resultados_Dic3!$E$3:$E$99980,'DIC4'!$G148,Resultados_Dic3!$A$3:$A$99980,'DIC4'!$F148)</f>
        <v>0</v>
      </c>
      <c r="P148" s="21">
        <f>+SUMIFS(Resultados_Dic3!O$3:O$99980,Resultados_Dic3!$F$3:$F$99980,'DIC4'!$H148,Resultados_Dic3!$D$3:$D$99980,'DIC4'!$H$145,Resultados_Dic3!$E$3:$E$99980,'DIC4'!$G148,Resultados_Dic3!$A$3:$A$99980,'DIC4'!$F148)</f>
        <v>0</v>
      </c>
      <c r="Q148" s="21">
        <f>+SUMIFS(Resultados_Dic3!P$3:P$99980,Resultados_Dic3!$F$3:$F$99980,'DIC4'!$H148,Resultados_Dic3!$D$3:$D$99980,'DIC4'!$H$145,Resultados_Dic3!$E$3:$E$99980,'DIC4'!$G148,Resultados_Dic3!$A$3:$A$99980,'DIC4'!$F148)</f>
        <v>0</v>
      </c>
      <c r="R148" s="21">
        <f>+SUMIFS(Resultados_Dic3!Q$3:Q$99980,Resultados_Dic3!$F$3:$F$99980,'DIC4'!$H148,Resultados_Dic3!$D$3:$D$99980,'DIC4'!$H$145,Resultados_Dic3!$E$3:$E$99980,'DIC4'!$G148,Resultados_Dic3!$A$3:$A$99980,'DIC4'!$F148)</f>
        <v>0</v>
      </c>
      <c r="S148" s="21">
        <f>+SUMIFS(Resultados_Dic3!R$3:R$99980,Resultados_Dic3!$F$3:$F$99980,'DIC4'!$H148,Resultados_Dic3!$D$3:$D$99980,'DIC4'!$H$145,Resultados_Dic3!$E$3:$E$99980,'DIC4'!$G148,Resultados_Dic3!$A$3:$A$99980,'DIC4'!$F148)</f>
        <v>0</v>
      </c>
      <c r="T148" s="21">
        <f>+SUMIFS(Resultados_Dic3!S$3:S$99980,Resultados_Dic3!$F$3:$F$99980,'DIC4'!$H148,Resultados_Dic3!$D$3:$D$99980,'DIC4'!$H$145,Resultados_Dic3!$E$3:$E$99980,'DIC4'!$G148,Resultados_Dic3!$A$3:$A$99980,'DIC4'!$F148)</f>
        <v>0</v>
      </c>
      <c r="U148" s="21">
        <f>+SUMIFS(Resultados_Dic3!T$3:T$99980,Resultados_Dic3!$F$3:$F$99980,'DIC4'!$H148,Resultados_Dic3!$D$3:$D$99980,'DIC4'!$H$145,Resultados_Dic3!$E$3:$E$99980,'DIC4'!$G148,Resultados_Dic3!$A$3:$A$99980,'DIC4'!$F148)</f>
        <v>0</v>
      </c>
      <c r="V148" s="21">
        <f>+SUMIFS(Resultados_Dic3!U$3:U$99980,Resultados_Dic3!$F$3:$F$99980,'DIC4'!$H148,Resultados_Dic3!$D$3:$D$99980,'DIC4'!$H$145,Resultados_Dic3!$E$3:$E$99980,'DIC4'!$G148,Resultados_Dic3!$A$3:$A$99980,'DIC4'!$F148)</f>
        <v>0</v>
      </c>
      <c r="W148" s="21">
        <f>+SUMIFS(Resultados_Dic3!V$3:V$99980,Resultados_Dic3!$F$3:$F$99980,'DIC4'!$H148,Resultados_Dic3!$D$3:$D$99980,'DIC4'!$H$145,Resultados_Dic3!$E$3:$E$99980,'DIC4'!$G148,Resultados_Dic3!$A$3:$A$99980,'DIC4'!$F148)</f>
        <v>0</v>
      </c>
      <c r="X148" s="21">
        <f>+SUMIFS(Resultados_Dic3!W$3:W$99980,Resultados_Dic3!$F$3:$F$99980,'DIC4'!$H148,Resultados_Dic3!$D$3:$D$99980,'DIC4'!$H$145,Resultados_Dic3!$E$3:$E$99980,'DIC4'!$G148,Resultados_Dic3!$A$3:$A$99980,'DIC4'!$F148)</f>
        <v>0</v>
      </c>
      <c r="Y148" s="21">
        <f>+SUMIFS(Resultados_Dic3!X$3:X$99980,Resultados_Dic3!$F$3:$F$99980,'DIC4'!$H148,Resultados_Dic3!$D$3:$D$99980,'DIC4'!$H$145,Resultados_Dic3!$E$3:$E$99980,'DIC4'!$G148,Resultados_Dic3!$A$3:$A$99980,'DIC4'!$F148)</f>
        <v>0</v>
      </c>
      <c r="Z148" s="21">
        <f>+SUMIFS(Resultados_Dic3!Y$3:Y$99980,Resultados_Dic3!$F$3:$F$99980,'DIC4'!$H148,Resultados_Dic3!$D$3:$D$99980,'DIC4'!$H$145,Resultados_Dic3!$E$3:$E$99980,'DIC4'!$G148,Resultados_Dic3!$A$3:$A$99980,'DIC4'!$F148)</f>
        <v>0</v>
      </c>
      <c r="AA148" s="21">
        <f>+SUMIFS(Resultados_Dic3!Z$3:Z$99980,Resultados_Dic3!$F$3:$F$99980,'DIC4'!$H148,Resultados_Dic3!$D$3:$D$99980,'DIC4'!$H$145,Resultados_Dic3!$E$3:$E$99980,'DIC4'!$G148,Resultados_Dic3!$A$3:$A$99980,'DIC4'!$F148)</f>
        <v>0</v>
      </c>
      <c r="AB148" s="21">
        <f>+SUMIFS(Resultados_Dic3!AA$3:AA$99980,Resultados_Dic3!$F$3:$F$99980,'DIC4'!$H148,Resultados_Dic3!$D$3:$D$99980,'DIC4'!$H$145,Resultados_Dic3!$E$3:$E$99980,'DIC4'!$G148,Resultados_Dic3!$A$3:$A$99980,'DIC4'!$F148)</f>
        <v>0</v>
      </c>
      <c r="AC148" s="21">
        <f>+SUMIFS(Resultados_Dic3!AB$3:AB$99980,Resultados_Dic3!$F$3:$F$99980,'DIC4'!$H148,Resultados_Dic3!$D$3:$D$99980,'DIC4'!$H$145,Resultados_Dic3!$E$3:$E$99980,'DIC4'!$G148,Resultados_Dic3!$A$3:$A$99980,'DIC4'!$F148)</f>
        <v>0</v>
      </c>
      <c r="AD148" s="21">
        <f>+SUMIFS(Resultados_Dic3!AC$3:AC$99980,Resultados_Dic3!$F$3:$F$99980,'DIC4'!$H148,Resultados_Dic3!$D$3:$D$99980,'DIC4'!$H$145,Resultados_Dic3!$E$3:$E$99980,'DIC4'!$G148,Resultados_Dic3!$A$3:$A$99980,'DIC4'!$F148)</f>
        <v>0</v>
      </c>
      <c r="AE148" s="21">
        <f>+SUMIFS(Resultados_Dic3!AD$3:AD$99980,Resultados_Dic3!$F$3:$F$99980,'DIC4'!$H148,Resultados_Dic3!$D$3:$D$99980,'DIC4'!$H$145,Resultados_Dic3!$E$3:$E$99980,'DIC4'!$G148,Resultados_Dic3!$A$3:$A$99980,'DIC4'!$F148)</f>
        <v>0</v>
      </c>
      <c r="AF148" s="21">
        <f>+SUMIFS(Resultados_Dic3!AE$3:AE$99980,Resultados_Dic3!$F$3:$F$99980,'DIC4'!$H148,Resultados_Dic3!$D$3:$D$99980,'DIC4'!$H$145,Resultados_Dic3!$E$3:$E$99980,'DIC4'!$G148,Resultados_Dic3!$A$3:$A$99980,'DIC4'!$F148)</f>
        <v>0</v>
      </c>
      <c r="AG148" s="21">
        <f>+SUMIFS(Resultados_Dic3!AF$3:AF$99980,Resultados_Dic3!$F$3:$F$99980,'DIC4'!$H148,Resultados_Dic3!$D$3:$D$99980,'DIC4'!$H$145,Resultados_Dic3!$E$3:$E$99980,'DIC4'!$G148,Resultados_Dic3!$A$3:$A$99980,'DIC4'!$F148)</f>
        <v>0</v>
      </c>
      <c r="AH148" s="21">
        <f>+SUMIFS(Resultados_Dic3!AG$3:AG$99980,Resultados_Dic3!$F$3:$F$99980,'DIC4'!$H148,Resultados_Dic3!$D$3:$D$99980,'DIC4'!$H$145,Resultados_Dic3!$E$3:$E$99980,'DIC4'!$G148,Resultados_Dic3!$A$3:$A$99980,'DIC4'!$F148)</f>
        <v>0</v>
      </c>
      <c r="AI148" s="21">
        <f>+SUMIFS(Resultados_Dic3!AH$3:AH$99980,Resultados_Dic3!$F$3:$F$99980,'DIC4'!$H148,Resultados_Dic3!$D$3:$D$99980,'DIC4'!$H$145,Resultados_Dic3!$E$3:$E$99980,'DIC4'!$G148,Resultados_Dic3!$A$3:$A$99980,'DIC4'!$F148)</f>
        <v>0</v>
      </c>
      <c r="AJ148" s="21">
        <f>+SUMIFS(Resultados_Dic3!AI$3:AI$99980,Resultados_Dic3!$F$3:$F$99980,'DIC4'!$H148,Resultados_Dic3!$D$3:$D$99980,'DIC4'!$H$145,Resultados_Dic3!$E$3:$E$99980,'DIC4'!$G148,Resultados_Dic3!$A$3:$A$99980,'DIC4'!$F148)</f>
        <v>0</v>
      </c>
      <c r="AK148" s="21">
        <f>+SUMIFS(Resultados_Dic3!AJ$3:AJ$99980,Resultados_Dic3!$F$3:$F$99980,'DIC4'!$H148,Resultados_Dic3!$D$3:$D$99980,'DIC4'!$H$145,Resultados_Dic3!$E$3:$E$99980,'DIC4'!$G148,Resultados_Dic3!$A$3:$A$99980,'DIC4'!$F148)</f>
        <v>0</v>
      </c>
      <c r="AL148" s="21">
        <f>+SUMIFS(Resultados_Dic3!AK$3:AK$99980,Resultados_Dic3!$F$3:$F$99980,'DIC4'!$H148,Resultados_Dic3!$D$3:$D$99980,'DIC4'!$H$145,Resultados_Dic3!$E$3:$E$99980,'DIC4'!$G148,Resultados_Dic3!$A$3:$A$99980,'DIC4'!$F148)</f>
        <v>0</v>
      </c>
      <c r="AM148" s="21">
        <f>+SUMIFS(Resultados_Dic3!AL$3:AL$99980,Resultados_Dic3!$F$3:$F$99980,'DIC4'!$H148,Resultados_Dic3!$D$3:$D$99980,'DIC4'!$H$145,Resultados_Dic3!$E$3:$E$99980,'DIC4'!$G148,Resultados_Dic3!$A$3:$A$99980,'DIC4'!$F148)</f>
        <v>0</v>
      </c>
      <c r="AN148" s="21">
        <f>+SUMIFS(Resultados_Dic3!AM$3:AM$99980,Resultados_Dic3!$F$3:$F$99980,'DIC4'!$H148,Resultados_Dic3!$D$3:$D$99980,'DIC4'!$H$145,Resultados_Dic3!$E$3:$E$99980,'DIC4'!$G148,Resultados_Dic3!$A$3:$A$99980,'DIC4'!$F148)</f>
        <v>0</v>
      </c>
    </row>
    <row r="149" spans="3:41" x14ac:dyDescent="0.25">
      <c r="C149" s="35"/>
      <c r="E149" s="15"/>
      <c r="F149" s="17" t="str">
        <f t="shared" ref="F149:F154" si="33">+$F$1</f>
        <v>DIC4</v>
      </c>
      <c r="G149" s="24" t="s">
        <v>43</v>
      </c>
      <c r="H149" s="13" t="s">
        <v>267</v>
      </c>
      <c r="I149" s="21">
        <f>+SUMIFS(Resultados_Dic3!H$3:H$99980,Resultados_Dic3!$F$3:$F$99980,'DIC4'!$H149,Resultados_Dic3!$D$3:$D$99980,'DIC4'!$H$145,Resultados_Dic3!$E$3:$E$99980,'DIC4'!$G149,Resultados_Dic3!$A$3:$A$99980,'DIC4'!$F149)</f>
        <v>21.911949182429201</v>
      </c>
      <c r="J149" s="21">
        <f>+SUMIFS(Resultados_Dic3!I$3:I$99980,Resultados_Dic3!$F$3:$F$99980,'DIC4'!$H149,Resultados_Dic3!$D$3:$D$99980,'DIC4'!$H$145,Resultados_Dic3!$E$3:$E$99980,'DIC4'!$G149,Resultados_Dic3!$A$3:$A$99980,'DIC4'!$F149)</f>
        <v>21.911949182429201</v>
      </c>
      <c r="K149" s="21">
        <f>+SUMIFS(Resultados_Dic3!J$3:J$99980,Resultados_Dic3!$F$3:$F$99980,'DIC4'!$H149,Resultados_Dic3!$D$3:$D$99980,'DIC4'!$H$145,Resultados_Dic3!$E$3:$E$99980,'DIC4'!$G149,Resultados_Dic3!$A$3:$A$99980,'DIC4'!$F149)</f>
        <v>21.911949182429201</v>
      </c>
      <c r="L149" s="21">
        <f>+SUMIFS(Resultados_Dic3!K$3:K$99980,Resultados_Dic3!$F$3:$F$99980,'DIC4'!$H149,Resultados_Dic3!$D$3:$D$99980,'DIC4'!$H$145,Resultados_Dic3!$E$3:$E$99980,'DIC4'!$G149,Resultados_Dic3!$A$3:$A$99980,'DIC4'!$F149)</f>
        <v>21.911949182429201</v>
      </c>
      <c r="M149" s="21">
        <f>+SUMIFS(Resultados_Dic3!L$3:L$99980,Resultados_Dic3!$F$3:$F$99980,'DIC4'!$H149,Resultados_Dic3!$D$3:$D$99980,'DIC4'!$H$145,Resultados_Dic3!$E$3:$E$99980,'DIC4'!$G149,Resultados_Dic3!$A$3:$A$99980,'DIC4'!$F149)</f>
        <v>21.911949182429201</v>
      </c>
      <c r="N149" s="21">
        <f>+SUMIFS(Resultados_Dic3!M$3:M$99980,Resultados_Dic3!$F$3:$F$99980,'DIC4'!$H149,Resultados_Dic3!$D$3:$D$99980,'DIC4'!$H$145,Resultados_Dic3!$E$3:$E$99980,'DIC4'!$G149,Resultados_Dic3!$A$3:$A$99980,'DIC4'!$F149)</f>
        <v>21.911949182429201</v>
      </c>
      <c r="O149" s="21">
        <f>+SUMIFS(Resultados_Dic3!N$3:N$99980,Resultados_Dic3!$F$3:$F$99980,'DIC4'!$H149,Resultados_Dic3!$D$3:$D$99980,'DIC4'!$H$145,Resultados_Dic3!$E$3:$E$99980,'DIC4'!$G149,Resultados_Dic3!$A$3:$A$99980,'DIC4'!$F149)</f>
        <v>21.911949182429201</v>
      </c>
      <c r="P149" s="21">
        <f>+SUMIFS(Resultados_Dic3!O$3:O$99980,Resultados_Dic3!$F$3:$F$99980,'DIC4'!$H149,Resultados_Dic3!$D$3:$D$99980,'DIC4'!$H$145,Resultados_Dic3!$E$3:$E$99980,'DIC4'!$G149,Resultados_Dic3!$A$3:$A$99980,'DIC4'!$F149)</f>
        <v>21.911949182429201</v>
      </c>
      <c r="Q149" s="21">
        <f>+SUMIFS(Resultados_Dic3!P$3:P$99980,Resultados_Dic3!$F$3:$F$99980,'DIC4'!$H149,Resultados_Dic3!$D$3:$D$99980,'DIC4'!$H$145,Resultados_Dic3!$E$3:$E$99980,'DIC4'!$G149,Resultados_Dic3!$A$3:$A$99980,'DIC4'!$F149)</f>
        <v>4.9220019927835397</v>
      </c>
      <c r="R149" s="21">
        <f>+SUMIFS(Resultados_Dic3!Q$3:Q$99980,Resultados_Dic3!$F$3:$F$99980,'DIC4'!$H149,Resultados_Dic3!$D$3:$D$99980,'DIC4'!$H$145,Resultados_Dic3!$E$3:$E$99980,'DIC4'!$G149,Resultados_Dic3!$A$3:$A$99980,'DIC4'!$F149)</f>
        <v>0</v>
      </c>
      <c r="S149" s="21">
        <f>+SUMIFS(Resultados_Dic3!R$3:R$99980,Resultados_Dic3!$F$3:$F$99980,'DIC4'!$H149,Resultados_Dic3!$D$3:$D$99980,'DIC4'!$H$145,Resultados_Dic3!$E$3:$E$99980,'DIC4'!$G149,Resultados_Dic3!$A$3:$A$99980,'DIC4'!$F149)</f>
        <v>0</v>
      </c>
      <c r="T149" s="21">
        <f>+SUMIFS(Resultados_Dic3!S$3:S$99980,Resultados_Dic3!$F$3:$F$99980,'DIC4'!$H149,Resultados_Dic3!$D$3:$D$99980,'DIC4'!$H$145,Resultados_Dic3!$E$3:$E$99980,'DIC4'!$G149,Resultados_Dic3!$A$3:$A$99980,'DIC4'!$F149)</f>
        <v>0</v>
      </c>
      <c r="U149" s="21">
        <f>+SUMIFS(Resultados_Dic3!T$3:T$99980,Resultados_Dic3!$F$3:$F$99980,'DIC4'!$H149,Resultados_Dic3!$D$3:$D$99980,'DIC4'!$H$145,Resultados_Dic3!$E$3:$E$99980,'DIC4'!$G149,Resultados_Dic3!$A$3:$A$99980,'DIC4'!$F149)</f>
        <v>0</v>
      </c>
      <c r="V149" s="21">
        <f>+SUMIFS(Resultados_Dic3!U$3:U$99980,Resultados_Dic3!$F$3:$F$99980,'DIC4'!$H149,Resultados_Dic3!$D$3:$D$99980,'DIC4'!$H$145,Resultados_Dic3!$E$3:$E$99980,'DIC4'!$G149,Resultados_Dic3!$A$3:$A$99980,'DIC4'!$F149)</f>
        <v>0</v>
      </c>
      <c r="W149" s="21">
        <f>+SUMIFS(Resultados_Dic3!V$3:V$99980,Resultados_Dic3!$F$3:$F$99980,'DIC4'!$H149,Resultados_Dic3!$D$3:$D$99980,'DIC4'!$H$145,Resultados_Dic3!$E$3:$E$99980,'DIC4'!$G149,Resultados_Dic3!$A$3:$A$99980,'DIC4'!$F149)</f>
        <v>0</v>
      </c>
      <c r="X149" s="21">
        <f>+SUMIFS(Resultados_Dic3!W$3:W$99980,Resultados_Dic3!$F$3:$F$99980,'DIC4'!$H149,Resultados_Dic3!$D$3:$D$99980,'DIC4'!$H$145,Resultados_Dic3!$E$3:$E$99980,'DIC4'!$G149,Resultados_Dic3!$A$3:$A$99980,'DIC4'!$F149)</f>
        <v>0</v>
      </c>
      <c r="Y149" s="21">
        <f>+SUMIFS(Resultados_Dic3!X$3:X$99980,Resultados_Dic3!$F$3:$F$99980,'DIC4'!$H149,Resultados_Dic3!$D$3:$D$99980,'DIC4'!$H$145,Resultados_Dic3!$E$3:$E$99980,'DIC4'!$G149,Resultados_Dic3!$A$3:$A$99980,'DIC4'!$F149)</f>
        <v>0</v>
      </c>
      <c r="Z149" s="21">
        <f>+SUMIFS(Resultados_Dic3!Y$3:Y$99980,Resultados_Dic3!$F$3:$F$99980,'DIC4'!$H149,Resultados_Dic3!$D$3:$D$99980,'DIC4'!$H$145,Resultados_Dic3!$E$3:$E$99980,'DIC4'!$G149,Resultados_Dic3!$A$3:$A$99980,'DIC4'!$F149)</f>
        <v>0</v>
      </c>
      <c r="AA149" s="21">
        <f>+SUMIFS(Resultados_Dic3!Z$3:Z$99980,Resultados_Dic3!$F$3:$F$99980,'DIC4'!$H149,Resultados_Dic3!$D$3:$D$99980,'DIC4'!$H$145,Resultados_Dic3!$E$3:$E$99980,'DIC4'!$G149,Resultados_Dic3!$A$3:$A$99980,'DIC4'!$F149)</f>
        <v>0</v>
      </c>
      <c r="AB149" s="21">
        <f>+SUMIFS(Resultados_Dic3!AA$3:AA$99980,Resultados_Dic3!$F$3:$F$99980,'DIC4'!$H149,Resultados_Dic3!$D$3:$D$99980,'DIC4'!$H$145,Resultados_Dic3!$E$3:$E$99980,'DIC4'!$G149,Resultados_Dic3!$A$3:$A$99980,'DIC4'!$F149)</f>
        <v>0</v>
      </c>
      <c r="AC149" s="21">
        <f>+SUMIFS(Resultados_Dic3!AB$3:AB$99980,Resultados_Dic3!$F$3:$F$99980,'DIC4'!$H149,Resultados_Dic3!$D$3:$D$99980,'DIC4'!$H$145,Resultados_Dic3!$E$3:$E$99980,'DIC4'!$G149,Resultados_Dic3!$A$3:$A$99980,'DIC4'!$F149)</f>
        <v>0</v>
      </c>
      <c r="AD149" s="21">
        <f>+SUMIFS(Resultados_Dic3!AC$3:AC$99980,Resultados_Dic3!$F$3:$F$99980,'DIC4'!$H149,Resultados_Dic3!$D$3:$D$99980,'DIC4'!$H$145,Resultados_Dic3!$E$3:$E$99980,'DIC4'!$G149,Resultados_Dic3!$A$3:$A$99980,'DIC4'!$F149)</f>
        <v>0</v>
      </c>
      <c r="AE149" s="21">
        <f>+SUMIFS(Resultados_Dic3!AD$3:AD$99980,Resultados_Dic3!$F$3:$F$99980,'DIC4'!$H149,Resultados_Dic3!$D$3:$D$99980,'DIC4'!$H$145,Resultados_Dic3!$E$3:$E$99980,'DIC4'!$G149,Resultados_Dic3!$A$3:$A$99980,'DIC4'!$F149)</f>
        <v>0</v>
      </c>
      <c r="AF149" s="21">
        <f>+SUMIFS(Resultados_Dic3!AE$3:AE$99980,Resultados_Dic3!$F$3:$F$99980,'DIC4'!$H149,Resultados_Dic3!$D$3:$D$99980,'DIC4'!$H$145,Resultados_Dic3!$E$3:$E$99980,'DIC4'!$G149,Resultados_Dic3!$A$3:$A$99980,'DIC4'!$F149)</f>
        <v>0</v>
      </c>
      <c r="AG149" s="21">
        <f>+SUMIFS(Resultados_Dic3!AF$3:AF$99980,Resultados_Dic3!$F$3:$F$99980,'DIC4'!$H149,Resultados_Dic3!$D$3:$D$99980,'DIC4'!$H$145,Resultados_Dic3!$E$3:$E$99980,'DIC4'!$G149,Resultados_Dic3!$A$3:$A$99980,'DIC4'!$F149)</f>
        <v>0</v>
      </c>
      <c r="AH149" s="21">
        <f>+SUMIFS(Resultados_Dic3!AG$3:AG$99980,Resultados_Dic3!$F$3:$F$99980,'DIC4'!$H149,Resultados_Dic3!$D$3:$D$99980,'DIC4'!$H$145,Resultados_Dic3!$E$3:$E$99980,'DIC4'!$G149,Resultados_Dic3!$A$3:$A$99980,'DIC4'!$F149)</f>
        <v>0</v>
      </c>
      <c r="AI149" s="21">
        <f>+SUMIFS(Resultados_Dic3!AH$3:AH$99980,Resultados_Dic3!$F$3:$F$99980,'DIC4'!$H149,Resultados_Dic3!$D$3:$D$99980,'DIC4'!$H$145,Resultados_Dic3!$E$3:$E$99980,'DIC4'!$G149,Resultados_Dic3!$A$3:$A$99980,'DIC4'!$F149)</f>
        <v>0</v>
      </c>
      <c r="AJ149" s="21">
        <f>+SUMIFS(Resultados_Dic3!AI$3:AI$99980,Resultados_Dic3!$F$3:$F$99980,'DIC4'!$H149,Resultados_Dic3!$D$3:$D$99980,'DIC4'!$H$145,Resultados_Dic3!$E$3:$E$99980,'DIC4'!$G149,Resultados_Dic3!$A$3:$A$99980,'DIC4'!$F149)</f>
        <v>0</v>
      </c>
      <c r="AK149" s="21">
        <f>+SUMIFS(Resultados_Dic3!AJ$3:AJ$99980,Resultados_Dic3!$F$3:$F$99980,'DIC4'!$H149,Resultados_Dic3!$D$3:$D$99980,'DIC4'!$H$145,Resultados_Dic3!$E$3:$E$99980,'DIC4'!$G149,Resultados_Dic3!$A$3:$A$99980,'DIC4'!$F149)</f>
        <v>0</v>
      </c>
      <c r="AL149" s="21">
        <f>+SUMIFS(Resultados_Dic3!AK$3:AK$99980,Resultados_Dic3!$F$3:$F$99980,'DIC4'!$H149,Resultados_Dic3!$D$3:$D$99980,'DIC4'!$H$145,Resultados_Dic3!$E$3:$E$99980,'DIC4'!$G149,Resultados_Dic3!$A$3:$A$99980,'DIC4'!$F149)</f>
        <v>0</v>
      </c>
      <c r="AM149" s="21">
        <f>+SUMIFS(Resultados_Dic3!AL$3:AL$99980,Resultados_Dic3!$F$3:$F$99980,'DIC4'!$H149,Resultados_Dic3!$D$3:$D$99980,'DIC4'!$H$145,Resultados_Dic3!$E$3:$E$99980,'DIC4'!$G149,Resultados_Dic3!$A$3:$A$99980,'DIC4'!$F149)</f>
        <v>0</v>
      </c>
      <c r="AN149" s="21">
        <f>+SUMIFS(Resultados_Dic3!AM$3:AM$99980,Resultados_Dic3!$F$3:$F$99980,'DIC4'!$H149,Resultados_Dic3!$D$3:$D$99980,'DIC4'!$H$145,Resultados_Dic3!$E$3:$E$99980,'DIC4'!$G149,Resultados_Dic3!$A$3:$A$99980,'DIC4'!$F149)</f>
        <v>0</v>
      </c>
    </row>
    <row r="150" spans="3:41" x14ac:dyDescent="0.25">
      <c r="C150" s="35"/>
      <c r="E150" s="15"/>
      <c r="F150" s="17" t="str">
        <f t="shared" si="33"/>
        <v>DIC4</v>
      </c>
      <c r="G150" s="24" t="s">
        <v>43</v>
      </c>
      <c r="H150" s="13" t="s">
        <v>268</v>
      </c>
      <c r="I150" s="21">
        <f>+SUMIFS(Resultados_Dic3!H$3:H$99980,Resultados_Dic3!$F$3:$F$99980,'DIC4'!$H150,Resultados_Dic3!$D$3:$D$99980,'DIC4'!$H$145,Resultados_Dic3!$E$3:$E$99980,'DIC4'!$G150,Resultados_Dic3!$A$3:$A$99980,'DIC4'!$F150)</f>
        <v>0.34307320723463097</v>
      </c>
      <c r="J150" s="21">
        <f>+SUMIFS(Resultados_Dic3!I$3:I$99980,Resultados_Dic3!$F$3:$F$99980,'DIC4'!$H150,Resultados_Dic3!$D$3:$D$99980,'DIC4'!$H$145,Resultados_Dic3!$E$3:$E$99980,'DIC4'!$G150,Resultados_Dic3!$A$3:$A$99980,'DIC4'!$F150)</f>
        <v>0.324735989766188</v>
      </c>
      <c r="K150" s="21">
        <f>+SUMIFS(Resultados_Dic3!J$3:J$99980,Resultados_Dic3!$F$3:$F$99980,'DIC4'!$H150,Resultados_Dic3!$D$3:$D$99980,'DIC4'!$H$145,Resultados_Dic3!$E$3:$E$99980,'DIC4'!$G150,Resultados_Dic3!$A$3:$A$99980,'DIC4'!$F150)</f>
        <v>0.30895155042669498</v>
      </c>
      <c r="L150" s="21">
        <f>+SUMIFS(Resultados_Dic3!K$3:K$99980,Resultados_Dic3!$F$3:$F$99980,'DIC4'!$H150,Resultados_Dic3!$D$3:$D$99980,'DIC4'!$H$145,Resultados_Dic3!$E$3:$E$99980,'DIC4'!$G150,Resultados_Dic3!$A$3:$A$99980,'DIC4'!$F150)</f>
        <v>0.293167111087202</v>
      </c>
      <c r="M150" s="21">
        <f>+SUMIFS(Resultados_Dic3!L$3:L$99980,Resultados_Dic3!$F$3:$F$99980,'DIC4'!$H150,Resultados_Dic3!$D$3:$D$99980,'DIC4'!$H$145,Resultados_Dic3!$E$3:$E$99980,'DIC4'!$G150,Resultados_Dic3!$A$3:$A$99980,'DIC4'!$F150)</f>
        <v>0.27738267174770898</v>
      </c>
      <c r="N150" s="21">
        <f>+SUMIFS(Resultados_Dic3!M$3:M$99980,Resultados_Dic3!$F$3:$F$99980,'DIC4'!$H150,Resultados_Dic3!$D$3:$D$99980,'DIC4'!$H$145,Resultados_Dic3!$E$3:$E$99980,'DIC4'!$G150,Resultados_Dic3!$A$3:$A$99980,'DIC4'!$F150)</f>
        <v>0.25539893133781899</v>
      </c>
      <c r="O150" s="21">
        <f>+SUMIFS(Resultados_Dic3!N$3:N$99980,Resultados_Dic3!$F$3:$F$99980,'DIC4'!$H150,Resultados_Dic3!$D$3:$D$99980,'DIC4'!$H$145,Resultados_Dic3!$E$3:$E$99980,'DIC4'!$G150,Resultados_Dic3!$A$3:$A$99980,'DIC4'!$F150)</f>
        <v>0.23341519092792901</v>
      </c>
      <c r="P150" s="21">
        <f>+SUMIFS(Resultados_Dic3!O$3:O$99980,Resultados_Dic3!$F$3:$F$99980,'DIC4'!$H150,Resultados_Dic3!$D$3:$D$99980,'DIC4'!$H$145,Resultados_Dic3!$E$3:$E$99980,'DIC4'!$G150,Resultados_Dic3!$A$3:$A$99980,'DIC4'!$F150)</f>
        <v>0.21598228495609101</v>
      </c>
      <c r="Q150" s="21">
        <f>+SUMIFS(Resultados_Dic3!P$3:P$99980,Resultados_Dic3!$F$3:$F$99980,'DIC4'!$H150,Resultados_Dic3!$D$3:$D$99980,'DIC4'!$H$145,Resultados_Dic3!$E$3:$E$99980,'DIC4'!$G150,Resultados_Dic3!$A$3:$A$99980,'DIC4'!$F150)</f>
        <v>0.19854937898425201</v>
      </c>
      <c r="R150" s="21">
        <f>+SUMIFS(Resultados_Dic3!Q$3:Q$99980,Resultados_Dic3!$F$3:$F$99980,'DIC4'!$H150,Resultados_Dic3!$D$3:$D$99980,'DIC4'!$H$145,Resultados_Dic3!$E$3:$E$99980,'DIC4'!$G150,Resultados_Dic3!$A$3:$A$99980,'DIC4'!$F150)</f>
        <v>0.18111647301241299</v>
      </c>
      <c r="S150" s="21">
        <f>+SUMIFS(Resultados_Dic3!R$3:R$99980,Resultados_Dic3!$F$3:$F$99980,'DIC4'!$H150,Resultados_Dic3!$D$3:$D$99980,'DIC4'!$H$145,Resultados_Dic3!$E$3:$E$99980,'DIC4'!$G150,Resultados_Dic3!$A$3:$A$99980,'DIC4'!$F150)</f>
        <v>0.115918588943521</v>
      </c>
      <c r="T150" s="21">
        <f>+SUMIFS(Resultados_Dic3!S$3:S$99980,Resultados_Dic3!$F$3:$F$99980,'DIC4'!$H150,Resultados_Dic3!$D$3:$D$99980,'DIC4'!$H$145,Resultados_Dic3!$E$3:$E$99980,'DIC4'!$G150,Resultados_Dic3!$A$3:$A$99980,'DIC4'!$F150)</f>
        <v>0.115918588943522</v>
      </c>
      <c r="U150" s="21">
        <f>+SUMIFS(Resultados_Dic3!T$3:T$99980,Resultados_Dic3!$F$3:$F$99980,'DIC4'!$H150,Resultados_Dic3!$D$3:$D$99980,'DIC4'!$H$145,Resultados_Dic3!$E$3:$E$99980,'DIC4'!$G150,Resultados_Dic3!$A$3:$A$99980,'DIC4'!$F150)</f>
        <v>0.115918588943522</v>
      </c>
      <c r="V150" s="21">
        <f>+SUMIFS(Resultados_Dic3!U$3:U$99980,Resultados_Dic3!$F$3:$F$99980,'DIC4'!$H150,Resultados_Dic3!$D$3:$D$99980,'DIC4'!$H$145,Resultados_Dic3!$E$3:$E$99980,'DIC4'!$G150,Resultados_Dic3!$A$3:$A$99980,'DIC4'!$F150)</f>
        <v>8.2083747718646502E-2</v>
      </c>
      <c r="W150" s="21">
        <f>+SUMIFS(Resultados_Dic3!V$3:V$99980,Resultados_Dic3!$F$3:$F$99980,'DIC4'!$H150,Resultados_Dic3!$D$3:$D$99980,'DIC4'!$H$145,Resultados_Dic3!$E$3:$E$99980,'DIC4'!$G150,Resultados_Dic3!$A$3:$A$99980,'DIC4'!$F150)</f>
        <v>0</v>
      </c>
      <c r="X150" s="21">
        <f>+SUMIFS(Resultados_Dic3!W$3:W$99980,Resultados_Dic3!$F$3:$F$99980,'DIC4'!$H150,Resultados_Dic3!$D$3:$D$99980,'DIC4'!$H$145,Resultados_Dic3!$E$3:$E$99980,'DIC4'!$G150,Resultados_Dic3!$A$3:$A$99980,'DIC4'!$F150)</f>
        <v>0</v>
      </c>
      <c r="Y150" s="21">
        <f>+SUMIFS(Resultados_Dic3!X$3:X$99980,Resultados_Dic3!$F$3:$F$99980,'DIC4'!$H150,Resultados_Dic3!$D$3:$D$99980,'DIC4'!$H$145,Resultados_Dic3!$E$3:$E$99980,'DIC4'!$G150,Resultados_Dic3!$A$3:$A$99980,'DIC4'!$F150)</f>
        <v>0</v>
      </c>
      <c r="Z150" s="21">
        <f>+SUMIFS(Resultados_Dic3!Y$3:Y$99980,Resultados_Dic3!$F$3:$F$99980,'DIC4'!$H150,Resultados_Dic3!$D$3:$D$99980,'DIC4'!$H$145,Resultados_Dic3!$E$3:$E$99980,'DIC4'!$G150,Resultados_Dic3!$A$3:$A$99980,'DIC4'!$F150)</f>
        <v>0</v>
      </c>
      <c r="AA150" s="21">
        <f>+SUMIFS(Resultados_Dic3!Z$3:Z$99980,Resultados_Dic3!$F$3:$F$99980,'DIC4'!$H150,Resultados_Dic3!$D$3:$D$99980,'DIC4'!$H$145,Resultados_Dic3!$E$3:$E$99980,'DIC4'!$G150,Resultados_Dic3!$A$3:$A$99980,'DIC4'!$F150)</f>
        <v>0</v>
      </c>
      <c r="AB150" s="21">
        <f>+SUMIFS(Resultados_Dic3!AA$3:AA$99980,Resultados_Dic3!$F$3:$F$99980,'DIC4'!$H150,Resultados_Dic3!$D$3:$D$99980,'DIC4'!$H$145,Resultados_Dic3!$E$3:$E$99980,'DIC4'!$G150,Resultados_Dic3!$A$3:$A$99980,'DIC4'!$F150)</f>
        <v>0</v>
      </c>
      <c r="AC150" s="21">
        <f>+SUMIFS(Resultados_Dic3!AB$3:AB$99980,Resultados_Dic3!$F$3:$F$99980,'DIC4'!$H150,Resultados_Dic3!$D$3:$D$99980,'DIC4'!$H$145,Resultados_Dic3!$E$3:$E$99980,'DIC4'!$G150,Resultados_Dic3!$A$3:$A$99980,'DIC4'!$F150)</f>
        <v>0</v>
      </c>
      <c r="AD150" s="21">
        <f>+SUMIFS(Resultados_Dic3!AC$3:AC$99980,Resultados_Dic3!$F$3:$F$99980,'DIC4'!$H150,Resultados_Dic3!$D$3:$D$99980,'DIC4'!$H$145,Resultados_Dic3!$E$3:$E$99980,'DIC4'!$G150,Resultados_Dic3!$A$3:$A$99980,'DIC4'!$F150)</f>
        <v>0</v>
      </c>
      <c r="AE150" s="21">
        <f>+SUMIFS(Resultados_Dic3!AD$3:AD$99980,Resultados_Dic3!$F$3:$F$99980,'DIC4'!$H150,Resultados_Dic3!$D$3:$D$99980,'DIC4'!$H$145,Resultados_Dic3!$E$3:$E$99980,'DIC4'!$G150,Resultados_Dic3!$A$3:$A$99980,'DIC4'!$F150)</f>
        <v>0</v>
      </c>
      <c r="AF150" s="21">
        <f>+SUMIFS(Resultados_Dic3!AE$3:AE$99980,Resultados_Dic3!$F$3:$F$99980,'DIC4'!$H150,Resultados_Dic3!$D$3:$D$99980,'DIC4'!$H$145,Resultados_Dic3!$E$3:$E$99980,'DIC4'!$G150,Resultados_Dic3!$A$3:$A$99980,'DIC4'!$F150)</f>
        <v>0</v>
      </c>
      <c r="AG150" s="21">
        <f>+SUMIFS(Resultados_Dic3!AF$3:AF$99980,Resultados_Dic3!$F$3:$F$99980,'DIC4'!$H150,Resultados_Dic3!$D$3:$D$99980,'DIC4'!$H$145,Resultados_Dic3!$E$3:$E$99980,'DIC4'!$G150,Resultados_Dic3!$A$3:$A$99980,'DIC4'!$F150)</f>
        <v>0</v>
      </c>
      <c r="AH150" s="21">
        <f>+SUMIFS(Resultados_Dic3!AG$3:AG$99980,Resultados_Dic3!$F$3:$F$99980,'DIC4'!$H150,Resultados_Dic3!$D$3:$D$99980,'DIC4'!$H$145,Resultados_Dic3!$E$3:$E$99980,'DIC4'!$G150,Resultados_Dic3!$A$3:$A$99980,'DIC4'!$F150)</f>
        <v>0</v>
      </c>
      <c r="AI150" s="21">
        <f>+SUMIFS(Resultados_Dic3!AH$3:AH$99980,Resultados_Dic3!$F$3:$F$99980,'DIC4'!$H150,Resultados_Dic3!$D$3:$D$99980,'DIC4'!$H$145,Resultados_Dic3!$E$3:$E$99980,'DIC4'!$G150,Resultados_Dic3!$A$3:$A$99980,'DIC4'!$F150)</f>
        <v>0</v>
      </c>
      <c r="AJ150" s="21">
        <f>+SUMIFS(Resultados_Dic3!AI$3:AI$99980,Resultados_Dic3!$F$3:$F$99980,'DIC4'!$H150,Resultados_Dic3!$D$3:$D$99980,'DIC4'!$H$145,Resultados_Dic3!$E$3:$E$99980,'DIC4'!$G150,Resultados_Dic3!$A$3:$A$99980,'DIC4'!$F150)</f>
        <v>0</v>
      </c>
      <c r="AK150" s="21">
        <f>+SUMIFS(Resultados_Dic3!AJ$3:AJ$99980,Resultados_Dic3!$F$3:$F$99980,'DIC4'!$H150,Resultados_Dic3!$D$3:$D$99980,'DIC4'!$H$145,Resultados_Dic3!$E$3:$E$99980,'DIC4'!$G150,Resultados_Dic3!$A$3:$A$99980,'DIC4'!$F150)</f>
        <v>0</v>
      </c>
      <c r="AL150" s="21">
        <f>+SUMIFS(Resultados_Dic3!AK$3:AK$99980,Resultados_Dic3!$F$3:$F$99980,'DIC4'!$H150,Resultados_Dic3!$D$3:$D$99980,'DIC4'!$H$145,Resultados_Dic3!$E$3:$E$99980,'DIC4'!$G150,Resultados_Dic3!$A$3:$A$99980,'DIC4'!$F150)</f>
        <v>0</v>
      </c>
      <c r="AM150" s="21">
        <f>+SUMIFS(Resultados_Dic3!AL$3:AL$99980,Resultados_Dic3!$F$3:$F$99980,'DIC4'!$H150,Resultados_Dic3!$D$3:$D$99980,'DIC4'!$H$145,Resultados_Dic3!$E$3:$E$99980,'DIC4'!$G150,Resultados_Dic3!$A$3:$A$99980,'DIC4'!$F150)</f>
        <v>0</v>
      </c>
      <c r="AN150" s="21">
        <f>+SUMIFS(Resultados_Dic3!AM$3:AM$99980,Resultados_Dic3!$F$3:$F$99980,'DIC4'!$H150,Resultados_Dic3!$D$3:$D$99980,'DIC4'!$H$145,Resultados_Dic3!$E$3:$E$99980,'DIC4'!$G150,Resultados_Dic3!$A$3:$A$99980,'DIC4'!$F150)</f>
        <v>0</v>
      </c>
    </row>
    <row r="151" spans="3:41" x14ac:dyDescent="0.25">
      <c r="C151" s="35"/>
      <c r="E151" s="15"/>
      <c r="F151" s="17" t="str">
        <f t="shared" si="33"/>
        <v>DIC4</v>
      </c>
      <c r="G151" s="24" t="s">
        <v>43</v>
      </c>
      <c r="H151" s="13" t="s">
        <v>369</v>
      </c>
      <c r="I151" s="21">
        <f>+SUMIFS(Resultados_Dic3!H$3:H$99980,Resultados_Dic3!$F$3:$F$99980,'DIC4'!$H151,Resultados_Dic3!$D$3:$D$99980,'DIC4'!$H$145,Resultados_Dic3!$E$3:$E$99980,'DIC4'!$G151,Resultados_Dic3!$A$3:$A$99980,'DIC4'!$F151)</f>
        <v>0</v>
      </c>
      <c r="J151" s="21">
        <f>+SUMIFS(Resultados_Dic3!I$3:I$99980,Resultados_Dic3!$F$3:$F$99980,'DIC4'!$H151,Resultados_Dic3!$D$3:$D$99980,'DIC4'!$H$145,Resultados_Dic3!$E$3:$E$99980,'DIC4'!$G151,Resultados_Dic3!$A$3:$A$99980,'DIC4'!$F151)</f>
        <v>0</v>
      </c>
      <c r="K151" s="21">
        <f>+SUMIFS(Resultados_Dic3!J$3:J$99980,Resultados_Dic3!$F$3:$F$99980,'DIC4'!$H151,Resultados_Dic3!$D$3:$D$99980,'DIC4'!$H$145,Resultados_Dic3!$E$3:$E$99980,'DIC4'!$G151,Resultados_Dic3!$A$3:$A$99980,'DIC4'!$F151)</f>
        <v>0</v>
      </c>
      <c r="L151" s="21">
        <f>+SUMIFS(Resultados_Dic3!K$3:K$99980,Resultados_Dic3!$F$3:$F$99980,'DIC4'!$H151,Resultados_Dic3!$D$3:$D$99980,'DIC4'!$H$145,Resultados_Dic3!$E$3:$E$99980,'DIC4'!$G151,Resultados_Dic3!$A$3:$A$99980,'DIC4'!$F151)</f>
        <v>0</v>
      </c>
      <c r="M151" s="21">
        <f>+SUMIFS(Resultados_Dic3!L$3:L$99980,Resultados_Dic3!$F$3:$F$99980,'DIC4'!$H151,Resultados_Dic3!$D$3:$D$99980,'DIC4'!$H$145,Resultados_Dic3!$E$3:$E$99980,'DIC4'!$G151,Resultados_Dic3!$A$3:$A$99980,'DIC4'!$F151)</f>
        <v>0</v>
      </c>
      <c r="N151" s="21">
        <f>+SUMIFS(Resultados_Dic3!M$3:M$99980,Resultados_Dic3!$F$3:$F$99980,'DIC4'!$H151,Resultados_Dic3!$D$3:$D$99980,'DIC4'!$H$145,Resultados_Dic3!$E$3:$E$99980,'DIC4'!$G151,Resultados_Dic3!$A$3:$A$99980,'DIC4'!$F151)</f>
        <v>0</v>
      </c>
      <c r="O151" s="21">
        <f>+SUMIFS(Resultados_Dic3!N$3:N$99980,Resultados_Dic3!$F$3:$F$99980,'DIC4'!$H151,Resultados_Dic3!$D$3:$D$99980,'DIC4'!$H$145,Resultados_Dic3!$E$3:$E$99980,'DIC4'!$G151,Resultados_Dic3!$A$3:$A$99980,'DIC4'!$F151)</f>
        <v>0</v>
      </c>
      <c r="P151" s="21">
        <f>+SUMIFS(Resultados_Dic3!O$3:O$99980,Resultados_Dic3!$F$3:$F$99980,'DIC4'!$H151,Resultados_Dic3!$D$3:$D$99980,'DIC4'!$H$145,Resultados_Dic3!$E$3:$E$99980,'DIC4'!$G151,Resultados_Dic3!$A$3:$A$99980,'DIC4'!$F151)</f>
        <v>0</v>
      </c>
      <c r="Q151" s="21">
        <f>+SUMIFS(Resultados_Dic3!P$3:P$99980,Resultados_Dic3!$F$3:$F$99980,'DIC4'!$H151,Resultados_Dic3!$D$3:$D$99980,'DIC4'!$H$145,Resultados_Dic3!$E$3:$E$99980,'DIC4'!$G151,Resultados_Dic3!$A$3:$A$99980,'DIC4'!$F151)</f>
        <v>0</v>
      </c>
      <c r="R151" s="21">
        <f>+SUMIFS(Resultados_Dic3!Q$3:Q$99980,Resultados_Dic3!$F$3:$F$99980,'DIC4'!$H151,Resultados_Dic3!$D$3:$D$99980,'DIC4'!$H$145,Resultados_Dic3!$E$3:$E$99980,'DIC4'!$G151,Resultados_Dic3!$A$3:$A$99980,'DIC4'!$F151)</f>
        <v>0</v>
      </c>
      <c r="S151" s="21">
        <f>+SUMIFS(Resultados_Dic3!R$3:R$99980,Resultados_Dic3!$F$3:$F$99980,'DIC4'!$H151,Resultados_Dic3!$D$3:$D$99980,'DIC4'!$H$145,Resultados_Dic3!$E$3:$E$99980,'DIC4'!$G151,Resultados_Dic3!$A$3:$A$99980,'DIC4'!$F151)</f>
        <v>0</v>
      </c>
      <c r="T151" s="21">
        <f>+SUMIFS(Resultados_Dic3!S$3:S$99980,Resultados_Dic3!$F$3:$F$99980,'DIC4'!$H151,Resultados_Dic3!$D$3:$D$99980,'DIC4'!$H$145,Resultados_Dic3!$E$3:$E$99980,'DIC4'!$G151,Resultados_Dic3!$A$3:$A$99980,'DIC4'!$F151)</f>
        <v>0</v>
      </c>
      <c r="U151" s="21">
        <f>+SUMIFS(Resultados_Dic3!T$3:T$99980,Resultados_Dic3!$F$3:$F$99980,'DIC4'!$H151,Resultados_Dic3!$D$3:$D$99980,'DIC4'!$H$145,Resultados_Dic3!$E$3:$E$99980,'DIC4'!$G151,Resultados_Dic3!$A$3:$A$99980,'DIC4'!$F151)</f>
        <v>0</v>
      </c>
      <c r="V151" s="21">
        <f>+SUMIFS(Resultados_Dic3!U$3:U$99980,Resultados_Dic3!$F$3:$F$99980,'DIC4'!$H151,Resultados_Dic3!$D$3:$D$99980,'DIC4'!$H$145,Resultados_Dic3!$E$3:$E$99980,'DIC4'!$G151,Resultados_Dic3!$A$3:$A$99980,'DIC4'!$F151)</f>
        <v>0</v>
      </c>
      <c r="W151" s="21">
        <f>+SUMIFS(Resultados_Dic3!V$3:V$99980,Resultados_Dic3!$F$3:$F$99980,'DIC4'!$H151,Resultados_Dic3!$D$3:$D$99980,'DIC4'!$H$145,Resultados_Dic3!$E$3:$E$99980,'DIC4'!$G151,Resultados_Dic3!$A$3:$A$99980,'DIC4'!$F151)</f>
        <v>0</v>
      </c>
      <c r="X151" s="21">
        <f>+SUMIFS(Resultados_Dic3!W$3:W$99980,Resultados_Dic3!$F$3:$F$99980,'DIC4'!$H151,Resultados_Dic3!$D$3:$D$99980,'DIC4'!$H$145,Resultados_Dic3!$E$3:$E$99980,'DIC4'!$G151,Resultados_Dic3!$A$3:$A$99980,'DIC4'!$F151)</f>
        <v>0</v>
      </c>
      <c r="Y151" s="21">
        <f>+SUMIFS(Resultados_Dic3!X$3:X$99980,Resultados_Dic3!$F$3:$F$99980,'DIC4'!$H151,Resultados_Dic3!$D$3:$D$99980,'DIC4'!$H$145,Resultados_Dic3!$E$3:$E$99980,'DIC4'!$G151,Resultados_Dic3!$A$3:$A$99980,'DIC4'!$F151)</f>
        <v>0</v>
      </c>
      <c r="Z151" s="21">
        <f>+SUMIFS(Resultados_Dic3!Y$3:Y$99980,Resultados_Dic3!$F$3:$F$99980,'DIC4'!$H151,Resultados_Dic3!$D$3:$D$99980,'DIC4'!$H$145,Resultados_Dic3!$E$3:$E$99980,'DIC4'!$G151,Resultados_Dic3!$A$3:$A$99980,'DIC4'!$F151)</f>
        <v>0</v>
      </c>
      <c r="AA151" s="21">
        <f>+SUMIFS(Resultados_Dic3!Z$3:Z$99980,Resultados_Dic3!$F$3:$F$99980,'DIC4'!$H151,Resultados_Dic3!$D$3:$D$99980,'DIC4'!$H$145,Resultados_Dic3!$E$3:$E$99980,'DIC4'!$G151,Resultados_Dic3!$A$3:$A$99980,'DIC4'!$F151)</f>
        <v>0</v>
      </c>
      <c r="AB151" s="21">
        <f>+SUMIFS(Resultados_Dic3!AA$3:AA$99980,Resultados_Dic3!$F$3:$F$99980,'DIC4'!$H151,Resultados_Dic3!$D$3:$D$99980,'DIC4'!$H$145,Resultados_Dic3!$E$3:$E$99980,'DIC4'!$G151,Resultados_Dic3!$A$3:$A$99980,'DIC4'!$F151)</f>
        <v>0</v>
      </c>
      <c r="AC151" s="21">
        <f>+SUMIFS(Resultados_Dic3!AB$3:AB$99980,Resultados_Dic3!$F$3:$F$99980,'DIC4'!$H151,Resultados_Dic3!$D$3:$D$99980,'DIC4'!$H$145,Resultados_Dic3!$E$3:$E$99980,'DIC4'!$G151,Resultados_Dic3!$A$3:$A$99980,'DIC4'!$F151)</f>
        <v>0</v>
      </c>
      <c r="AD151" s="21">
        <f>+SUMIFS(Resultados_Dic3!AC$3:AC$99980,Resultados_Dic3!$F$3:$F$99980,'DIC4'!$H151,Resultados_Dic3!$D$3:$D$99980,'DIC4'!$H$145,Resultados_Dic3!$E$3:$E$99980,'DIC4'!$G151,Resultados_Dic3!$A$3:$A$99980,'DIC4'!$F151)</f>
        <v>0</v>
      </c>
      <c r="AE151" s="21">
        <f>+SUMIFS(Resultados_Dic3!AD$3:AD$99980,Resultados_Dic3!$F$3:$F$99980,'DIC4'!$H151,Resultados_Dic3!$D$3:$D$99980,'DIC4'!$H$145,Resultados_Dic3!$E$3:$E$99980,'DIC4'!$G151,Resultados_Dic3!$A$3:$A$99980,'DIC4'!$F151)</f>
        <v>0</v>
      </c>
      <c r="AF151" s="21">
        <f>+SUMIFS(Resultados_Dic3!AE$3:AE$99980,Resultados_Dic3!$F$3:$F$99980,'DIC4'!$H151,Resultados_Dic3!$D$3:$D$99980,'DIC4'!$H$145,Resultados_Dic3!$E$3:$E$99980,'DIC4'!$G151,Resultados_Dic3!$A$3:$A$99980,'DIC4'!$F151)</f>
        <v>0</v>
      </c>
      <c r="AG151" s="21">
        <f>+SUMIFS(Resultados_Dic3!AF$3:AF$99980,Resultados_Dic3!$F$3:$F$99980,'DIC4'!$H151,Resultados_Dic3!$D$3:$D$99980,'DIC4'!$H$145,Resultados_Dic3!$E$3:$E$99980,'DIC4'!$G151,Resultados_Dic3!$A$3:$A$99980,'DIC4'!$F151)</f>
        <v>0</v>
      </c>
      <c r="AH151" s="21">
        <f>+SUMIFS(Resultados_Dic3!AG$3:AG$99980,Resultados_Dic3!$F$3:$F$99980,'DIC4'!$H151,Resultados_Dic3!$D$3:$D$99980,'DIC4'!$H$145,Resultados_Dic3!$E$3:$E$99980,'DIC4'!$G151,Resultados_Dic3!$A$3:$A$99980,'DIC4'!$F151)</f>
        <v>0</v>
      </c>
      <c r="AI151" s="21">
        <f>+SUMIFS(Resultados_Dic3!AH$3:AH$99980,Resultados_Dic3!$F$3:$F$99980,'DIC4'!$H151,Resultados_Dic3!$D$3:$D$99980,'DIC4'!$H$145,Resultados_Dic3!$E$3:$E$99980,'DIC4'!$G151,Resultados_Dic3!$A$3:$A$99980,'DIC4'!$F151)</f>
        <v>0</v>
      </c>
      <c r="AJ151" s="21">
        <f>+SUMIFS(Resultados_Dic3!AI$3:AI$99980,Resultados_Dic3!$F$3:$F$99980,'DIC4'!$H151,Resultados_Dic3!$D$3:$D$99980,'DIC4'!$H$145,Resultados_Dic3!$E$3:$E$99980,'DIC4'!$G151,Resultados_Dic3!$A$3:$A$99980,'DIC4'!$F151)</f>
        <v>0</v>
      </c>
      <c r="AK151" s="21">
        <f>+SUMIFS(Resultados_Dic3!AJ$3:AJ$99980,Resultados_Dic3!$F$3:$F$99980,'DIC4'!$H151,Resultados_Dic3!$D$3:$D$99980,'DIC4'!$H$145,Resultados_Dic3!$E$3:$E$99980,'DIC4'!$G151,Resultados_Dic3!$A$3:$A$99980,'DIC4'!$F151)</f>
        <v>0</v>
      </c>
      <c r="AL151" s="21">
        <f>+SUMIFS(Resultados_Dic3!AK$3:AK$99980,Resultados_Dic3!$F$3:$F$99980,'DIC4'!$H151,Resultados_Dic3!$D$3:$D$99980,'DIC4'!$H$145,Resultados_Dic3!$E$3:$E$99980,'DIC4'!$G151,Resultados_Dic3!$A$3:$A$99980,'DIC4'!$F151)</f>
        <v>0</v>
      </c>
      <c r="AM151" s="21">
        <f>+SUMIFS(Resultados_Dic3!AL$3:AL$99980,Resultados_Dic3!$F$3:$F$99980,'DIC4'!$H151,Resultados_Dic3!$D$3:$D$99980,'DIC4'!$H$145,Resultados_Dic3!$E$3:$E$99980,'DIC4'!$G151,Resultados_Dic3!$A$3:$A$99980,'DIC4'!$F151)</f>
        <v>0</v>
      </c>
      <c r="AN151" s="21">
        <f>+SUMIFS(Resultados_Dic3!AM$3:AM$99980,Resultados_Dic3!$F$3:$F$99980,'DIC4'!$H151,Resultados_Dic3!$D$3:$D$99980,'DIC4'!$H$145,Resultados_Dic3!$E$3:$E$99980,'DIC4'!$G151,Resultados_Dic3!$A$3:$A$99980,'DIC4'!$F151)</f>
        <v>0</v>
      </c>
    </row>
    <row r="152" spans="3:41" x14ac:dyDescent="0.25">
      <c r="C152" s="35"/>
      <c r="E152" s="15"/>
      <c r="F152" s="17" t="str">
        <f t="shared" si="33"/>
        <v>DIC4</v>
      </c>
      <c r="G152" s="24" t="s">
        <v>43</v>
      </c>
      <c r="H152" s="13" t="s">
        <v>370</v>
      </c>
      <c r="I152" s="21">
        <f>+SUMIFS(Resultados_Dic3!H$3:H$99980,Resultados_Dic3!$F$3:$F$99980,'DIC4'!$H152,Resultados_Dic3!$D$3:$D$99980,'DIC4'!$H$145,Resultados_Dic3!$E$3:$E$99980,'DIC4'!$G152,Resultados_Dic3!$A$3:$A$99980,'DIC4'!$F152)</f>
        <v>0</v>
      </c>
      <c r="J152" s="21">
        <f>+SUMIFS(Resultados_Dic3!I$3:I$99980,Resultados_Dic3!$F$3:$F$99980,'DIC4'!$H152,Resultados_Dic3!$D$3:$D$99980,'DIC4'!$H$145,Resultados_Dic3!$E$3:$E$99980,'DIC4'!$G152,Resultados_Dic3!$A$3:$A$99980,'DIC4'!$F152)</f>
        <v>0</v>
      </c>
      <c r="K152" s="21">
        <f>+SUMIFS(Resultados_Dic3!J$3:J$99980,Resultados_Dic3!$F$3:$F$99980,'DIC4'!$H152,Resultados_Dic3!$D$3:$D$99980,'DIC4'!$H$145,Resultados_Dic3!$E$3:$E$99980,'DIC4'!$G152,Resultados_Dic3!$A$3:$A$99980,'DIC4'!$F152)</f>
        <v>0</v>
      </c>
      <c r="L152" s="21">
        <f>+SUMIFS(Resultados_Dic3!K$3:K$99980,Resultados_Dic3!$F$3:$F$99980,'DIC4'!$H152,Resultados_Dic3!$D$3:$D$99980,'DIC4'!$H$145,Resultados_Dic3!$E$3:$E$99980,'DIC4'!$G152,Resultados_Dic3!$A$3:$A$99980,'DIC4'!$F152)</f>
        <v>0</v>
      </c>
      <c r="M152" s="21">
        <f>+SUMIFS(Resultados_Dic3!L$3:L$99980,Resultados_Dic3!$F$3:$F$99980,'DIC4'!$H152,Resultados_Dic3!$D$3:$D$99980,'DIC4'!$H$145,Resultados_Dic3!$E$3:$E$99980,'DIC4'!$G152,Resultados_Dic3!$A$3:$A$99980,'DIC4'!$F152)</f>
        <v>0</v>
      </c>
      <c r="N152" s="21">
        <f>+SUMIFS(Resultados_Dic3!M$3:M$99980,Resultados_Dic3!$F$3:$F$99980,'DIC4'!$H152,Resultados_Dic3!$D$3:$D$99980,'DIC4'!$H$145,Resultados_Dic3!$E$3:$E$99980,'DIC4'!$G152,Resultados_Dic3!$A$3:$A$99980,'DIC4'!$F152)</f>
        <v>0</v>
      </c>
      <c r="O152" s="21">
        <f>+SUMIFS(Resultados_Dic3!N$3:N$99980,Resultados_Dic3!$F$3:$F$99980,'DIC4'!$H152,Resultados_Dic3!$D$3:$D$99980,'DIC4'!$H$145,Resultados_Dic3!$E$3:$E$99980,'DIC4'!$G152,Resultados_Dic3!$A$3:$A$99980,'DIC4'!$F152)</f>
        <v>0</v>
      </c>
      <c r="P152" s="21">
        <f>+SUMIFS(Resultados_Dic3!O$3:O$99980,Resultados_Dic3!$F$3:$F$99980,'DIC4'!$H152,Resultados_Dic3!$D$3:$D$99980,'DIC4'!$H$145,Resultados_Dic3!$E$3:$E$99980,'DIC4'!$G152,Resultados_Dic3!$A$3:$A$99980,'DIC4'!$F152)</f>
        <v>0</v>
      </c>
      <c r="Q152" s="21">
        <f>+SUMIFS(Resultados_Dic3!P$3:P$99980,Resultados_Dic3!$F$3:$F$99980,'DIC4'!$H152,Resultados_Dic3!$D$3:$D$99980,'DIC4'!$H$145,Resultados_Dic3!$E$3:$E$99980,'DIC4'!$G152,Resultados_Dic3!$A$3:$A$99980,'DIC4'!$F152)</f>
        <v>0</v>
      </c>
      <c r="R152" s="21">
        <f>+SUMIFS(Resultados_Dic3!Q$3:Q$99980,Resultados_Dic3!$F$3:$F$99980,'DIC4'!$H152,Resultados_Dic3!$D$3:$D$99980,'DIC4'!$H$145,Resultados_Dic3!$E$3:$E$99980,'DIC4'!$G152,Resultados_Dic3!$A$3:$A$99980,'DIC4'!$F152)</f>
        <v>0</v>
      </c>
      <c r="S152" s="21">
        <f>+SUMIFS(Resultados_Dic3!R$3:R$99980,Resultados_Dic3!$F$3:$F$99980,'DIC4'!$H152,Resultados_Dic3!$D$3:$D$99980,'DIC4'!$H$145,Resultados_Dic3!$E$3:$E$99980,'DIC4'!$G152,Resultados_Dic3!$A$3:$A$99980,'DIC4'!$F152)</f>
        <v>0</v>
      </c>
      <c r="T152" s="21">
        <f>+SUMIFS(Resultados_Dic3!S$3:S$99980,Resultados_Dic3!$F$3:$F$99980,'DIC4'!$H152,Resultados_Dic3!$D$3:$D$99980,'DIC4'!$H$145,Resultados_Dic3!$E$3:$E$99980,'DIC4'!$G152,Resultados_Dic3!$A$3:$A$99980,'DIC4'!$F152)</f>
        <v>0</v>
      </c>
      <c r="U152" s="21">
        <f>+SUMIFS(Resultados_Dic3!T$3:T$99980,Resultados_Dic3!$F$3:$F$99980,'DIC4'!$H152,Resultados_Dic3!$D$3:$D$99980,'DIC4'!$H$145,Resultados_Dic3!$E$3:$E$99980,'DIC4'!$G152,Resultados_Dic3!$A$3:$A$99980,'DIC4'!$F152)</f>
        <v>0</v>
      </c>
      <c r="V152" s="21">
        <f>+SUMIFS(Resultados_Dic3!U$3:U$99980,Resultados_Dic3!$F$3:$F$99980,'DIC4'!$H152,Resultados_Dic3!$D$3:$D$99980,'DIC4'!$H$145,Resultados_Dic3!$E$3:$E$99980,'DIC4'!$G152,Resultados_Dic3!$A$3:$A$99980,'DIC4'!$F152)</f>
        <v>0</v>
      </c>
      <c r="W152" s="21">
        <f>+SUMIFS(Resultados_Dic3!V$3:V$99980,Resultados_Dic3!$F$3:$F$99980,'DIC4'!$H152,Resultados_Dic3!$D$3:$D$99980,'DIC4'!$H$145,Resultados_Dic3!$E$3:$E$99980,'DIC4'!$G152,Resultados_Dic3!$A$3:$A$99980,'DIC4'!$F152)</f>
        <v>0</v>
      </c>
      <c r="X152" s="21">
        <f>+SUMIFS(Resultados_Dic3!W$3:W$99980,Resultados_Dic3!$F$3:$F$99980,'DIC4'!$H152,Resultados_Dic3!$D$3:$D$99980,'DIC4'!$H$145,Resultados_Dic3!$E$3:$E$99980,'DIC4'!$G152,Resultados_Dic3!$A$3:$A$99980,'DIC4'!$F152)</f>
        <v>0</v>
      </c>
      <c r="Y152" s="21">
        <f>+SUMIFS(Resultados_Dic3!X$3:X$99980,Resultados_Dic3!$F$3:$F$99980,'DIC4'!$H152,Resultados_Dic3!$D$3:$D$99980,'DIC4'!$H$145,Resultados_Dic3!$E$3:$E$99980,'DIC4'!$G152,Resultados_Dic3!$A$3:$A$99980,'DIC4'!$F152)</f>
        <v>0</v>
      </c>
      <c r="Z152" s="21">
        <f>+SUMIFS(Resultados_Dic3!Y$3:Y$99980,Resultados_Dic3!$F$3:$F$99980,'DIC4'!$H152,Resultados_Dic3!$D$3:$D$99980,'DIC4'!$H$145,Resultados_Dic3!$E$3:$E$99980,'DIC4'!$G152,Resultados_Dic3!$A$3:$A$99980,'DIC4'!$F152)</f>
        <v>0</v>
      </c>
      <c r="AA152" s="21">
        <f>+SUMIFS(Resultados_Dic3!Z$3:Z$99980,Resultados_Dic3!$F$3:$F$99980,'DIC4'!$H152,Resultados_Dic3!$D$3:$D$99980,'DIC4'!$H$145,Resultados_Dic3!$E$3:$E$99980,'DIC4'!$G152,Resultados_Dic3!$A$3:$A$99980,'DIC4'!$F152)</f>
        <v>0</v>
      </c>
      <c r="AB152" s="21">
        <f>+SUMIFS(Resultados_Dic3!AA$3:AA$99980,Resultados_Dic3!$F$3:$F$99980,'DIC4'!$H152,Resultados_Dic3!$D$3:$D$99980,'DIC4'!$H$145,Resultados_Dic3!$E$3:$E$99980,'DIC4'!$G152,Resultados_Dic3!$A$3:$A$99980,'DIC4'!$F152)</f>
        <v>0</v>
      </c>
      <c r="AC152" s="21">
        <f>+SUMIFS(Resultados_Dic3!AB$3:AB$99980,Resultados_Dic3!$F$3:$F$99980,'DIC4'!$H152,Resultados_Dic3!$D$3:$D$99980,'DIC4'!$H$145,Resultados_Dic3!$E$3:$E$99980,'DIC4'!$G152,Resultados_Dic3!$A$3:$A$99980,'DIC4'!$F152)</f>
        <v>0</v>
      </c>
      <c r="AD152" s="21">
        <f>+SUMIFS(Resultados_Dic3!AC$3:AC$99980,Resultados_Dic3!$F$3:$F$99980,'DIC4'!$H152,Resultados_Dic3!$D$3:$D$99980,'DIC4'!$H$145,Resultados_Dic3!$E$3:$E$99980,'DIC4'!$G152,Resultados_Dic3!$A$3:$A$99980,'DIC4'!$F152)</f>
        <v>0</v>
      </c>
      <c r="AE152" s="21">
        <f>+SUMIFS(Resultados_Dic3!AD$3:AD$99980,Resultados_Dic3!$F$3:$F$99980,'DIC4'!$H152,Resultados_Dic3!$D$3:$D$99980,'DIC4'!$H$145,Resultados_Dic3!$E$3:$E$99980,'DIC4'!$G152,Resultados_Dic3!$A$3:$A$99980,'DIC4'!$F152)</f>
        <v>0</v>
      </c>
      <c r="AF152" s="21">
        <f>+SUMIFS(Resultados_Dic3!AE$3:AE$99980,Resultados_Dic3!$F$3:$F$99980,'DIC4'!$H152,Resultados_Dic3!$D$3:$D$99980,'DIC4'!$H$145,Resultados_Dic3!$E$3:$E$99980,'DIC4'!$G152,Resultados_Dic3!$A$3:$A$99980,'DIC4'!$F152)</f>
        <v>0</v>
      </c>
      <c r="AG152" s="21">
        <f>+SUMIFS(Resultados_Dic3!AF$3:AF$99980,Resultados_Dic3!$F$3:$F$99980,'DIC4'!$H152,Resultados_Dic3!$D$3:$D$99980,'DIC4'!$H$145,Resultados_Dic3!$E$3:$E$99980,'DIC4'!$G152,Resultados_Dic3!$A$3:$A$99980,'DIC4'!$F152)</f>
        <v>0</v>
      </c>
      <c r="AH152" s="21">
        <f>+SUMIFS(Resultados_Dic3!AG$3:AG$99980,Resultados_Dic3!$F$3:$F$99980,'DIC4'!$H152,Resultados_Dic3!$D$3:$D$99980,'DIC4'!$H$145,Resultados_Dic3!$E$3:$E$99980,'DIC4'!$G152,Resultados_Dic3!$A$3:$A$99980,'DIC4'!$F152)</f>
        <v>0</v>
      </c>
      <c r="AI152" s="21">
        <f>+SUMIFS(Resultados_Dic3!AH$3:AH$99980,Resultados_Dic3!$F$3:$F$99980,'DIC4'!$H152,Resultados_Dic3!$D$3:$D$99980,'DIC4'!$H$145,Resultados_Dic3!$E$3:$E$99980,'DIC4'!$G152,Resultados_Dic3!$A$3:$A$99980,'DIC4'!$F152)</f>
        <v>0</v>
      </c>
      <c r="AJ152" s="21">
        <f>+SUMIFS(Resultados_Dic3!AI$3:AI$99980,Resultados_Dic3!$F$3:$F$99980,'DIC4'!$H152,Resultados_Dic3!$D$3:$D$99980,'DIC4'!$H$145,Resultados_Dic3!$E$3:$E$99980,'DIC4'!$G152,Resultados_Dic3!$A$3:$A$99980,'DIC4'!$F152)</f>
        <v>0</v>
      </c>
      <c r="AK152" s="21">
        <f>+SUMIFS(Resultados_Dic3!AJ$3:AJ$99980,Resultados_Dic3!$F$3:$F$99980,'DIC4'!$H152,Resultados_Dic3!$D$3:$D$99980,'DIC4'!$H$145,Resultados_Dic3!$E$3:$E$99980,'DIC4'!$G152,Resultados_Dic3!$A$3:$A$99980,'DIC4'!$F152)</f>
        <v>0</v>
      </c>
      <c r="AL152" s="21">
        <f>+SUMIFS(Resultados_Dic3!AK$3:AK$99980,Resultados_Dic3!$F$3:$F$99980,'DIC4'!$H152,Resultados_Dic3!$D$3:$D$99980,'DIC4'!$H$145,Resultados_Dic3!$E$3:$E$99980,'DIC4'!$G152,Resultados_Dic3!$A$3:$A$99980,'DIC4'!$F152)</f>
        <v>0</v>
      </c>
      <c r="AM152" s="21">
        <f>+SUMIFS(Resultados_Dic3!AL$3:AL$99980,Resultados_Dic3!$F$3:$F$99980,'DIC4'!$H152,Resultados_Dic3!$D$3:$D$99980,'DIC4'!$H$145,Resultados_Dic3!$E$3:$E$99980,'DIC4'!$G152,Resultados_Dic3!$A$3:$A$99980,'DIC4'!$F152)</f>
        <v>0</v>
      </c>
      <c r="AN152" s="21">
        <f>+SUMIFS(Resultados_Dic3!AM$3:AM$99980,Resultados_Dic3!$F$3:$F$99980,'DIC4'!$H152,Resultados_Dic3!$D$3:$D$99980,'DIC4'!$H$145,Resultados_Dic3!$E$3:$E$99980,'DIC4'!$G152,Resultados_Dic3!$A$3:$A$99980,'DIC4'!$F152)</f>
        <v>0</v>
      </c>
    </row>
    <row r="153" spans="3:41" x14ac:dyDescent="0.25">
      <c r="C153" s="35"/>
      <c r="E153" s="15"/>
      <c r="F153" s="17" t="str">
        <f t="shared" si="33"/>
        <v>DIC4</v>
      </c>
      <c r="G153" s="24" t="s">
        <v>43</v>
      </c>
      <c r="H153" s="13" t="s">
        <v>269</v>
      </c>
      <c r="I153" s="21">
        <f>+SUMIFS(Resultados_Dic3!H$3:H$99980,Resultados_Dic3!$F$3:$F$99980,'DIC4'!$H153,Resultados_Dic3!$D$3:$D$99980,'DIC4'!$H$145,Resultados_Dic3!$E$3:$E$99980,'DIC4'!$G153,Resultados_Dic3!$A$3:$A$99980,'DIC4'!$F153)</f>
        <v>0.2616498060113</v>
      </c>
      <c r="J153" s="21">
        <f>+SUMIFS(Resultados_Dic3!I$3:I$99980,Resultados_Dic3!$F$3:$F$99980,'DIC4'!$H153,Resultados_Dic3!$D$3:$D$99980,'DIC4'!$H$145,Resultados_Dic3!$E$3:$E$99980,'DIC4'!$G153,Resultados_Dic3!$A$3:$A$99980,'DIC4'!$F153)</f>
        <v>0.2616498060113</v>
      </c>
      <c r="K153" s="21">
        <f>+SUMIFS(Resultados_Dic3!J$3:J$99980,Resultados_Dic3!$F$3:$F$99980,'DIC4'!$H153,Resultados_Dic3!$D$3:$D$99980,'DIC4'!$H$145,Resultados_Dic3!$E$3:$E$99980,'DIC4'!$G153,Resultados_Dic3!$A$3:$A$99980,'DIC4'!$F153)</f>
        <v>0.2616498060113</v>
      </c>
      <c r="L153" s="21">
        <f>+SUMIFS(Resultados_Dic3!K$3:K$99980,Resultados_Dic3!$F$3:$F$99980,'DIC4'!$H153,Resultados_Dic3!$D$3:$D$99980,'DIC4'!$H$145,Resultados_Dic3!$E$3:$E$99980,'DIC4'!$G153,Resultados_Dic3!$A$3:$A$99980,'DIC4'!$F153)</f>
        <v>0.2616498060113</v>
      </c>
      <c r="M153" s="21">
        <f>+SUMIFS(Resultados_Dic3!L$3:L$99980,Resultados_Dic3!$F$3:$F$99980,'DIC4'!$H153,Resultados_Dic3!$D$3:$D$99980,'DIC4'!$H$145,Resultados_Dic3!$E$3:$E$99980,'DIC4'!$G153,Resultados_Dic3!$A$3:$A$99980,'DIC4'!$F153)</f>
        <v>0.2616498060113</v>
      </c>
      <c r="N153" s="21">
        <f>+SUMIFS(Resultados_Dic3!M$3:M$99980,Resultados_Dic3!$F$3:$F$99980,'DIC4'!$H153,Resultados_Dic3!$D$3:$D$99980,'DIC4'!$H$145,Resultados_Dic3!$E$3:$E$99980,'DIC4'!$G153,Resultados_Dic3!$A$3:$A$99980,'DIC4'!$F153)</f>
        <v>0.2616498060113</v>
      </c>
      <c r="O153" s="21">
        <f>+SUMIFS(Resultados_Dic3!N$3:N$99980,Resultados_Dic3!$F$3:$F$99980,'DIC4'!$H153,Resultados_Dic3!$D$3:$D$99980,'DIC4'!$H$145,Resultados_Dic3!$E$3:$E$99980,'DIC4'!$G153,Resultados_Dic3!$A$3:$A$99980,'DIC4'!$F153)</f>
        <v>0.249451491838973</v>
      </c>
      <c r="P153" s="21">
        <f>+SUMIFS(Resultados_Dic3!O$3:O$99980,Resultados_Dic3!$F$3:$F$99980,'DIC4'!$H153,Resultados_Dic3!$D$3:$D$99980,'DIC4'!$H$145,Resultados_Dic3!$E$3:$E$99980,'DIC4'!$G153,Resultados_Dic3!$A$3:$A$99980,'DIC4'!$F153)</f>
        <v>0.22421666529221701</v>
      </c>
      <c r="Q153" s="21">
        <f>+SUMIFS(Resultados_Dic3!P$3:P$99980,Resultados_Dic3!$F$3:$F$99980,'DIC4'!$H153,Resultados_Dic3!$D$3:$D$99980,'DIC4'!$H$145,Resultados_Dic3!$E$3:$E$99980,'DIC4'!$G153,Resultados_Dic3!$A$3:$A$99980,'DIC4'!$F153)</f>
        <v>0.19898183874545999</v>
      </c>
      <c r="R153" s="21">
        <f>+SUMIFS(Resultados_Dic3!Q$3:Q$99980,Resultados_Dic3!$F$3:$F$99980,'DIC4'!$H153,Resultados_Dic3!$D$3:$D$99980,'DIC4'!$H$145,Resultados_Dic3!$E$3:$E$99980,'DIC4'!$G153,Resultados_Dic3!$A$3:$A$99980,'DIC4'!$F153)</f>
        <v>0.17491641924635301</v>
      </c>
      <c r="S153" s="21">
        <f>+SUMIFS(Resultados_Dic3!R$3:R$99980,Resultados_Dic3!$F$3:$F$99980,'DIC4'!$H153,Resultados_Dic3!$D$3:$D$99980,'DIC4'!$H$145,Resultados_Dic3!$E$3:$E$99980,'DIC4'!$G153,Resultados_Dic3!$A$3:$A$99980,'DIC4'!$F153)</f>
        <v>0.150850999747246</v>
      </c>
      <c r="T153" s="21">
        <f>+SUMIFS(Resultados_Dic3!S$3:S$99980,Resultados_Dic3!$F$3:$F$99980,'DIC4'!$H153,Resultados_Dic3!$D$3:$D$99980,'DIC4'!$H$145,Resultados_Dic3!$E$3:$E$99980,'DIC4'!$G153,Resultados_Dic3!$A$3:$A$99980,'DIC4'!$F153)</f>
        <v>0.12678558024813999</v>
      </c>
      <c r="U153" s="21">
        <f>+SUMIFS(Resultados_Dic3!T$3:T$99980,Resultados_Dic3!$F$3:$F$99980,'DIC4'!$H153,Resultados_Dic3!$D$3:$D$99980,'DIC4'!$H$145,Resultados_Dic3!$E$3:$E$99980,'DIC4'!$G153,Resultados_Dic3!$A$3:$A$99980,'DIC4'!$F153)</f>
        <v>0.11433097149276</v>
      </c>
      <c r="V153" s="21">
        <f>+SUMIFS(Resultados_Dic3!U$3:U$99980,Resultados_Dic3!$F$3:$F$99980,'DIC4'!$H153,Resultados_Dic3!$D$3:$D$99980,'DIC4'!$H$145,Resultados_Dic3!$E$3:$E$99980,'DIC4'!$G153,Resultados_Dic3!$A$3:$A$99980,'DIC4'!$F153)</f>
        <v>0.101876362737381</v>
      </c>
      <c r="W153" s="21">
        <f>+SUMIFS(Resultados_Dic3!V$3:V$99980,Resultados_Dic3!$F$3:$F$99980,'DIC4'!$H153,Resultados_Dic3!$D$3:$D$99980,'DIC4'!$H$145,Resultados_Dic3!$E$3:$E$99980,'DIC4'!$G153,Resultados_Dic3!$A$3:$A$99980,'DIC4'!$F153)</f>
        <v>1.43369382898788E-2</v>
      </c>
      <c r="X153" s="21">
        <f>+SUMIFS(Resultados_Dic3!W$3:W$99980,Resultados_Dic3!$F$3:$F$99980,'DIC4'!$H153,Resultados_Dic3!$D$3:$D$99980,'DIC4'!$H$145,Resultados_Dic3!$E$3:$E$99980,'DIC4'!$G153,Resultados_Dic3!$A$3:$A$99980,'DIC4'!$F153)</f>
        <v>0</v>
      </c>
      <c r="Y153" s="21">
        <f>+SUMIFS(Resultados_Dic3!X$3:X$99980,Resultados_Dic3!$F$3:$F$99980,'DIC4'!$H153,Resultados_Dic3!$D$3:$D$99980,'DIC4'!$H$145,Resultados_Dic3!$E$3:$E$99980,'DIC4'!$G153,Resultados_Dic3!$A$3:$A$99980,'DIC4'!$F153)</f>
        <v>0</v>
      </c>
      <c r="Z153" s="21">
        <f>+SUMIFS(Resultados_Dic3!Y$3:Y$99980,Resultados_Dic3!$F$3:$F$99980,'DIC4'!$H153,Resultados_Dic3!$D$3:$D$99980,'DIC4'!$H$145,Resultados_Dic3!$E$3:$E$99980,'DIC4'!$G153,Resultados_Dic3!$A$3:$A$99980,'DIC4'!$F153)</f>
        <v>0</v>
      </c>
      <c r="AA153" s="21">
        <f>+SUMIFS(Resultados_Dic3!Z$3:Z$99980,Resultados_Dic3!$F$3:$F$99980,'DIC4'!$H153,Resultados_Dic3!$D$3:$D$99980,'DIC4'!$H$145,Resultados_Dic3!$E$3:$E$99980,'DIC4'!$G153,Resultados_Dic3!$A$3:$A$99980,'DIC4'!$F153)</f>
        <v>0</v>
      </c>
      <c r="AB153" s="21">
        <f>+SUMIFS(Resultados_Dic3!AA$3:AA$99980,Resultados_Dic3!$F$3:$F$99980,'DIC4'!$H153,Resultados_Dic3!$D$3:$D$99980,'DIC4'!$H$145,Resultados_Dic3!$E$3:$E$99980,'DIC4'!$G153,Resultados_Dic3!$A$3:$A$99980,'DIC4'!$F153)</f>
        <v>0</v>
      </c>
      <c r="AC153" s="21">
        <f>+SUMIFS(Resultados_Dic3!AB$3:AB$99980,Resultados_Dic3!$F$3:$F$99980,'DIC4'!$H153,Resultados_Dic3!$D$3:$D$99980,'DIC4'!$H$145,Resultados_Dic3!$E$3:$E$99980,'DIC4'!$G153,Resultados_Dic3!$A$3:$A$99980,'DIC4'!$F153)</f>
        <v>0</v>
      </c>
      <c r="AD153" s="21">
        <f>+SUMIFS(Resultados_Dic3!AC$3:AC$99980,Resultados_Dic3!$F$3:$F$99980,'DIC4'!$H153,Resultados_Dic3!$D$3:$D$99980,'DIC4'!$H$145,Resultados_Dic3!$E$3:$E$99980,'DIC4'!$G153,Resultados_Dic3!$A$3:$A$99980,'DIC4'!$F153)</f>
        <v>0</v>
      </c>
      <c r="AE153" s="21">
        <f>+SUMIFS(Resultados_Dic3!AD$3:AD$99980,Resultados_Dic3!$F$3:$F$99980,'DIC4'!$H153,Resultados_Dic3!$D$3:$D$99980,'DIC4'!$H$145,Resultados_Dic3!$E$3:$E$99980,'DIC4'!$G153,Resultados_Dic3!$A$3:$A$99980,'DIC4'!$F153)</f>
        <v>0</v>
      </c>
      <c r="AF153" s="21">
        <f>+SUMIFS(Resultados_Dic3!AE$3:AE$99980,Resultados_Dic3!$F$3:$F$99980,'DIC4'!$H153,Resultados_Dic3!$D$3:$D$99980,'DIC4'!$H$145,Resultados_Dic3!$E$3:$E$99980,'DIC4'!$G153,Resultados_Dic3!$A$3:$A$99980,'DIC4'!$F153)</f>
        <v>0</v>
      </c>
      <c r="AG153" s="21">
        <f>+SUMIFS(Resultados_Dic3!AF$3:AF$99980,Resultados_Dic3!$F$3:$F$99980,'DIC4'!$H153,Resultados_Dic3!$D$3:$D$99980,'DIC4'!$H$145,Resultados_Dic3!$E$3:$E$99980,'DIC4'!$G153,Resultados_Dic3!$A$3:$A$99980,'DIC4'!$F153)</f>
        <v>0</v>
      </c>
      <c r="AH153" s="21">
        <f>+SUMIFS(Resultados_Dic3!AG$3:AG$99980,Resultados_Dic3!$F$3:$F$99980,'DIC4'!$H153,Resultados_Dic3!$D$3:$D$99980,'DIC4'!$H$145,Resultados_Dic3!$E$3:$E$99980,'DIC4'!$G153,Resultados_Dic3!$A$3:$A$99980,'DIC4'!$F153)</f>
        <v>0</v>
      </c>
      <c r="AI153" s="21">
        <f>+SUMIFS(Resultados_Dic3!AH$3:AH$99980,Resultados_Dic3!$F$3:$F$99980,'DIC4'!$H153,Resultados_Dic3!$D$3:$D$99980,'DIC4'!$H$145,Resultados_Dic3!$E$3:$E$99980,'DIC4'!$G153,Resultados_Dic3!$A$3:$A$99980,'DIC4'!$F153)</f>
        <v>0</v>
      </c>
      <c r="AJ153" s="21">
        <f>+SUMIFS(Resultados_Dic3!AI$3:AI$99980,Resultados_Dic3!$F$3:$F$99980,'DIC4'!$H153,Resultados_Dic3!$D$3:$D$99980,'DIC4'!$H$145,Resultados_Dic3!$E$3:$E$99980,'DIC4'!$G153,Resultados_Dic3!$A$3:$A$99980,'DIC4'!$F153)</f>
        <v>0</v>
      </c>
      <c r="AK153" s="21">
        <f>+SUMIFS(Resultados_Dic3!AJ$3:AJ$99980,Resultados_Dic3!$F$3:$F$99980,'DIC4'!$H153,Resultados_Dic3!$D$3:$D$99980,'DIC4'!$H$145,Resultados_Dic3!$E$3:$E$99980,'DIC4'!$G153,Resultados_Dic3!$A$3:$A$99980,'DIC4'!$F153)</f>
        <v>0</v>
      </c>
      <c r="AL153" s="21">
        <f>+SUMIFS(Resultados_Dic3!AK$3:AK$99980,Resultados_Dic3!$F$3:$F$99980,'DIC4'!$H153,Resultados_Dic3!$D$3:$D$99980,'DIC4'!$H$145,Resultados_Dic3!$E$3:$E$99980,'DIC4'!$G153,Resultados_Dic3!$A$3:$A$99980,'DIC4'!$F153)</f>
        <v>0</v>
      </c>
      <c r="AM153" s="21">
        <f>+SUMIFS(Resultados_Dic3!AL$3:AL$99980,Resultados_Dic3!$F$3:$F$99980,'DIC4'!$H153,Resultados_Dic3!$D$3:$D$99980,'DIC4'!$H$145,Resultados_Dic3!$E$3:$E$99980,'DIC4'!$G153,Resultados_Dic3!$A$3:$A$99980,'DIC4'!$F153)</f>
        <v>0</v>
      </c>
      <c r="AN153" s="21">
        <f>+SUMIFS(Resultados_Dic3!AM$3:AM$99980,Resultados_Dic3!$F$3:$F$99980,'DIC4'!$H153,Resultados_Dic3!$D$3:$D$99980,'DIC4'!$H$145,Resultados_Dic3!$E$3:$E$99980,'DIC4'!$G153,Resultados_Dic3!$A$3:$A$99980,'DIC4'!$F153)</f>
        <v>0</v>
      </c>
    </row>
    <row r="154" spans="3:41" x14ac:dyDescent="0.25">
      <c r="E154" s="15"/>
      <c r="F154" s="17" t="str">
        <f t="shared" si="33"/>
        <v>DIC4</v>
      </c>
      <c r="G154" s="24" t="s">
        <v>43</v>
      </c>
      <c r="H154" s="13" t="s">
        <v>371</v>
      </c>
      <c r="I154" s="21">
        <f>+SUMIFS(Resultados_Dic3!H$3:H$99980,Resultados_Dic3!$F$3:$F$99980,'DIC4'!$H154,Resultados_Dic3!$D$3:$D$99980,'DIC4'!$H$145,Resultados_Dic3!$E$3:$E$99980,'DIC4'!$G154,Resultados_Dic3!$A$3:$A$99980,'DIC4'!$F154)</f>
        <v>0</v>
      </c>
      <c r="J154" s="21">
        <f>+SUMIFS(Resultados_Dic3!I$3:I$99980,Resultados_Dic3!$F$3:$F$99980,'DIC4'!$H154,Resultados_Dic3!$D$3:$D$99980,'DIC4'!$H$145,Resultados_Dic3!$E$3:$E$99980,'DIC4'!$G154,Resultados_Dic3!$A$3:$A$99980,'DIC4'!$F154)</f>
        <v>0</v>
      </c>
      <c r="K154" s="21">
        <f>+SUMIFS(Resultados_Dic3!J$3:J$99980,Resultados_Dic3!$F$3:$F$99980,'DIC4'!$H154,Resultados_Dic3!$D$3:$D$99980,'DIC4'!$H$145,Resultados_Dic3!$E$3:$E$99980,'DIC4'!$G154,Resultados_Dic3!$A$3:$A$99980,'DIC4'!$F154)</f>
        <v>0</v>
      </c>
      <c r="L154" s="21">
        <f>+SUMIFS(Resultados_Dic3!K$3:K$99980,Resultados_Dic3!$F$3:$F$99980,'DIC4'!$H154,Resultados_Dic3!$D$3:$D$99980,'DIC4'!$H$145,Resultados_Dic3!$E$3:$E$99980,'DIC4'!$G154,Resultados_Dic3!$A$3:$A$99980,'DIC4'!$F154)</f>
        <v>0</v>
      </c>
      <c r="M154" s="21">
        <f>+SUMIFS(Resultados_Dic3!L$3:L$99980,Resultados_Dic3!$F$3:$F$99980,'DIC4'!$H154,Resultados_Dic3!$D$3:$D$99980,'DIC4'!$H$145,Resultados_Dic3!$E$3:$E$99980,'DIC4'!$G154,Resultados_Dic3!$A$3:$A$99980,'DIC4'!$F154)</f>
        <v>0</v>
      </c>
      <c r="N154" s="21">
        <f>+SUMIFS(Resultados_Dic3!M$3:M$99980,Resultados_Dic3!$F$3:$F$99980,'DIC4'!$H154,Resultados_Dic3!$D$3:$D$99980,'DIC4'!$H$145,Resultados_Dic3!$E$3:$E$99980,'DIC4'!$G154,Resultados_Dic3!$A$3:$A$99980,'DIC4'!$F154)</f>
        <v>0</v>
      </c>
      <c r="O154" s="21">
        <f>+SUMIFS(Resultados_Dic3!N$3:N$99980,Resultados_Dic3!$F$3:$F$99980,'DIC4'!$H154,Resultados_Dic3!$D$3:$D$99980,'DIC4'!$H$145,Resultados_Dic3!$E$3:$E$99980,'DIC4'!$G154,Resultados_Dic3!$A$3:$A$99980,'DIC4'!$F154)</f>
        <v>0</v>
      </c>
      <c r="P154" s="21">
        <f>+SUMIFS(Resultados_Dic3!O$3:O$99980,Resultados_Dic3!$F$3:$F$99980,'DIC4'!$H154,Resultados_Dic3!$D$3:$D$99980,'DIC4'!$H$145,Resultados_Dic3!$E$3:$E$99980,'DIC4'!$G154,Resultados_Dic3!$A$3:$A$99980,'DIC4'!$F154)</f>
        <v>0</v>
      </c>
      <c r="Q154" s="21">
        <f>+SUMIFS(Resultados_Dic3!P$3:P$99980,Resultados_Dic3!$F$3:$F$99980,'DIC4'!$H154,Resultados_Dic3!$D$3:$D$99980,'DIC4'!$H$145,Resultados_Dic3!$E$3:$E$99980,'DIC4'!$G154,Resultados_Dic3!$A$3:$A$99980,'DIC4'!$F154)</f>
        <v>0</v>
      </c>
      <c r="R154" s="21">
        <f>+SUMIFS(Resultados_Dic3!Q$3:Q$99980,Resultados_Dic3!$F$3:$F$99980,'DIC4'!$H154,Resultados_Dic3!$D$3:$D$99980,'DIC4'!$H$145,Resultados_Dic3!$E$3:$E$99980,'DIC4'!$G154,Resultados_Dic3!$A$3:$A$99980,'DIC4'!$F154)</f>
        <v>0</v>
      </c>
      <c r="S154" s="21">
        <f>+SUMIFS(Resultados_Dic3!R$3:R$99980,Resultados_Dic3!$F$3:$F$99980,'DIC4'!$H154,Resultados_Dic3!$D$3:$D$99980,'DIC4'!$H$145,Resultados_Dic3!$E$3:$E$99980,'DIC4'!$G154,Resultados_Dic3!$A$3:$A$99980,'DIC4'!$F154)</f>
        <v>0</v>
      </c>
      <c r="T154" s="21">
        <f>+SUMIFS(Resultados_Dic3!S$3:S$99980,Resultados_Dic3!$F$3:$F$99980,'DIC4'!$H154,Resultados_Dic3!$D$3:$D$99980,'DIC4'!$H$145,Resultados_Dic3!$E$3:$E$99980,'DIC4'!$G154,Resultados_Dic3!$A$3:$A$99980,'DIC4'!$F154)</f>
        <v>0</v>
      </c>
      <c r="U154" s="21">
        <f>+SUMIFS(Resultados_Dic3!T$3:T$99980,Resultados_Dic3!$F$3:$F$99980,'DIC4'!$H154,Resultados_Dic3!$D$3:$D$99980,'DIC4'!$H$145,Resultados_Dic3!$E$3:$E$99980,'DIC4'!$G154,Resultados_Dic3!$A$3:$A$99980,'DIC4'!$F154)</f>
        <v>0</v>
      </c>
      <c r="V154" s="21">
        <f>+SUMIFS(Resultados_Dic3!U$3:U$99980,Resultados_Dic3!$F$3:$F$99980,'DIC4'!$H154,Resultados_Dic3!$D$3:$D$99980,'DIC4'!$H$145,Resultados_Dic3!$E$3:$E$99980,'DIC4'!$G154,Resultados_Dic3!$A$3:$A$99980,'DIC4'!$F154)</f>
        <v>0</v>
      </c>
      <c r="W154" s="21">
        <f>+SUMIFS(Resultados_Dic3!V$3:V$99980,Resultados_Dic3!$F$3:$F$99980,'DIC4'!$H154,Resultados_Dic3!$D$3:$D$99980,'DIC4'!$H$145,Resultados_Dic3!$E$3:$E$99980,'DIC4'!$G154,Resultados_Dic3!$A$3:$A$99980,'DIC4'!$F154)</f>
        <v>0</v>
      </c>
      <c r="X154" s="21">
        <f>+SUMIFS(Resultados_Dic3!W$3:W$99980,Resultados_Dic3!$F$3:$F$99980,'DIC4'!$H154,Resultados_Dic3!$D$3:$D$99980,'DIC4'!$H$145,Resultados_Dic3!$E$3:$E$99980,'DIC4'!$G154,Resultados_Dic3!$A$3:$A$99980,'DIC4'!$F154)</f>
        <v>0</v>
      </c>
      <c r="Y154" s="21">
        <f>+SUMIFS(Resultados_Dic3!X$3:X$99980,Resultados_Dic3!$F$3:$F$99980,'DIC4'!$H154,Resultados_Dic3!$D$3:$D$99980,'DIC4'!$H$145,Resultados_Dic3!$E$3:$E$99980,'DIC4'!$G154,Resultados_Dic3!$A$3:$A$99980,'DIC4'!$F154)</f>
        <v>0</v>
      </c>
      <c r="Z154" s="21">
        <f>+SUMIFS(Resultados_Dic3!Y$3:Y$99980,Resultados_Dic3!$F$3:$F$99980,'DIC4'!$H154,Resultados_Dic3!$D$3:$D$99980,'DIC4'!$H$145,Resultados_Dic3!$E$3:$E$99980,'DIC4'!$G154,Resultados_Dic3!$A$3:$A$99980,'DIC4'!$F154)</f>
        <v>0</v>
      </c>
      <c r="AA154" s="21">
        <f>+SUMIFS(Resultados_Dic3!Z$3:Z$99980,Resultados_Dic3!$F$3:$F$99980,'DIC4'!$H154,Resultados_Dic3!$D$3:$D$99980,'DIC4'!$H$145,Resultados_Dic3!$E$3:$E$99980,'DIC4'!$G154,Resultados_Dic3!$A$3:$A$99980,'DIC4'!$F154)</f>
        <v>0</v>
      </c>
      <c r="AB154" s="21">
        <f>+SUMIFS(Resultados_Dic3!AA$3:AA$99980,Resultados_Dic3!$F$3:$F$99980,'DIC4'!$H154,Resultados_Dic3!$D$3:$D$99980,'DIC4'!$H$145,Resultados_Dic3!$E$3:$E$99980,'DIC4'!$G154,Resultados_Dic3!$A$3:$A$99980,'DIC4'!$F154)</f>
        <v>0</v>
      </c>
      <c r="AC154" s="21">
        <f>+SUMIFS(Resultados_Dic3!AB$3:AB$99980,Resultados_Dic3!$F$3:$F$99980,'DIC4'!$H154,Resultados_Dic3!$D$3:$D$99980,'DIC4'!$H$145,Resultados_Dic3!$E$3:$E$99980,'DIC4'!$G154,Resultados_Dic3!$A$3:$A$99980,'DIC4'!$F154)</f>
        <v>0</v>
      </c>
      <c r="AD154" s="21">
        <f>+SUMIFS(Resultados_Dic3!AC$3:AC$99980,Resultados_Dic3!$F$3:$F$99980,'DIC4'!$H154,Resultados_Dic3!$D$3:$D$99980,'DIC4'!$H$145,Resultados_Dic3!$E$3:$E$99980,'DIC4'!$G154,Resultados_Dic3!$A$3:$A$99980,'DIC4'!$F154)</f>
        <v>0</v>
      </c>
      <c r="AE154" s="21">
        <f>+SUMIFS(Resultados_Dic3!AD$3:AD$99980,Resultados_Dic3!$F$3:$F$99980,'DIC4'!$H154,Resultados_Dic3!$D$3:$D$99980,'DIC4'!$H$145,Resultados_Dic3!$E$3:$E$99980,'DIC4'!$G154,Resultados_Dic3!$A$3:$A$99980,'DIC4'!$F154)</f>
        <v>0</v>
      </c>
      <c r="AF154" s="21">
        <f>+SUMIFS(Resultados_Dic3!AE$3:AE$99980,Resultados_Dic3!$F$3:$F$99980,'DIC4'!$H154,Resultados_Dic3!$D$3:$D$99980,'DIC4'!$H$145,Resultados_Dic3!$E$3:$E$99980,'DIC4'!$G154,Resultados_Dic3!$A$3:$A$99980,'DIC4'!$F154)</f>
        <v>0</v>
      </c>
      <c r="AG154" s="21">
        <f>+SUMIFS(Resultados_Dic3!AF$3:AF$99980,Resultados_Dic3!$F$3:$F$99980,'DIC4'!$H154,Resultados_Dic3!$D$3:$D$99980,'DIC4'!$H$145,Resultados_Dic3!$E$3:$E$99980,'DIC4'!$G154,Resultados_Dic3!$A$3:$A$99980,'DIC4'!$F154)</f>
        <v>0</v>
      </c>
      <c r="AH154" s="21">
        <f>+SUMIFS(Resultados_Dic3!AG$3:AG$99980,Resultados_Dic3!$F$3:$F$99980,'DIC4'!$H154,Resultados_Dic3!$D$3:$D$99980,'DIC4'!$H$145,Resultados_Dic3!$E$3:$E$99980,'DIC4'!$G154,Resultados_Dic3!$A$3:$A$99980,'DIC4'!$F154)</f>
        <v>0</v>
      </c>
      <c r="AI154" s="21">
        <f>+SUMIFS(Resultados_Dic3!AH$3:AH$99980,Resultados_Dic3!$F$3:$F$99980,'DIC4'!$H154,Resultados_Dic3!$D$3:$D$99980,'DIC4'!$H$145,Resultados_Dic3!$E$3:$E$99980,'DIC4'!$G154,Resultados_Dic3!$A$3:$A$99980,'DIC4'!$F154)</f>
        <v>0</v>
      </c>
      <c r="AJ154" s="21">
        <f>+SUMIFS(Resultados_Dic3!AI$3:AI$99980,Resultados_Dic3!$F$3:$F$99980,'DIC4'!$H154,Resultados_Dic3!$D$3:$D$99980,'DIC4'!$H$145,Resultados_Dic3!$E$3:$E$99980,'DIC4'!$G154,Resultados_Dic3!$A$3:$A$99980,'DIC4'!$F154)</f>
        <v>0</v>
      </c>
      <c r="AK154" s="21">
        <f>+SUMIFS(Resultados_Dic3!AJ$3:AJ$99980,Resultados_Dic3!$F$3:$F$99980,'DIC4'!$H154,Resultados_Dic3!$D$3:$D$99980,'DIC4'!$H$145,Resultados_Dic3!$E$3:$E$99980,'DIC4'!$G154,Resultados_Dic3!$A$3:$A$99980,'DIC4'!$F154)</f>
        <v>0</v>
      </c>
      <c r="AL154" s="21">
        <f>+SUMIFS(Resultados_Dic3!AK$3:AK$99980,Resultados_Dic3!$F$3:$F$99980,'DIC4'!$H154,Resultados_Dic3!$D$3:$D$99980,'DIC4'!$H$145,Resultados_Dic3!$E$3:$E$99980,'DIC4'!$G154,Resultados_Dic3!$A$3:$A$99980,'DIC4'!$F154)</f>
        <v>0</v>
      </c>
      <c r="AM154" s="21">
        <f>+SUMIFS(Resultados_Dic3!AL$3:AL$99980,Resultados_Dic3!$F$3:$F$99980,'DIC4'!$H154,Resultados_Dic3!$D$3:$D$99980,'DIC4'!$H$145,Resultados_Dic3!$E$3:$E$99980,'DIC4'!$G154,Resultados_Dic3!$A$3:$A$99980,'DIC4'!$F154)</f>
        <v>0</v>
      </c>
      <c r="AN154" s="21">
        <f>+SUMIFS(Resultados_Dic3!AM$3:AM$99980,Resultados_Dic3!$F$3:$F$99980,'DIC4'!$H154,Resultados_Dic3!$D$3:$D$99980,'DIC4'!$H$145,Resultados_Dic3!$E$3:$E$99980,'DIC4'!$G154,Resultados_Dic3!$A$3:$A$99980,'DIC4'!$F154)</f>
        <v>0</v>
      </c>
    </row>
    <row r="155" spans="3:41" x14ac:dyDescent="0.25">
      <c r="F155"/>
    </row>
    <row r="156" spans="3:41" x14ac:dyDescent="0.25">
      <c r="F156"/>
    </row>
    <row r="157" spans="3:41" x14ac:dyDescent="0.25">
      <c r="F157"/>
    </row>
    <row r="158" spans="3:41" ht="18.75" x14ac:dyDescent="0.3">
      <c r="F158"/>
      <c r="H158" s="34" t="s">
        <v>365</v>
      </c>
    </row>
    <row r="159" spans="3:41" x14ac:dyDescent="0.25">
      <c r="E159" s="15"/>
      <c r="F159" s="12"/>
      <c r="G159" s="15"/>
      <c r="H159" s="41" t="s">
        <v>27</v>
      </c>
    </row>
    <row r="160" spans="3:41" x14ac:dyDescent="0.25">
      <c r="E160" s="44"/>
      <c r="F160" s="43"/>
      <c r="G160" s="15"/>
      <c r="H160" s="16"/>
    </row>
    <row r="161" spans="3:41" x14ac:dyDescent="0.25">
      <c r="I161" s="40">
        <v>2019</v>
      </c>
      <c r="J161" s="40">
        <v>2020</v>
      </c>
      <c r="K161" s="40">
        <v>2021</v>
      </c>
      <c r="L161" s="40">
        <v>2022</v>
      </c>
      <c r="M161" s="40">
        <v>2023</v>
      </c>
      <c r="N161" s="40">
        <v>2024</v>
      </c>
      <c r="O161" s="40">
        <v>2025</v>
      </c>
      <c r="P161" s="40">
        <v>2026</v>
      </c>
      <c r="Q161" s="40">
        <v>2027</v>
      </c>
      <c r="R161" s="40">
        <v>2028</v>
      </c>
      <c r="S161" s="40">
        <v>2029</v>
      </c>
      <c r="T161" s="40">
        <v>2030</v>
      </c>
      <c r="U161" s="40">
        <v>2031</v>
      </c>
      <c r="V161" s="40">
        <v>2032</v>
      </c>
      <c r="W161" s="40">
        <v>2033</v>
      </c>
      <c r="X161" s="40">
        <v>2034</v>
      </c>
      <c r="Y161" s="40">
        <v>2035</v>
      </c>
      <c r="Z161" s="40">
        <v>2036</v>
      </c>
      <c r="AA161" s="40">
        <v>2037</v>
      </c>
      <c r="AB161" s="40">
        <v>2038</v>
      </c>
      <c r="AC161" s="40">
        <v>2039</v>
      </c>
      <c r="AD161" s="40">
        <v>2040</v>
      </c>
      <c r="AE161" s="40">
        <v>2041</v>
      </c>
      <c r="AF161" s="40">
        <v>2042</v>
      </c>
      <c r="AG161" s="40">
        <v>2043</v>
      </c>
      <c r="AH161" s="40">
        <v>2044</v>
      </c>
      <c r="AI161" s="40">
        <v>2045</v>
      </c>
      <c r="AJ161" s="40">
        <v>2046</v>
      </c>
      <c r="AK161" s="40">
        <v>2047</v>
      </c>
      <c r="AL161" s="40">
        <v>2048</v>
      </c>
      <c r="AM161" s="40">
        <v>2049</v>
      </c>
      <c r="AN161" s="40">
        <v>2050</v>
      </c>
      <c r="AO161" s="21"/>
    </row>
    <row r="162" spans="3:41" x14ac:dyDescent="0.25">
      <c r="C162" s="35"/>
      <c r="E162" s="15"/>
      <c r="F162" s="17" t="str">
        <f>+$F$1</f>
        <v>DIC4</v>
      </c>
      <c r="G162" s="24" t="s">
        <v>119</v>
      </c>
      <c r="H162" s="41" t="s">
        <v>272</v>
      </c>
      <c r="I162" s="21">
        <f>+I175+I188</f>
        <v>64.411891490822299</v>
      </c>
      <c r="J162" s="21">
        <f t="shared" ref="J162:AM162" si="34">+J175+J188</f>
        <v>52.050088586040197</v>
      </c>
      <c r="K162" s="21">
        <f t="shared" si="34"/>
        <v>40.752372129320399</v>
      </c>
      <c r="L162" s="21">
        <f t="shared" si="34"/>
        <v>47.591131694723003</v>
      </c>
      <c r="M162" s="21">
        <f t="shared" si="34"/>
        <v>45.361653249064403</v>
      </c>
      <c r="N162" s="21">
        <f t="shared" si="34"/>
        <v>0</v>
      </c>
      <c r="O162" s="21">
        <f t="shared" si="34"/>
        <v>0</v>
      </c>
      <c r="P162" s="21">
        <f t="shared" si="34"/>
        <v>0</v>
      </c>
      <c r="Q162" s="21">
        <f t="shared" si="34"/>
        <v>0</v>
      </c>
      <c r="R162" s="21">
        <f t="shared" si="34"/>
        <v>0</v>
      </c>
      <c r="S162" s="21">
        <f t="shared" si="34"/>
        <v>0</v>
      </c>
      <c r="T162" s="21">
        <f t="shared" si="34"/>
        <v>0</v>
      </c>
      <c r="U162" s="21">
        <f t="shared" si="34"/>
        <v>0</v>
      </c>
      <c r="V162" s="21">
        <f t="shared" si="34"/>
        <v>0</v>
      </c>
      <c r="W162" s="21">
        <f t="shared" si="34"/>
        <v>0</v>
      </c>
      <c r="X162" s="21">
        <f t="shared" si="34"/>
        <v>0</v>
      </c>
      <c r="Y162" s="21">
        <f t="shared" si="34"/>
        <v>0</v>
      </c>
      <c r="Z162" s="21">
        <f t="shared" si="34"/>
        <v>0</v>
      </c>
      <c r="AA162" s="21">
        <f t="shared" si="34"/>
        <v>0</v>
      </c>
      <c r="AB162" s="21">
        <f t="shared" si="34"/>
        <v>0</v>
      </c>
      <c r="AC162" s="21">
        <f t="shared" si="34"/>
        <v>0</v>
      </c>
      <c r="AD162" s="21">
        <f t="shared" si="34"/>
        <v>0</v>
      </c>
      <c r="AE162" s="21">
        <f t="shared" si="34"/>
        <v>0</v>
      </c>
      <c r="AF162" s="21">
        <f t="shared" si="34"/>
        <v>0</v>
      </c>
      <c r="AG162" s="21">
        <f t="shared" si="34"/>
        <v>0</v>
      </c>
      <c r="AH162" s="21">
        <f t="shared" si="34"/>
        <v>0</v>
      </c>
      <c r="AI162" s="21">
        <f t="shared" si="34"/>
        <v>0</v>
      </c>
      <c r="AJ162" s="21">
        <f t="shared" si="34"/>
        <v>0</v>
      </c>
      <c r="AK162" s="21">
        <f t="shared" si="34"/>
        <v>0</v>
      </c>
      <c r="AL162" s="21">
        <f t="shared" si="34"/>
        <v>0</v>
      </c>
      <c r="AM162" s="21">
        <f t="shared" si="34"/>
        <v>0</v>
      </c>
      <c r="AN162" s="21">
        <f>+AN175+AN188</f>
        <v>0</v>
      </c>
    </row>
    <row r="163" spans="3:41" x14ac:dyDescent="0.25">
      <c r="C163" s="35"/>
      <c r="E163" s="15"/>
      <c r="F163" s="17" t="str">
        <f t="shared" ref="F163:F168" si="35">+$F$1</f>
        <v>DIC4</v>
      </c>
      <c r="G163" s="24" t="s">
        <v>120</v>
      </c>
      <c r="H163" s="41" t="s">
        <v>273</v>
      </c>
      <c r="I163" s="21">
        <f t="shared" ref="I163:AN163" si="36">+I176+I189</f>
        <v>134.10000518075211</v>
      </c>
      <c r="J163" s="21">
        <f t="shared" si="36"/>
        <v>125.60839898082</v>
      </c>
      <c r="K163" s="21">
        <f t="shared" si="36"/>
        <v>100.77253597707059</v>
      </c>
      <c r="L163" s="21">
        <f t="shared" si="36"/>
        <v>98.890102615320501</v>
      </c>
      <c r="M163" s="21">
        <f t="shared" si="36"/>
        <v>0</v>
      </c>
      <c r="N163" s="21">
        <f t="shared" si="36"/>
        <v>0</v>
      </c>
      <c r="O163" s="21">
        <f t="shared" si="36"/>
        <v>0</v>
      </c>
      <c r="P163" s="21">
        <f t="shared" si="36"/>
        <v>0</v>
      </c>
      <c r="Q163" s="21">
        <f t="shared" si="36"/>
        <v>0</v>
      </c>
      <c r="R163" s="21">
        <f t="shared" si="36"/>
        <v>0</v>
      </c>
      <c r="S163" s="21">
        <f t="shared" si="36"/>
        <v>0</v>
      </c>
      <c r="T163" s="21">
        <f t="shared" si="36"/>
        <v>0</v>
      </c>
      <c r="U163" s="21">
        <f t="shared" si="36"/>
        <v>0</v>
      </c>
      <c r="V163" s="21">
        <f t="shared" si="36"/>
        <v>0</v>
      </c>
      <c r="W163" s="21">
        <f t="shared" si="36"/>
        <v>0</v>
      </c>
      <c r="X163" s="21">
        <f t="shared" si="36"/>
        <v>0</v>
      </c>
      <c r="Y163" s="21">
        <f t="shared" si="36"/>
        <v>0</v>
      </c>
      <c r="Z163" s="21">
        <f t="shared" si="36"/>
        <v>0</v>
      </c>
      <c r="AA163" s="21">
        <f t="shared" si="36"/>
        <v>0</v>
      </c>
      <c r="AB163" s="21">
        <f t="shared" si="36"/>
        <v>0</v>
      </c>
      <c r="AC163" s="21">
        <f t="shared" si="36"/>
        <v>0</v>
      </c>
      <c r="AD163" s="21">
        <f t="shared" si="36"/>
        <v>0</v>
      </c>
      <c r="AE163" s="21">
        <f t="shared" si="36"/>
        <v>0</v>
      </c>
      <c r="AF163" s="21">
        <f t="shared" si="36"/>
        <v>0</v>
      </c>
      <c r="AG163" s="21">
        <f t="shared" si="36"/>
        <v>0</v>
      </c>
      <c r="AH163" s="21">
        <f t="shared" si="36"/>
        <v>0</v>
      </c>
      <c r="AI163" s="21">
        <f t="shared" si="36"/>
        <v>0</v>
      </c>
      <c r="AJ163" s="21">
        <f t="shared" si="36"/>
        <v>0</v>
      </c>
      <c r="AK163" s="21">
        <f t="shared" si="36"/>
        <v>0</v>
      </c>
      <c r="AL163" s="21">
        <f t="shared" si="36"/>
        <v>0</v>
      </c>
      <c r="AM163" s="21">
        <f t="shared" si="36"/>
        <v>0</v>
      </c>
      <c r="AN163" s="21">
        <f t="shared" si="36"/>
        <v>0</v>
      </c>
    </row>
    <row r="164" spans="3:41" x14ac:dyDescent="0.25">
      <c r="C164" s="35"/>
      <c r="E164" s="15"/>
      <c r="F164" s="17" t="str">
        <f t="shared" si="35"/>
        <v>DIC4</v>
      </c>
      <c r="G164" s="24" t="s">
        <v>121</v>
      </c>
      <c r="H164" s="41" t="s">
        <v>274</v>
      </c>
      <c r="I164" s="21">
        <f t="shared" ref="I164:AN164" si="37">+I177+I190</f>
        <v>0</v>
      </c>
      <c r="J164" s="21">
        <f t="shared" si="37"/>
        <v>0</v>
      </c>
      <c r="K164" s="21">
        <f t="shared" si="37"/>
        <v>0</v>
      </c>
      <c r="L164" s="21">
        <f t="shared" si="37"/>
        <v>0</v>
      </c>
      <c r="M164" s="21">
        <f t="shared" si="37"/>
        <v>0</v>
      </c>
      <c r="N164" s="21">
        <f t="shared" si="37"/>
        <v>0</v>
      </c>
      <c r="O164" s="21">
        <f t="shared" si="37"/>
        <v>0</v>
      </c>
      <c r="P164" s="21">
        <f t="shared" si="37"/>
        <v>0</v>
      </c>
      <c r="Q164" s="21">
        <f t="shared" si="37"/>
        <v>0</v>
      </c>
      <c r="R164" s="21">
        <f t="shared" si="37"/>
        <v>0</v>
      </c>
      <c r="S164" s="21">
        <f t="shared" si="37"/>
        <v>0</v>
      </c>
      <c r="T164" s="21">
        <f t="shared" si="37"/>
        <v>0</v>
      </c>
      <c r="U164" s="21">
        <f t="shared" si="37"/>
        <v>0</v>
      </c>
      <c r="V164" s="21">
        <f t="shared" si="37"/>
        <v>0</v>
      </c>
      <c r="W164" s="21">
        <f t="shared" si="37"/>
        <v>0</v>
      </c>
      <c r="X164" s="21">
        <f t="shared" si="37"/>
        <v>0</v>
      </c>
      <c r="Y164" s="21">
        <f t="shared" si="37"/>
        <v>0</v>
      </c>
      <c r="Z164" s="21">
        <f t="shared" si="37"/>
        <v>0</v>
      </c>
      <c r="AA164" s="21">
        <f t="shared" si="37"/>
        <v>0</v>
      </c>
      <c r="AB164" s="21">
        <f t="shared" si="37"/>
        <v>0</v>
      </c>
      <c r="AC164" s="21">
        <f t="shared" si="37"/>
        <v>0</v>
      </c>
      <c r="AD164" s="21">
        <f t="shared" si="37"/>
        <v>0</v>
      </c>
      <c r="AE164" s="21">
        <f t="shared" si="37"/>
        <v>0</v>
      </c>
      <c r="AF164" s="21">
        <f t="shared" si="37"/>
        <v>0</v>
      </c>
      <c r="AG164" s="21">
        <f t="shared" si="37"/>
        <v>0</v>
      </c>
      <c r="AH164" s="21">
        <f t="shared" si="37"/>
        <v>0</v>
      </c>
      <c r="AI164" s="21">
        <f t="shared" si="37"/>
        <v>0</v>
      </c>
      <c r="AJ164" s="21">
        <f t="shared" si="37"/>
        <v>0</v>
      </c>
      <c r="AK164" s="21">
        <f t="shared" si="37"/>
        <v>0</v>
      </c>
      <c r="AL164" s="21">
        <f t="shared" si="37"/>
        <v>0</v>
      </c>
      <c r="AM164" s="21">
        <f t="shared" si="37"/>
        <v>0</v>
      </c>
      <c r="AN164" s="21">
        <f t="shared" si="37"/>
        <v>0</v>
      </c>
    </row>
    <row r="165" spans="3:41" x14ac:dyDescent="0.25">
      <c r="C165" s="35"/>
      <c r="E165" s="15"/>
      <c r="F165" s="17" t="str">
        <f t="shared" si="35"/>
        <v>DIC4</v>
      </c>
      <c r="G165" s="24" t="s">
        <v>122</v>
      </c>
      <c r="H165" s="41" t="s">
        <v>275</v>
      </c>
      <c r="I165" s="21">
        <f t="shared" ref="I165:AN165" si="38">+I178+I191</f>
        <v>0</v>
      </c>
      <c r="J165" s="21">
        <f t="shared" si="38"/>
        <v>0</v>
      </c>
      <c r="K165" s="21">
        <f t="shared" si="38"/>
        <v>0</v>
      </c>
      <c r="L165" s="21">
        <f t="shared" si="38"/>
        <v>0</v>
      </c>
      <c r="M165" s="21">
        <f t="shared" si="38"/>
        <v>0</v>
      </c>
      <c r="N165" s="21">
        <f t="shared" si="38"/>
        <v>0</v>
      </c>
      <c r="O165" s="21">
        <f t="shared" si="38"/>
        <v>0</v>
      </c>
      <c r="P165" s="21">
        <f t="shared" si="38"/>
        <v>0</v>
      </c>
      <c r="Q165" s="21">
        <f t="shared" si="38"/>
        <v>0</v>
      </c>
      <c r="R165" s="21">
        <f t="shared" si="38"/>
        <v>0</v>
      </c>
      <c r="S165" s="21">
        <f t="shared" si="38"/>
        <v>0</v>
      </c>
      <c r="T165" s="21">
        <f t="shared" si="38"/>
        <v>0</v>
      </c>
      <c r="U165" s="21">
        <f t="shared" si="38"/>
        <v>0</v>
      </c>
      <c r="V165" s="21">
        <f t="shared" si="38"/>
        <v>0</v>
      </c>
      <c r="W165" s="21">
        <f t="shared" si="38"/>
        <v>0</v>
      </c>
      <c r="X165" s="21">
        <f t="shared" si="38"/>
        <v>0</v>
      </c>
      <c r="Y165" s="21">
        <f t="shared" si="38"/>
        <v>0</v>
      </c>
      <c r="Z165" s="21">
        <f t="shared" si="38"/>
        <v>0</v>
      </c>
      <c r="AA165" s="21">
        <f t="shared" si="38"/>
        <v>0</v>
      </c>
      <c r="AB165" s="21">
        <f t="shared" si="38"/>
        <v>0</v>
      </c>
      <c r="AC165" s="21">
        <f t="shared" si="38"/>
        <v>0</v>
      </c>
      <c r="AD165" s="21">
        <f t="shared" si="38"/>
        <v>0</v>
      </c>
      <c r="AE165" s="21">
        <f t="shared" si="38"/>
        <v>0</v>
      </c>
      <c r="AF165" s="21">
        <f t="shared" si="38"/>
        <v>0</v>
      </c>
      <c r="AG165" s="21">
        <f t="shared" si="38"/>
        <v>0</v>
      </c>
      <c r="AH165" s="21">
        <f t="shared" si="38"/>
        <v>0</v>
      </c>
      <c r="AI165" s="21">
        <f t="shared" si="38"/>
        <v>0</v>
      </c>
      <c r="AJ165" s="21">
        <f t="shared" si="38"/>
        <v>0</v>
      </c>
      <c r="AK165" s="21">
        <f t="shared" si="38"/>
        <v>0</v>
      </c>
      <c r="AL165" s="21">
        <f t="shared" si="38"/>
        <v>0</v>
      </c>
      <c r="AM165" s="21">
        <f t="shared" si="38"/>
        <v>0</v>
      </c>
      <c r="AN165" s="21">
        <f t="shared" si="38"/>
        <v>0</v>
      </c>
    </row>
    <row r="166" spans="3:41" x14ac:dyDescent="0.25">
      <c r="C166" s="35"/>
      <c r="E166" s="15"/>
      <c r="F166" s="17" t="str">
        <f t="shared" si="35"/>
        <v>DIC4</v>
      </c>
      <c r="G166" s="24" t="s">
        <v>123</v>
      </c>
      <c r="H166" s="41" t="s">
        <v>276</v>
      </c>
      <c r="I166" s="21">
        <f t="shared" ref="I166:AN166" si="39">+I179+I192</f>
        <v>2.2141956705433099</v>
      </c>
      <c r="J166" s="21">
        <f t="shared" si="39"/>
        <v>1.93151850142564</v>
      </c>
      <c r="K166" s="21">
        <f t="shared" si="39"/>
        <v>1.6334702466498701</v>
      </c>
      <c r="L166" s="21">
        <f t="shared" si="39"/>
        <v>1.3354219918740999</v>
      </c>
      <c r="M166" s="21">
        <f t="shared" si="39"/>
        <v>1.03737373709833</v>
      </c>
      <c r="N166" s="21">
        <f t="shared" si="39"/>
        <v>0.71791090196648499</v>
      </c>
      <c r="O166" s="21">
        <f t="shared" si="39"/>
        <v>0.39844806683464501</v>
      </c>
      <c r="P166" s="21">
        <f t="shared" si="39"/>
        <v>0.17779686488728899</v>
      </c>
      <c r="Q166" s="21">
        <f t="shared" si="39"/>
        <v>0</v>
      </c>
      <c r="R166" s="21">
        <f t="shared" si="39"/>
        <v>0</v>
      </c>
      <c r="S166" s="21">
        <f t="shared" si="39"/>
        <v>0</v>
      </c>
      <c r="T166" s="21">
        <f t="shared" si="39"/>
        <v>0</v>
      </c>
      <c r="U166" s="21">
        <f t="shared" si="39"/>
        <v>0</v>
      </c>
      <c r="V166" s="21">
        <f t="shared" si="39"/>
        <v>0</v>
      </c>
      <c r="W166" s="21">
        <f t="shared" si="39"/>
        <v>0</v>
      </c>
      <c r="X166" s="21">
        <f t="shared" si="39"/>
        <v>0</v>
      </c>
      <c r="Y166" s="21">
        <f t="shared" si="39"/>
        <v>0</v>
      </c>
      <c r="Z166" s="21">
        <f t="shared" si="39"/>
        <v>0</v>
      </c>
      <c r="AA166" s="21">
        <f t="shared" si="39"/>
        <v>0</v>
      </c>
      <c r="AB166" s="21">
        <f t="shared" si="39"/>
        <v>0</v>
      </c>
      <c r="AC166" s="21">
        <f t="shared" si="39"/>
        <v>0</v>
      </c>
      <c r="AD166" s="21">
        <f t="shared" si="39"/>
        <v>0</v>
      </c>
      <c r="AE166" s="21">
        <f t="shared" si="39"/>
        <v>0</v>
      </c>
      <c r="AF166" s="21">
        <f t="shared" si="39"/>
        <v>0</v>
      </c>
      <c r="AG166" s="21">
        <f t="shared" si="39"/>
        <v>0</v>
      </c>
      <c r="AH166" s="21">
        <f t="shared" si="39"/>
        <v>0</v>
      </c>
      <c r="AI166" s="21">
        <f t="shared" si="39"/>
        <v>0</v>
      </c>
      <c r="AJ166" s="21">
        <f t="shared" si="39"/>
        <v>0</v>
      </c>
      <c r="AK166" s="21">
        <f t="shared" si="39"/>
        <v>0</v>
      </c>
      <c r="AL166" s="21">
        <f t="shared" si="39"/>
        <v>0</v>
      </c>
      <c r="AM166" s="21">
        <f t="shared" si="39"/>
        <v>0</v>
      </c>
      <c r="AN166" s="21">
        <f t="shared" si="39"/>
        <v>0</v>
      </c>
    </row>
    <row r="167" spans="3:41" x14ac:dyDescent="0.25">
      <c r="C167" s="35"/>
      <c r="E167" s="15"/>
      <c r="F167" s="17" t="str">
        <f t="shared" si="35"/>
        <v>DIC4</v>
      </c>
      <c r="G167" s="24" t="s">
        <v>124</v>
      </c>
      <c r="H167" s="41" t="s">
        <v>277</v>
      </c>
      <c r="I167" s="21">
        <f t="shared" ref="I167:AN167" si="40">+I180+I193</f>
        <v>0.35459765554912998</v>
      </c>
      <c r="J167" s="21">
        <f t="shared" si="40"/>
        <v>0.27324542566978399</v>
      </c>
      <c r="K167" s="21">
        <f t="shared" si="40"/>
        <v>0.22188126324774801</v>
      </c>
      <c r="L167" s="21">
        <f t="shared" si="40"/>
        <v>0.170517100825712</v>
      </c>
      <c r="M167" s="21">
        <f t="shared" si="40"/>
        <v>0.119152938403675</v>
      </c>
      <c r="N167" s="21">
        <f t="shared" si="40"/>
        <v>4.4563695795148801E-2</v>
      </c>
      <c r="O167" s="21">
        <f t="shared" si="40"/>
        <v>0</v>
      </c>
      <c r="P167" s="21">
        <f t="shared" si="40"/>
        <v>0</v>
      </c>
      <c r="Q167" s="21">
        <f t="shared" si="40"/>
        <v>0</v>
      </c>
      <c r="R167" s="21">
        <f t="shared" si="40"/>
        <v>0</v>
      </c>
      <c r="S167" s="21">
        <f t="shared" si="40"/>
        <v>0</v>
      </c>
      <c r="T167" s="21">
        <f t="shared" si="40"/>
        <v>0</v>
      </c>
      <c r="U167" s="21">
        <f t="shared" si="40"/>
        <v>0</v>
      </c>
      <c r="V167" s="21">
        <f t="shared" si="40"/>
        <v>0</v>
      </c>
      <c r="W167" s="21">
        <f t="shared" si="40"/>
        <v>0</v>
      </c>
      <c r="X167" s="21">
        <f t="shared" si="40"/>
        <v>0</v>
      </c>
      <c r="Y167" s="21">
        <f t="shared" si="40"/>
        <v>0</v>
      </c>
      <c r="Z167" s="21">
        <f t="shared" si="40"/>
        <v>0</v>
      </c>
      <c r="AA167" s="21">
        <f t="shared" si="40"/>
        <v>0</v>
      </c>
      <c r="AB167" s="21">
        <f t="shared" si="40"/>
        <v>0</v>
      </c>
      <c r="AC167" s="21">
        <f t="shared" si="40"/>
        <v>0</v>
      </c>
      <c r="AD167" s="21">
        <f t="shared" si="40"/>
        <v>0</v>
      </c>
      <c r="AE167" s="21">
        <f t="shared" si="40"/>
        <v>0</v>
      </c>
      <c r="AF167" s="21">
        <f t="shared" si="40"/>
        <v>0</v>
      </c>
      <c r="AG167" s="21">
        <f t="shared" si="40"/>
        <v>0</v>
      </c>
      <c r="AH167" s="21">
        <f t="shared" si="40"/>
        <v>0</v>
      </c>
      <c r="AI167" s="21">
        <f t="shared" si="40"/>
        <v>0</v>
      </c>
      <c r="AJ167" s="21">
        <f t="shared" si="40"/>
        <v>0</v>
      </c>
      <c r="AK167" s="21">
        <f t="shared" si="40"/>
        <v>0</v>
      </c>
      <c r="AL167" s="21">
        <f t="shared" si="40"/>
        <v>0</v>
      </c>
      <c r="AM167" s="21">
        <f t="shared" si="40"/>
        <v>0</v>
      </c>
      <c r="AN167" s="21">
        <f t="shared" si="40"/>
        <v>0</v>
      </c>
    </row>
    <row r="168" spans="3:41" x14ac:dyDescent="0.25">
      <c r="E168" s="15"/>
      <c r="F168" s="17" t="str">
        <f t="shared" si="35"/>
        <v>DIC4</v>
      </c>
      <c r="G168" s="24" t="s">
        <v>125</v>
      </c>
      <c r="H168" s="41" t="s">
        <v>278</v>
      </c>
      <c r="I168" s="21">
        <f t="shared" ref="I168:AN168" si="41">+I181+I194</f>
        <v>13.69763597561723</v>
      </c>
      <c r="J168" s="21">
        <f t="shared" si="41"/>
        <v>13.44817745758713</v>
      </c>
      <c r="K168" s="21">
        <f t="shared" si="41"/>
        <v>13.456580801281129</v>
      </c>
      <c r="L168" s="21">
        <f t="shared" si="41"/>
        <v>13.464984144975229</v>
      </c>
      <c r="M168" s="21">
        <f t="shared" si="41"/>
        <v>13.47338748866923</v>
      </c>
      <c r="N168" s="21">
        <f t="shared" si="41"/>
        <v>12.445566495126229</v>
      </c>
      <c r="O168" s="21">
        <f t="shared" si="41"/>
        <v>11.41774550158323</v>
      </c>
      <c r="P168" s="21">
        <f t="shared" si="41"/>
        <v>10.571970317741469</v>
      </c>
      <c r="Q168" s="21">
        <f t="shared" si="41"/>
        <v>9.7261951338996795</v>
      </c>
      <c r="R168" s="21">
        <f t="shared" si="41"/>
        <v>9.0251385183719002</v>
      </c>
      <c r="S168" s="21">
        <f t="shared" si="41"/>
        <v>8.3240819028441102</v>
      </c>
      <c r="T168" s="21">
        <f t="shared" si="41"/>
        <v>7.62302528731633</v>
      </c>
      <c r="U168" s="21">
        <f t="shared" si="41"/>
        <v>7.1312171693156499</v>
      </c>
      <c r="V168" s="21">
        <f t="shared" si="41"/>
        <v>6.6394090513149795</v>
      </c>
      <c r="W168" s="21">
        <f t="shared" si="41"/>
        <v>3.2023506560224759</v>
      </c>
      <c r="X168" s="21">
        <f t="shared" si="41"/>
        <v>0</v>
      </c>
      <c r="Y168" s="21">
        <f t="shared" si="41"/>
        <v>0</v>
      </c>
      <c r="Z168" s="21">
        <f t="shared" si="41"/>
        <v>0</v>
      </c>
      <c r="AA168" s="21">
        <f t="shared" si="41"/>
        <v>0</v>
      </c>
      <c r="AB168" s="21">
        <f t="shared" si="41"/>
        <v>0</v>
      </c>
      <c r="AC168" s="21">
        <f t="shared" si="41"/>
        <v>0</v>
      </c>
      <c r="AD168" s="21">
        <f t="shared" si="41"/>
        <v>0</v>
      </c>
      <c r="AE168" s="21">
        <f t="shared" si="41"/>
        <v>0</v>
      </c>
      <c r="AF168" s="21">
        <f t="shared" si="41"/>
        <v>0</v>
      </c>
      <c r="AG168" s="21">
        <f t="shared" si="41"/>
        <v>0</v>
      </c>
      <c r="AH168" s="21">
        <f t="shared" si="41"/>
        <v>0</v>
      </c>
      <c r="AI168" s="21">
        <f t="shared" si="41"/>
        <v>0</v>
      </c>
      <c r="AJ168" s="21">
        <f t="shared" si="41"/>
        <v>0</v>
      </c>
      <c r="AK168" s="21">
        <f t="shared" si="41"/>
        <v>0</v>
      </c>
      <c r="AL168" s="21">
        <f t="shared" si="41"/>
        <v>0</v>
      </c>
      <c r="AM168" s="21">
        <f t="shared" si="41"/>
        <v>0</v>
      </c>
      <c r="AN168" s="21">
        <f t="shared" si="41"/>
        <v>0</v>
      </c>
    </row>
    <row r="169" spans="3:41" x14ac:dyDescent="0.25">
      <c r="F169"/>
    </row>
    <row r="170" spans="3:41" x14ac:dyDescent="0.25">
      <c r="F170"/>
    </row>
    <row r="171" spans="3:41" ht="18.75" x14ac:dyDescent="0.3">
      <c r="F171"/>
      <c r="H171" s="34" t="s">
        <v>366</v>
      </c>
    </row>
    <row r="172" spans="3:41" x14ac:dyDescent="0.25">
      <c r="E172" s="15"/>
      <c r="F172" s="12"/>
      <c r="G172" s="15"/>
      <c r="H172" s="13" t="s">
        <v>377</v>
      </c>
    </row>
    <row r="173" spans="3:41" x14ac:dyDescent="0.25">
      <c r="E173" s="44"/>
      <c r="F173" s="43"/>
      <c r="G173" s="15"/>
      <c r="H173" s="16"/>
    </row>
    <row r="174" spans="3:41" x14ac:dyDescent="0.25">
      <c r="I174" s="5">
        <v>2019</v>
      </c>
      <c r="J174" s="5">
        <v>2020</v>
      </c>
      <c r="K174" s="5">
        <v>2021</v>
      </c>
      <c r="L174" s="5">
        <v>2022</v>
      </c>
      <c r="M174" s="5">
        <v>2023</v>
      </c>
      <c r="N174" s="5">
        <v>2024</v>
      </c>
      <c r="O174" s="5">
        <v>2025</v>
      </c>
      <c r="P174" s="5">
        <v>2026</v>
      </c>
      <c r="Q174" s="5">
        <v>2027</v>
      </c>
      <c r="R174" s="5">
        <v>2028</v>
      </c>
      <c r="S174" s="5">
        <v>2029</v>
      </c>
      <c r="T174" s="5">
        <v>2030</v>
      </c>
      <c r="U174" s="5">
        <v>2031</v>
      </c>
      <c r="V174" s="5">
        <v>2032</v>
      </c>
      <c r="W174" s="5">
        <v>2033</v>
      </c>
      <c r="X174" s="5">
        <v>2034</v>
      </c>
      <c r="Y174" s="5">
        <v>2035</v>
      </c>
      <c r="Z174" s="5">
        <v>2036</v>
      </c>
      <c r="AA174" s="5">
        <v>2037</v>
      </c>
      <c r="AB174" s="5">
        <v>2038</v>
      </c>
      <c r="AC174" s="5">
        <v>2039</v>
      </c>
      <c r="AD174" s="5">
        <v>2040</v>
      </c>
      <c r="AE174" s="5">
        <v>2041</v>
      </c>
      <c r="AF174" s="5">
        <v>2042</v>
      </c>
      <c r="AG174" s="5">
        <v>2043</v>
      </c>
      <c r="AH174" s="5">
        <v>2044</v>
      </c>
      <c r="AI174" s="5">
        <v>2045</v>
      </c>
      <c r="AJ174" s="5">
        <v>2046</v>
      </c>
      <c r="AK174" s="5">
        <v>2047</v>
      </c>
      <c r="AL174" s="5">
        <v>2048</v>
      </c>
      <c r="AM174" s="5">
        <v>2049</v>
      </c>
      <c r="AN174" s="5">
        <v>2050</v>
      </c>
      <c r="AO174" s="21"/>
    </row>
    <row r="175" spans="3:41" x14ac:dyDescent="0.25">
      <c r="C175" s="35"/>
      <c r="E175" s="15"/>
      <c r="F175" s="17" t="str">
        <f>+$F$1</f>
        <v>DIC4</v>
      </c>
      <c r="G175" s="24" t="s">
        <v>119</v>
      </c>
      <c r="H175" s="13" t="s">
        <v>373</v>
      </c>
      <c r="I175" s="21">
        <f>+SUMIFS(Resultados_Dic3!H$3:H$99980,Resultados_Dic3!$F$3:$F$99980,'DIC4'!$H175,Resultados_Dic3!$D$3:$D$99980,'DIC4'!$H$172,Resultados_Dic3!$E$3:$E$99980,'DIC4'!$G175,Resultados_Dic3!$A$3:$A$99980,'DIC4'!$F175)</f>
        <v>0</v>
      </c>
      <c r="J175" s="21">
        <f>+SUMIFS(Resultados_Dic3!I$3:I$99980,Resultados_Dic3!$F$3:$F$99980,'DIC4'!$H175,Resultados_Dic3!$D$3:$D$99980,'DIC4'!$H$172,Resultados_Dic3!$E$3:$E$99980,'DIC4'!$G175,Resultados_Dic3!$A$3:$A$99980,'DIC4'!$F175)</f>
        <v>0</v>
      </c>
      <c r="K175" s="21">
        <f>+SUMIFS(Resultados_Dic3!J$3:J$99980,Resultados_Dic3!$F$3:$F$99980,'DIC4'!$H175,Resultados_Dic3!$D$3:$D$99980,'DIC4'!$H$172,Resultados_Dic3!$E$3:$E$99980,'DIC4'!$G175,Resultados_Dic3!$A$3:$A$99980,'DIC4'!$F175)</f>
        <v>0</v>
      </c>
      <c r="L175" s="21">
        <f>+SUMIFS(Resultados_Dic3!K$3:K$99980,Resultados_Dic3!$F$3:$F$99980,'DIC4'!$H175,Resultados_Dic3!$D$3:$D$99980,'DIC4'!$H$172,Resultados_Dic3!$E$3:$E$99980,'DIC4'!$G175,Resultados_Dic3!$A$3:$A$99980,'DIC4'!$F175)</f>
        <v>0</v>
      </c>
      <c r="M175" s="21">
        <f>+SUMIFS(Resultados_Dic3!L$3:L$99980,Resultados_Dic3!$F$3:$F$99980,'DIC4'!$H175,Resultados_Dic3!$D$3:$D$99980,'DIC4'!$H$172,Resultados_Dic3!$E$3:$E$99980,'DIC4'!$G175,Resultados_Dic3!$A$3:$A$99980,'DIC4'!$F175)</f>
        <v>0</v>
      </c>
      <c r="N175" s="21">
        <f>+SUMIFS(Resultados_Dic3!M$3:M$99980,Resultados_Dic3!$F$3:$F$99980,'DIC4'!$H175,Resultados_Dic3!$D$3:$D$99980,'DIC4'!$H$172,Resultados_Dic3!$E$3:$E$99980,'DIC4'!$G175,Resultados_Dic3!$A$3:$A$99980,'DIC4'!$F175)</f>
        <v>0</v>
      </c>
      <c r="O175" s="21">
        <f>+SUMIFS(Resultados_Dic3!N$3:N$99980,Resultados_Dic3!$F$3:$F$99980,'DIC4'!$H175,Resultados_Dic3!$D$3:$D$99980,'DIC4'!$H$172,Resultados_Dic3!$E$3:$E$99980,'DIC4'!$G175,Resultados_Dic3!$A$3:$A$99980,'DIC4'!$F175)</f>
        <v>0</v>
      </c>
      <c r="P175" s="21">
        <f>+SUMIFS(Resultados_Dic3!O$3:O$99980,Resultados_Dic3!$F$3:$F$99980,'DIC4'!$H175,Resultados_Dic3!$D$3:$D$99980,'DIC4'!$H$172,Resultados_Dic3!$E$3:$E$99980,'DIC4'!$G175,Resultados_Dic3!$A$3:$A$99980,'DIC4'!$F175)</f>
        <v>0</v>
      </c>
      <c r="Q175" s="21">
        <f>+SUMIFS(Resultados_Dic3!P$3:P$99980,Resultados_Dic3!$F$3:$F$99980,'DIC4'!$H175,Resultados_Dic3!$D$3:$D$99980,'DIC4'!$H$172,Resultados_Dic3!$E$3:$E$99980,'DIC4'!$G175,Resultados_Dic3!$A$3:$A$99980,'DIC4'!$F175)</f>
        <v>0</v>
      </c>
      <c r="R175" s="21">
        <f>+SUMIFS(Resultados_Dic3!Q$3:Q$99980,Resultados_Dic3!$F$3:$F$99980,'DIC4'!$H175,Resultados_Dic3!$D$3:$D$99980,'DIC4'!$H$172,Resultados_Dic3!$E$3:$E$99980,'DIC4'!$G175,Resultados_Dic3!$A$3:$A$99980,'DIC4'!$F175)</f>
        <v>0</v>
      </c>
      <c r="S175" s="21">
        <f>+SUMIFS(Resultados_Dic3!R$3:R$99980,Resultados_Dic3!$F$3:$F$99980,'DIC4'!$H175,Resultados_Dic3!$D$3:$D$99980,'DIC4'!$H$172,Resultados_Dic3!$E$3:$E$99980,'DIC4'!$G175,Resultados_Dic3!$A$3:$A$99980,'DIC4'!$F175)</f>
        <v>0</v>
      </c>
      <c r="T175" s="21">
        <f>+SUMIFS(Resultados_Dic3!S$3:S$99980,Resultados_Dic3!$F$3:$F$99980,'DIC4'!$H175,Resultados_Dic3!$D$3:$D$99980,'DIC4'!$H$172,Resultados_Dic3!$E$3:$E$99980,'DIC4'!$G175,Resultados_Dic3!$A$3:$A$99980,'DIC4'!$F175)</f>
        <v>0</v>
      </c>
      <c r="U175" s="21">
        <f>+SUMIFS(Resultados_Dic3!T$3:T$99980,Resultados_Dic3!$F$3:$F$99980,'DIC4'!$H175,Resultados_Dic3!$D$3:$D$99980,'DIC4'!$H$172,Resultados_Dic3!$E$3:$E$99980,'DIC4'!$G175,Resultados_Dic3!$A$3:$A$99980,'DIC4'!$F175)</f>
        <v>0</v>
      </c>
      <c r="V175" s="21">
        <f>+SUMIFS(Resultados_Dic3!U$3:U$99980,Resultados_Dic3!$F$3:$F$99980,'DIC4'!$H175,Resultados_Dic3!$D$3:$D$99980,'DIC4'!$H$172,Resultados_Dic3!$E$3:$E$99980,'DIC4'!$G175,Resultados_Dic3!$A$3:$A$99980,'DIC4'!$F175)</f>
        <v>0</v>
      </c>
      <c r="W175" s="21">
        <f>+SUMIFS(Resultados_Dic3!V$3:V$99980,Resultados_Dic3!$F$3:$F$99980,'DIC4'!$H175,Resultados_Dic3!$D$3:$D$99980,'DIC4'!$H$172,Resultados_Dic3!$E$3:$E$99980,'DIC4'!$G175,Resultados_Dic3!$A$3:$A$99980,'DIC4'!$F175)</f>
        <v>0</v>
      </c>
      <c r="X175" s="21">
        <f>+SUMIFS(Resultados_Dic3!W$3:W$99980,Resultados_Dic3!$F$3:$F$99980,'DIC4'!$H175,Resultados_Dic3!$D$3:$D$99980,'DIC4'!$H$172,Resultados_Dic3!$E$3:$E$99980,'DIC4'!$G175,Resultados_Dic3!$A$3:$A$99980,'DIC4'!$F175)</f>
        <v>0</v>
      </c>
      <c r="Y175" s="21">
        <f>+SUMIFS(Resultados_Dic3!X$3:X$99980,Resultados_Dic3!$F$3:$F$99980,'DIC4'!$H175,Resultados_Dic3!$D$3:$D$99980,'DIC4'!$H$172,Resultados_Dic3!$E$3:$E$99980,'DIC4'!$G175,Resultados_Dic3!$A$3:$A$99980,'DIC4'!$F175)</f>
        <v>0</v>
      </c>
      <c r="Z175" s="21">
        <f>+SUMIFS(Resultados_Dic3!Y$3:Y$99980,Resultados_Dic3!$F$3:$F$99980,'DIC4'!$H175,Resultados_Dic3!$D$3:$D$99980,'DIC4'!$H$172,Resultados_Dic3!$E$3:$E$99980,'DIC4'!$G175,Resultados_Dic3!$A$3:$A$99980,'DIC4'!$F175)</f>
        <v>0</v>
      </c>
      <c r="AA175" s="21">
        <f>+SUMIFS(Resultados_Dic3!Z$3:Z$99980,Resultados_Dic3!$F$3:$F$99980,'DIC4'!$H175,Resultados_Dic3!$D$3:$D$99980,'DIC4'!$H$172,Resultados_Dic3!$E$3:$E$99980,'DIC4'!$G175,Resultados_Dic3!$A$3:$A$99980,'DIC4'!$F175)</f>
        <v>0</v>
      </c>
      <c r="AB175" s="21">
        <f>+SUMIFS(Resultados_Dic3!AA$3:AA$99980,Resultados_Dic3!$F$3:$F$99980,'DIC4'!$H175,Resultados_Dic3!$D$3:$D$99980,'DIC4'!$H$172,Resultados_Dic3!$E$3:$E$99980,'DIC4'!$G175,Resultados_Dic3!$A$3:$A$99980,'DIC4'!$F175)</f>
        <v>0</v>
      </c>
      <c r="AC175" s="21">
        <f>+SUMIFS(Resultados_Dic3!AB$3:AB$99980,Resultados_Dic3!$F$3:$F$99980,'DIC4'!$H175,Resultados_Dic3!$D$3:$D$99980,'DIC4'!$H$172,Resultados_Dic3!$E$3:$E$99980,'DIC4'!$G175,Resultados_Dic3!$A$3:$A$99980,'DIC4'!$F175)</f>
        <v>0</v>
      </c>
      <c r="AD175" s="21">
        <f>+SUMIFS(Resultados_Dic3!AC$3:AC$99980,Resultados_Dic3!$F$3:$F$99980,'DIC4'!$H175,Resultados_Dic3!$D$3:$D$99980,'DIC4'!$H$172,Resultados_Dic3!$E$3:$E$99980,'DIC4'!$G175,Resultados_Dic3!$A$3:$A$99980,'DIC4'!$F175)</f>
        <v>0</v>
      </c>
      <c r="AE175" s="21">
        <f>+SUMIFS(Resultados_Dic3!AD$3:AD$99980,Resultados_Dic3!$F$3:$F$99980,'DIC4'!$H175,Resultados_Dic3!$D$3:$D$99980,'DIC4'!$H$172,Resultados_Dic3!$E$3:$E$99980,'DIC4'!$G175,Resultados_Dic3!$A$3:$A$99980,'DIC4'!$F175)</f>
        <v>0</v>
      </c>
      <c r="AF175" s="21">
        <f>+SUMIFS(Resultados_Dic3!AE$3:AE$99980,Resultados_Dic3!$F$3:$F$99980,'DIC4'!$H175,Resultados_Dic3!$D$3:$D$99980,'DIC4'!$H$172,Resultados_Dic3!$E$3:$E$99980,'DIC4'!$G175,Resultados_Dic3!$A$3:$A$99980,'DIC4'!$F175)</f>
        <v>0</v>
      </c>
      <c r="AG175" s="21">
        <f>+SUMIFS(Resultados_Dic3!AF$3:AF$99980,Resultados_Dic3!$F$3:$F$99980,'DIC4'!$H175,Resultados_Dic3!$D$3:$D$99980,'DIC4'!$H$172,Resultados_Dic3!$E$3:$E$99980,'DIC4'!$G175,Resultados_Dic3!$A$3:$A$99980,'DIC4'!$F175)</f>
        <v>0</v>
      </c>
      <c r="AH175" s="21">
        <f>+SUMIFS(Resultados_Dic3!AG$3:AG$99980,Resultados_Dic3!$F$3:$F$99980,'DIC4'!$H175,Resultados_Dic3!$D$3:$D$99980,'DIC4'!$H$172,Resultados_Dic3!$E$3:$E$99980,'DIC4'!$G175,Resultados_Dic3!$A$3:$A$99980,'DIC4'!$F175)</f>
        <v>0</v>
      </c>
      <c r="AI175" s="21">
        <f>+SUMIFS(Resultados_Dic3!AH$3:AH$99980,Resultados_Dic3!$F$3:$F$99980,'DIC4'!$H175,Resultados_Dic3!$D$3:$D$99980,'DIC4'!$H$172,Resultados_Dic3!$E$3:$E$99980,'DIC4'!$G175,Resultados_Dic3!$A$3:$A$99980,'DIC4'!$F175)</f>
        <v>0</v>
      </c>
      <c r="AJ175" s="21">
        <f>+SUMIFS(Resultados_Dic3!AI$3:AI$99980,Resultados_Dic3!$F$3:$F$99980,'DIC4'!$H175,Resultados_Dic3!$D$3:$D$99980,'DIC4'!$H$172,Resultados_Dic3!$E$3:$E$99980,'DIC4'!$G175,Resultados_Dic3!$A$3:$A$99980,'DIC4'!$F175)</f>
        <v>0</v>
      </c>
      <c r="AK175" s="21">
        <f>+SUMIFS(Resultados_Dic3!AJ$3:AJ$99980,Resultados_Dic3!$F$3:$F$99980,'DIC4'!$H175,Resultados_Dic3!$D$3:$D$99980,'DIC4'!$H$172,Resultados_Dic3!$E$3:$E$99980,'DIC4'!$G175,Resultados_Dic3!$A$3:$A$99980,'DIC4'!$F175)</f>
        <v>0</v>
      </c>
      <c r="AL175" s="21">
        <f>+SUMIFS(Resultados_Dic3!AK$3:AK$99980,Resultados_Dic3!$F$3:$F$99980,'DIC4'!$H175,Resultados_Dic3!$D$3:$D$99980,'DIC4'!$H$172,Resultados_Dic3!$E$3:$E$99980,'DIC4'!$G175,Resultados_Dic3!$A$3:$A$99980,'DIC4'!$F175)</f>
        <v>0</v>
      </c>
      <c r="AM175" s="21">
        <f>+SUMIFS(Resultados_Dic3!AL$3:AL$99980,Resultados_Dic3!$F$3:$F$99980,'DIC4'!$H175,Resultados_Dic3!$D$3:$D$99980,'DIC4'!$H$172,Resultados_Dic3!$E$3:$E$99980,'DIC4'!$G175,Resultados_Dic3!$A$3:$A$99980,'DIC4'!$F175)</f>
        <v>0</v>
      </c>
      <c r="AN175" s="21">
        <f>+SUMIFS(Resultados_Dic3!AM$3:AM$99980,Resultados_Dic3!$F$3:$F$99980,'DIC4'!$H175,Resultados_Dic3!$D$3:$D$99980,'DIC4'!$H$172,Resultados_Dic3!$E$3:$E$99980,'DIC4'!$G175,Resultados_Dic3!$A$3:$A$99980,'DIC4'!$F175)</f>
        <v>0</v>
      </c>
    </row>
    <row r="176" spans="3:41" x14ac:dyDescent="0.25">
      <c r="C176" s="35"/>
      <c r="E176" s="15"/>
      <c r="F176" s="17" t="str">
        <f t="shared" ref="F176:F181" si="42">+$F$1</f>
        <v>DIC4</v>
      </c>
      <c r="G176" s="24" t="s">
        <v>120</v>
      </c>
      <c r="H176" s="13" t="s">
        <v>221</v>
      </c>
      <c r="I176" s="21">
        <f>+SUMIFS(Resultados_Dic3!H$3:H$99980,Resultados_Dic3!$F$3:$F$99980,'DIC4'!$H176,Resultados_Dic3!$D$3:$D$99980,'DIC4'!$H$172,Resultados_Dic3!$E$3:$E$99980,'DIC4'!$G176,Resultados_Dic3!$A$3:$A$99980,'DIC4'!$F176)</f>
        <v>96.5492420796636</v>
      </c>
      <c r="J176" s="21">
        <f>+SUMIFS(Resultados_Dic3!I$3:I$99980,Resultados_Dic3!$F$3:$F$99980,'DIC4'!$H176,Resultados_Dic3!$D$3:$D$99980,'DIC4'!$H$172,Resultados_Dic3!$E$3:$E$99980,'DIC4'!$G176,Resultados_Dic3!$A$3:$A$99980,'DIC4'!$F176)</f>
        <v>88.057635879731507</v>
      </c>
      <c r="K176" s="21">
        <f>+SUMIFS(Resultados_Dic3!J$3:J$99980,Resultados_Dic3!$F$3:$F$99980,'DIC4'!$H176,Resultados_Dic3!$D$3:$D$99980,'DIC4'!$H$172,Resultados_Dic3!$E$3:$E$99980,'DIC4'!$G176,Resultados_Dic3!$A$3:$A$99980,'DIC4'!$F176)</f>
        <v>63.221772875982097</v>
      </c>
      <c r="L176" s="21">
        <f>+SUMIFS(Resultados_Dic3!K$3:K$99980,Resultados_Dic3!$F$3:$F$99980,'DIC4'!$H176,Resultados_Dic3!$D$3:$D$99980,'DIC4'!$H$172,Resultados_Dic3!$E$3:$E$99980,'DIC4'!$G176,Resultados_Dic3!$A$3:$A$99980,'DIC4'!$F176)</f>
        <v>61.339339514232002</v>
      </c>
      <c r="M176" s="21">
        <f>+SUMIFS(Resultados_Dic3!L$3:L$99980,Resultados_Dic3!$F$3:$F$99980,'DIC4'!$H176,Resultados_Dic3!$D$3:$D$99980,'DIC4'!$H$172,Resultados_Dic3!$E$3:$E$99980,'DIC4'!$G176,Resultados_Dic3!$A$3:$A$99980,'DIC4'!$F176)</f>
        <v>0</v>
      </c>
      <c r="N176" s="21">
        <f>+SUMIFS(Resultados_Dic3!M$3:M$99980,Resultados_Dic3!$F$3:$F$99980,'DIC4'!$H176,Resultados_Dic3!$D$3:$D$99980,'DIC4'!$H$172,Resultados_Dic3!$E$3:$E$99980,'DIC4'!$G176,Resultados_Dic3!$A$3:$A$99980,'DIC4'!$F176)</f>
        <v>0</v>
      </c>
      <c r="O176" s="21">
        <f>+SUMIFS(Resultados_Dic3!N$3:N$99980,Resultados_Dic3!$F$3:$F$99980,'DIC4'!$H176,Resultados_Dic3!$D$3:$D$99980,'DIC4'!$H$172,Resultados_Dic3!$E$3:$E$99980,'DIC4'!$G176,Resultados_Dic3!$A$3:$A$99980,'DIC4'!$F176)</f>
        <v>0</v>
      </c>
      <c r="P176" s="21">
        <f>+SUMIFS(Resultados_Dic3!O$3:O$99980,Resultados_Dic3!$F$3:$F$99980,'DIC4'!$H176,Resultados_Dic3!$D$3:$D$99980,'DIC4'!$H$172,Resultados_Dic3!$E$3:$E$99980,'DIC4'!$G176,Resultados_Dic3!$A$3:$A$99980,'DIC4'!$F176)</f>
        <v>0</v>
      </c>
      <c r="Q176" s="21">
        <f>+SUMIFS(Resultados_Dic3!P$3:P$99980,Resultados_Dic3!$F$3:$F$99980,'DIC4'!$H176,Resultados_Dic3!$D$3:$D$99980,'DIC4'!$H$172,Resultados_Dic3!$E$3:$E$99980,'DIC4'!$G176,Resultados_Dic3!$A$3:$A$99980,'DIC4'!$F176)</f>
        <v>0</v>
      </c>
      <c r="R176" s="21">
        <f>+SUMIFS(Resultados_Dic3!Q$3:Q$99980,Resultados_Dic3!$F$3:$F$99980,'DIC4'!$H176,Resultados_Dic3!$D$3:$D$99980,'DIC4'!$H$172,Resultados_Dic3!$E$3:$E$99980,'DIC4'!$G176,Resultados_Dic3!$A$3:$A$99980,'DIC4'!$F176)</f>
        <v>0</v>
      </c>
      <c r="S176" s="21">
        <f>+SUMIFS(Resultados_Dic3!R$3:R$99980,Resultados_Dic3!$F$3:$F$99980,'DIC4'!$H176,Resultados_Dic3!$D$3:$D$99980,'DIC4'!$H$172,Resultados_Dic3!$E$3:$E$99980,'DIC4'!$G176,Resultados_Dic3!$A$3:$A$99980,'DIC4'!$F176)</f>
        <v>0</v>
      </c>
      <c r="T176" s="21">
        <f>+SUMIFS(Resultados_Dic3!S$3:S$99980,Resultados_Dic3!$F$3:$F$99980,'DIC4'!$H176,Resultados_Dic3!$D$3:$D$99980,'DIC4'!$H$172,Resultados_Dic3!$E$3:$E$99980,'DIC4'!$G176,Resultados_Dic3!$A$3:$A$99980,'DIC4'!$F176)</f>
        <v>0</v>
      </c>
      <c r="U176" s="21">
        <f>+SUMIFS(Resultados_Dic3!T$3:T$99980,Resultados_Dic3!$F$3:$F$99980,'DIC4'!$H176,Resultados_Dic3!$D$3:$D$99980,'DIC4'!$H$172,Resultados_Dic3!$E$3:$E$99980,'DIC4'!$G176,Resultados_Dic3!$A$3:$A$99980,'DIC4'!$F176)</f>
        <v>0</v>
      </c>
      <c r="V176" s="21">
        <f>+SUMIFS(Resultados_Dic3!U$3:U$99980,Resultados_Dic3!$F$3:$F$99980,'DIC4'!$H176,Resultados_Dic3!$D$3:$D$99980,'DIC4'!$H$172,Resultados_Dic3!$E$3:$E$99980,'DIC4'!$G176,Resultados_Dic3!$A$3:$A$99980,'DIC4'!$F176)</f>
        <v>0</v>
      </c>
      <c r="W176" s="21">
        <f>+SUMIFS(Resultados_Dic3!V$3:V$99980,Resultados_Dic3!$F$3:$F$99980,'DIC4'!$H176,Resultados_Dic3!$D$3:$D$99980,'DIC4'!$H$172,Resultados_Dic3!$E$3:$E$99980,'DIC4'!$G176,Resultados_Dic3!$A$3:$A$99980,'DIC4'!$F176)</f>
        <v>0</v>
      </c>
      <c r="X176" s="21">
        <f>+SUMIFS(Resultados_Dic3!W$3:W$99980,Resultados_Dic3!$F$3:$F$99980,'DIC4'!$H176,Resultados_Dic3!$D$3:$D$99980,'DIC4'!$H$172,Resultados_Dic3!$E$3:$E$99980,'DIC4'!$G176,Resultados_Dic3!$A$3:$A$99980,'DIC4'!$F176)</f>
        <v>0</v>
      </c>
      <c r="Y176" s="21">
        <f>+SUMIFS(Resultados_Dic3!X$3:X$99980,Resultados_Dic3!$F$3:$F$99980,'DIC4'!$H176,Resultados_Dic3!$D$3:$D$99980,'DIC4'!$H$172,Resultados_Dic3!$E$3:$E$99980,'DIC4'!$G176,Resultados_Dic3!$A$3:$A$99980,'DIC4'!$F176)</f>
        <v>0</v>
      </c>
      <c r="Z176" s="21">
        <f>+SUMIFS(Resultados_Dic3!Y$3:Y$99980,Resultados_Dic3!$F$3:$F$99980,'DIC4'!$H176,Resultados_Dic3!$D$3:$D$99980,'DIC4'!$H$172,Resultados_Dic3!$E$3:$E$99980,'DIC4'!$G176,Resultados_Dic3!$A$3:$A$99980,'DIC4'!$F176)</f>
        <v>0</v>
      </c>
      <c r="AA176" s="21">
        <f>+SUMIFS(Resultados_Dic3!Z$3:Z$99980,Resultados_Dic3!$F$3:$F$99980,'DIC4'!$H176,Resultados_Dic3!$D$3:$D$99980,'DIC4'!$H$172,Resultados_Dic3!$E$3:$E$99980,'DIC4'!$G176,Resultados_Dic3!$A$3:$A$99980,'DIC4'!$F176)</f>
        <v>0</v>
      </c>
      <c r="AB176" s="21">
        <f>+SUMIFS(Resultados_Dic3!AA$3:AA$99980,Resultados_Dic3!$F$3:$F$99980,'DIC4'!$H176,Resultados_Dic3!$D$3:$D$99980,'DIC4'!$H$172,Resultados_Dic3!$E$3:$E$99980,'DIC4'!$G176,Resultados_Dic3!$A$3:$A$99980,'DIC4'!$F176)</f>
        <v>0</v>
      </c>
      <c r="AC176" s="21">
        <f>+SUMIFS(Resultados_Dic3!AB$3:AB$99980,Resultados_Dic3!$F$3:$F$99980,'DIC4'!$H176,Resultados_Dic3!$D$3:$D$99980,'DIC4'!$H$172,Resultados_Dic3!$E$3:$E$99980,'DIC4'!$G176,Resultados_Dic3!$A$3:$A$99980,'DIC4'!$F176)</f>
        <v>0</v>
      </c>
      <c r="AD176" s="21">
        <f>+SUMIFS(Resultados_Dic3!AC$3:AC$99980,Resultados_Dic3!$F$3:$F$99980,'DIC4'!$H176,Resultados_Dic3!$D$3:$D$99980,'DIC4'!$H$172,Resultados_Dic3!$E$3:$E$99980,'DIC4'!$G176,Resultados_Dic3!$A$3:$A$99980,'DIC4'!$F176)</f>
        <v>0</v>
      </c>
      <c r="AE176" s="21">
        <f>+SUMIFS(Resultados_Dic3!AD$3:AD$99980,Resultados_Dic3!$F$3:$F$99980,'DIC4'!$H176,Resultados_Dic3!$D$3:$D$99980,'DIC4'!$H$172,Resultados_Dic3!$E$3:$E$99980,'DIC4'!$G176,Resultados_Dic3!$A$3:$A$99980,'DIC4'!$F176)</f>
        <v>0</v>
      </c>
      <c r="AF176" s="21">
        <f>+SUMIFS(Resultados_Dic3!AE$3:AE$99980,Resultados_Dic3!$F$3:$F$99980,'DIC4'!$H176,Resultados_Dic3!$D$3:$D$99980,'DIC4'!$H$172,Resultados_Dic3!$E$3:$E$99980,'DIC4'!$G176,Resultados_Dic3!$A$3:$A$99980,'DIC4'!$F176)</f>
        <v>0</v>
      </c>
      <c r="AG176" s="21">
        <f>+SUMIFS(Resultados_Dic3!AF$3:AF$99980,Resultados_Dic3!$F$3:$F$99980,'DIC4'!$H176,Resultados_Dic3!$D$3:$D$99980,'DIC4'!$H$172,Resultados_Dic3!$E$3:$E$99980,'DIC4'!$G176,Resultados_Dic3!$A$3:$A$99980,'DIC4'!$F176)</f>
        <v>0</v>
      </c>
      <c r="AH176" s="21">
        <f>+SUMIFS(Resultados_Dic3!AG$3:AG$99980,Resultados_Dic3!$F$3:$F$99980,'DIC4'!$H176,Resultados_Dic3!$D$3:$D$99980,'DIC4'!$H$172,Resultados_Dic3!$E$3:$E$99980,'DIC4'!$G176,Resultados_Dic3!$A$3:$A$99980,'DIC4'!$F176)</f>
        <v>0</v>
      </c>
      <c r="AI176" s="21">
        <f>+SUMIFS(Resultados_Dic3!AH$3:AH$99980,Resultados_Dic3!$F$3:$F$99980,'DIC4'!$H176,Resultados_Dic3!$D$3:$D$99980,'DIC4'!$H$172,Resultados_Dic3!$E$3:$E$99980,'DIC4'!$G176,Resultados_Dic3!$A$3:$A$99980,'DIC4'!$F176)</f>
        <v>0</v>
      </c>
      <c r="AJ176" s="21">
        <f>+SUMIFS(Resultados_Dic3!AI$3:AI$99980,Resultados_Dic3!$F$3:$F$99980,'DIC4'!$H176,Resultados_Dic3!$D$3:$D$99980,'DIC4'!$H$172,Resultados_Dic3!$E$3:$E$99980,'DIC4'!$G176,Resultados_Dic3!$A$3:$A$99980,'DIC4'!$F176)</f>
        <v>0</v>
      </c>
      <c r="AK176" s="21">
        <f>+SUMIFS(Resultados_Dic3!AJ$3:AJ$99980,Resultados_Dic3!$F$3:$F$99980,'DIC4'!$H176,Resultados_Dic3!$D$3:$D$99980,'DIC4'!$H$172,Resultados_Dic3!$E$3:$E$99980,'DIC4'!$G176,Resultados_Dic3!$A$3:$A$99980,'DIC4'!$F176)</f>
        <v>0</v>
      </c>
      <c r="AL176" s="21">
        <f>+SUMIFS(Resultados_Dic3!AK$3:AK$99980,Resultados_Dic3!$F$3:$F$99980,'DIC4'!$H176,Resultados_Dic3!$D$3:$D$99980,'DIC4'!$H$172,Resultados_Dic3!$E$3:$E$99980,'DIC4'!$G176,Resultados_Dic3!$A$3:$A$99980,'DIC4'!$F176)</f>
        <v>0</v>
      </c>
      <c r="AM176" s="21">
        <f>+SUMIFS(Resultados_Dic3!AL$3:AL$99980,Resultados_Dic3!$F$3:$F$99980,'DIC4'!$H176,Resultados_Dic3!$D$3:$D$99980,'DIC4'!$H$172,Resultados_Dic3!$E$3:$E$99980,'DIC4'!$G176,Resultados_Dic3!$A$3:$A$99980,'DIC4'!$F176)</f>
        <v>0</v>
      </c>
      <c r="AN176" s="21">
        <f>+SUMIFS(Resultados_Dic3!AM$3:AM$99980,Resultados_Dic3!$F$3:$F$99980,'DIC4'!$H176,Resultados_Dic3!$D$3:$D$99980,'DIC4'!$H$172,Resultados_Dic3!$E$3:$E$99980,'DIC4'!$G176,Resultados_Dic3!$A$3:$A$99980,'DIC4'!$F176)</f>
        <v>0</v>
      </c>
    </row>
    <row r="177" spans="3:41" x14ac:dyDescent="0.25">
      <c r="C177" s="35"/>
      <c r="E177" s="15"/>
      <c r="F177" s="17" t="str">
        <f t="shared" si="42"/>
        <v>DIC4</v>
      </c>
      <c r="G177" s="24" t="s">
        <v>121</v>
      </c>
      <c r="H177" s="13" t="s">
        <v>222</v>
      </c>
      <c r="I177" s="21">
        <f>+SUMIFS(Resultados_Dic3!H$3:H$99980,Resultados_Dic3!$F$3:$F$99980,'DIC4'!$H177,Resultados_Dic3!$D$3:$D$99980,'DIC4'!$H$172,Resultados_Dic3!$E$3:$E$99980,'DIC4'!$G177,Resultados_Dic3!$A$3:$A$99980,'DIC4'!$F177)</f>
        <v>0</v>
      </c>
      <c r="J177" s="21">
        <f>+SUMIFS(Resultados_Dic3!I$3:I$99980,Resultados_Dic3!$F$3:$F$99980,'DIC4'!$H177,Resultados_Dic3!$D$3:$D$99980,'DIC4'!$H$172,Resultados_Dic3!$E$3:$E$99980,'DIC4'!$G177,Resultados_Dic3!$A$3:$A$99980,'DIC4'!$F177)</f>
        <v>0</v>
      </c>
      <c r="K177" s="21">
        <f>+SUMIFS(Resultados_Dic3!J$3:J$99980,Resultados_Dic3!$F$3:$F$99980,'DIC4'!$H177,Resultados_Dic3!$D$3:$D$99980,'DIC4'!$H$172,Resultados_Dic3!$E$3:$E$99980,'DIC4'!$G177,Resultados_Dic3!$A$3:$A$99980,'DIC4'!$F177)</f>
        <v>0</v>
      </c>
      <c r="L177" s="21">
        <f>+SUMIFS(Resultados_Dic3!K$3:K$99980,Resultados_Dic3!$F$3:$F$99980,'DIC4'!$H177,Resultados_Dic3!$D$3:$D$99980,'DIC4'!$H$172,Resultados_Dic3!$E$3:$E$99980,'DIC4'!$G177,Resultados_Dic3!$A$3:$A$99980,'DIC4'!$F177)</f>
        <v>0</v>
      </c>
      <c r="M177" s="21">
        <f>+SUMIFS(Resultados_Dic3!L$3:L$99980,Resultados_Dic3!$F$3:$F$99980,'DIC4'!$H177,Resultados_Dic3!$D$3:$D$99980,'DIC4'!$H$172,Resultados_Dic3!$E$3:$E$99980,'DIC4'!$G177,Resultados_Dic3!$A$3:$A$99980,'DIC4'!$F177)</f>
        <v>0</v>
      </c>
      <c r="N177" s="21">
        <f>+SUMIFS(Resultados_Dic3!M$3:M$99980,Resultados_Dic3!$F$3:$F$99980,'DIC4'!$H177,Resultados_Dic3!$D$3:$D$99980,'DIC4'!$H$172,Resultados_Dic3!$E$3:$E$99980,'DIC4'!$G177,Resultados_Dic3!$A$3:$A$99980,'DIC4'!$F177)</f>
        <v>0</v>
      </c>
      <c r="O177" s="21">
        <f>+SUMIFS(Resultados_Dic3!N$3:N$99980,Resultados_Dic3!$F$3:$F$99980,'DIC4'!$H177,Resultados_Dic3!$D$3:$D$99980,'DIC4'!$H$172,Resultados_Dic3!$E$3:$E$99980,'DIC4'!$G177,Resultados_Dic3!$A$3:$A$99980,'DIC4'!$F177)</f>
        <v>0</v>
      </c>
      <c r="P177" s="21">
        <f>+SUMIFS(Resultados_Dic3!O$3:O$99980,Resultados_Dic3!$F$3:$F$99980,'DIC4'!$H177,Resultados_Dic3!$D$3:$D$99980,'DIC4'!$H$172,Resultados_Dic3!$E$3:$E$99980,'DIC4'!$G177,Resultados_Dic3!$A$3:$A$99980,'DIC4'!$F177)</f>
        <v>0</v>
      </c>
      <c r="Q177" s="21">
        <f>+SUMIFS(Resultados_Dic3!P$3:P$99980,Resultados_Dic3!$F$3:$F$99980,'DIC4'!$H177,Resultados_Dic3!$D$3:$D$99980,'DIC4'!$H$172,Resultados_Dic3!$E$3:$E$99980,'DIC4'!$G177,Resultados_Dic3!$A$3:$A$99980,'DIC4'!$F177)</f>
        <v>0</v>
      </c>
      <c r="R177" s="21">
        <f>+SUMIFS(Resultados_Dic3!Q$3:Q$99980,Resultados_Dic3!$F$3:$F$99980,'DIC4'!$H177,Resultados_Dic3!$D$3:$D$99980,'DIC4'!$H$172,Resultados_Dic3!$E$3:$E$99980,'DIC4'!$G177,Resultados_Dic3!$A$3:$A$99980,'DIC4'!$F177)</f>
        <v>0</v>
      </c>
      <c r="S177" s="21">
        <f>+SUMIFS(Resultados_Dic3!R$3:R$99980,Resultados_Dic3!$F$3:$F$99980,'DIC4'!$H177,Resultados_Dic3!$D$3:$D$99980,'DIC4'!$H$172,Resultados_Dic3!$E$3:$E$99980,'DIC4'!$G177,Resultados_Dic3!$A$3:$A$99980,'DIC4'!$F177)</f>
        <v>0</v>
      </c>
      <c r="T177" s="21">
        <f>+SUMIFS(Resultados_Dic3!S$3:S$99980,Resultados_Dic3!$F$3:$F$99980,'DIC4'!$H177,Resultados_Dic3!$D$3:$D$99980,'DIC4'!$H$172,Resultados_Dic3!$E$3:$E$99980,'DIC4'!$G177,Resultados_Dic3!$A$3:$A$99980,'DIC4'!$F177)</f>
        <v>0</v>
      </c>
      <c r="U177" s="21">
        <f>+SUMIFS(Resultados_Dic3!T$3:T$99980,Resultados_Dic3!$F$3:$F$99980,'DIC4'!$H177,Resultados_Dic3!$D$3:$D$99980,'DIC4'!$H$172,Resultados_Dic3!$E$3:$E$99980,'DIC4'!$G177,Resultados_Dic3!$A$3:$A$99980,'DIC4'!$F177)</f>
        <v>0</v>
      </c>
      <c r="V177" s="21">
        <f>+SUMIFS(Resultados_Dic3!U$3:U$99980,Resultados_Dic3!$F$3:$F$99980,'DIC4'!$H177,Resultados_Dic3!$D$3:$D$99980,'DIC4'!$H$172,Resultados_Dic3!$E$3:$E$99980,'DIC4'!$G177,Resultados_Dic3!$A$3:$A$99980,'DIC4'!$F177)</f>
        <v>0</v>
      </c>
      <c r="W177" s="21">
        <f>+SUMIFS(Resultados_Dic3!V$3:V$99980,Resultados_Dic3!$F$3:$F$99980,'DIC4'!$H177,Resultados_Dic3!$D$3:$D$99980,'DIC4'!$H$172,Resultados_Dic3!$E$3:$E$99980,'DIC4'!$G177,Resultados_Dic3!$A$3:$A$99980,'DIC4'!$F177)</f>
        <v>0</v>
      </c>
      <c r="X177" s="21">
        <f>+SUMIFS(Resultados_Dic3!W$3:W$99980,Resultados_Dic3!$F$3:$F$99980,'DIC4'!$H177,Resultados_Dic3!$D$3:$D$99980,'DIC4'!$H$172,Resultados_Dic3!$E$3:$E$99980,'DIC4'!$G177,Resultados_Dic3!$A$3:$A$99980,'DIC4'!$F177)</f>
        <v>0</v>
      </c>
      <c r="Y177" s="21">
        <f>+SUMIFS(Resultados_Dic3!X$3:X$99980,Resultados_Dic3!$F$3:$F$99980,'DIC4'!$H177,Resultados_Dic3!$D$3:$D$99980,'DIC4'!$H$172,Resultados_Dic3!$E$3:$E$99980,'DIC4'!$G177,Resultados_Dic3!$A$3:$A$99980,'DIC4'!$F177)</f>
        <v>0</v>
      </c>
      <c r="Z177" s="21">
        <f>+SUMIFS(Resultados_Dic3!Y$3:Y$99980,Resultados_Dic3!$F$3:$F$99980,'DIC4'!$H177,Resultados_Dic3!$D$3:$D$99980,'DIC4'!$H$172,Resultados_Dic3!$E$3:$E$99980,'DIC4'!$G177,Resultados_Dic3!$A$3:$A$99980,'DIC4'!$F177)</f>
        <v>0</v>
      </c>
      <c r="AA177" s="21">
        <f>+SUMIFS(Resultados_Dic3!Z$3:Z$99980,Resultados_Dic3!$F$3:$F$99980,'DIC4'!$H177,Resultados_Dic3!$D$3:$D$99980,'DIC4'!$H$172,Resultados_Dic3!$E$3:$E$99980,'DIC4'!$G177,Resultados_Dic3!$A$3:$A$99980,'DIC4'!$F177)</f>
        <v>0</v>
      </c>
      <c r="AB177" s="21">
        <f>+SUMIFS(Resultados_Dic3!AA$3:AA$99980,Resultados_Dic3!$F$3:$F$99980,'DIC4'!$H177,Resultados_Dic3!$D$3:$D$99980,'DIC4'!$H$172,Resultados_Dic3!$E$3:$E$99980,'DIC4'!$G177,Resultados_Dic3!$A$3:$A$99980,'DIC4'!$F177)</f>
        <v>0</v>
      </c>
      <c r="AC177" s="21">
        <f>+SUMIFS(Resultados_Dic3!AB$3:AB$99980,Resultados_Dic3!$F$3:$F$99980,'DIC4'!$H177,Resultados_Dic3!$D$3:$D$99980,'DIC4'!$H$172,Resultados_Dic3!$E$3:$E$99980,'DIC4'!$G177,Resultados_Dic3!$A$3:$A$99980,'DIC4'!$F177)</f>
        <v>0</v>
      </c>
      <c r="AD177" s="21">
        <f>+SUMIFS(Resultados_Dic3!AC$3:AC$99980,Resultados_Dic3!$F$3:$F$99980,'DIC4'!$H177,Resultados_Dic3!$D$3:$D$99980,'DIC4'!$H$172,Resultados_Dic3!$E$3:$E$99980,'DIC4'!$G177,Resultados_Dic3!$A$3:$A$99980,'DIC4'!$F177)</f>
        <v>0</v>
      </c>
      <c r="AE177" s="21">
        <f>+SUMIFS(Resultados_Dic3!AD$3:AD$99980,Resultados_Dic3!$F$3:$F$99980,'DIC4'!$H177,Resultados_Dic3!$D$3:$D$99980,'DIC4'!$H$172,Resultados_Dic3!$E$3:$E$99980,'DIC4'!$G177,Resultados_Dic3!$A$3:$A$99980,'DIC4'!$F177)</f>
        <v>0</v>
      </c>
      <c r="AF177" s="21">
        <f>+SUMIFS(Resultados_Dic3!AE$3:AE$99980,Resultados_Dic3!$F$3:$F$99980,'DIC4'!$H177,Resultados_Dic3!$D$3:$D$99980,'DIC4'!$H$172,Resultados_Dic3!$E$3:$E$99980,'DIC4'!$G177,Resultados_Dic3!$A$3:$A$99980,'DIC4'!$F177)</f>
        <v>0</v>
      </c>
      <c r="AG177" s="21">
        <f>+SUMIFS(Resultados_Dic3!AF$3:AF$99980,Resultados_Dic3!$F$3:$F$99980,'DIC4'!$H177,Resultados_Dic3!$D$3:$D$99980,'DIC4'!$H$172,Resultados_Dic3!$E$3:$E$99980,'DIC4'!$G177,Resultados_Dic3!$A$3:$A$99980,'DIC4'!$F177)</f>
        <v>0</v>
      </c>
      <c r="AH177" s="21">
        <f>+SUMIFS(Resultados_Dic3!AG$3:AG$99980,Resultados_Dic3!$F$3:$F$99980,'DIC4'!$H177,Resultados_Dic3!$D$3:$D$99980,'DIC4'!$H$172,Resultados_Dic3!$E$3:$E$99980,'DIC4'!$G177,Resultados_Dic3!$A$3:$A$99980,'DIC4'!$F177)</f>
        <v>0</v>
      </c>
      <c r="AI177" s="21">
        <f>+SUMIFS(Resultados_Dic3!AH$3:AH$99980,Resultados_Dic3!$F$3:$F$99980,'DIC4'!$H177,Resultados_Dic3!$D$3:$D$99980,'DIC4'!$H$172,Resultados_Dic3!$E$3:$E$99980,'DIC4'!$G177,Resultados_Dic3!$A$3:$A$99980,'DIC4'!$F177)</f>
        <v>0</v>
      </c>
      <c r="AJ177" s="21">
        <f>+SUMIFS(Resultados_Dic3!AI$3:AI$99980,Resultados_Dic3!$F$3:$F$99980,'DIC4'!$H177,Resultados_Dic3!$D$3:$D$99980,'DIC4'!$H$172,Resultados_Dic3!$E$3:$E$99980,'DIC4'!$G177,Resultados_Dic3!$A$3:$A$99980,'DIC4'!$F177)</f>
        <v>0</v>
      </c>
      <c r="AK177" s="21">
        <f>+SUMIFS(Resultados_Dic3!AJ$3:AJ$99980,Resultados_Dic3!$F$3:$F$99980,'DIC4'!$H177,Resultados_Dic3!$D$3:$D$99980,'DIC4'!$H$172,Resultados_Dic3!$E$3:$E$99980,'DIC4'!$G177,Resultados_Dic3!$A$3:$A$99980,'DIC4'!$F177)</f>
        <v>0</v>
      </c>
      <c r="AL177" s="21">
        <f>+SUMIFS(Resultados_Dic3!AK$3:AK$99980,Resultados_Dic3!$F$3:$F$99980,'DIC4'!$H177,Resultados_Dic3!$D$3:$D$99980,'DIC4'!$H$172,Resultados_Dic3!$E$3:$E$99980,'DIC4'!$G177,Resultados_Dic3!$A$3:$A$99980,'DIC4'!$F177)</f>
        <v>0</v>
      </c>
      <c r="AM177" s="21">
        <f>+SUMIFS(Resultados_Dic3!AL$3:AL$99980,Resultados_Dic3!$F$3:$F$99980,'DIC4'!$H177,Resultados_Dic3!$D$3:$D$99980,'DIC4'!$H$172,Resultados_Dic3!$E$3:$E$99980,'DIC4'!$G177,Resultados_Dic3!$A$3:$A$99980,'DIC4'!$F177)</f>
        <v>0</v>
      </c>
      <c r="AN177" s="21">
        <f>+SUMIFS(Resultados_Dic3!AM$3:AM$99980,Resultados_Dic3!$F$3:$F$99980,'DIC4'!$H177,Resultados_Dic3!$D$3:$D$99980,'DIC4'!$H$172,Resultados_Dic3!$E$3:$E$99980,'DIC4'!$G177,Resultados_Dic3!$A$3:$A$99980,'DIC4'!$F177)</f>
        <v>0</v>
      </c>
    </row>
    <row r="178" spans="3:41" x14ac:dyDescent="0.25">
      <c r="C178" s="35"/>
      <c r="E178" s="15"/>
      <c r="F178" s="17" t="str">
        <f t="shared" si="42"/>
        <v>DIC4</v>
      </c>
      <c r="G178" s="24" t="s">
        <v>122</v>
      </c>
      <c r="H178" s="13" t="s">
        <v>374</v>
      </c>
      <c r="I178" s="21">
        <f>+SUMIFS(Resultados_Dic3!H$3:H$99980,Resultados_Dic3!$F$3:$F$99980,'DIC4'!$H178,Resultados_Dic3!$D$3:$D$99980,'DIC4'!$H$172,Resultados_Dic3!$E$3:$E$99980,'DIC4'!$G178,Resultados_Dic3!$A$3:$A$99980,'DIC4'!$F178)</f>
        <v>0</v>
      </c>
      <c r="J178" s="21">
        <f>+SUMIFS(Resultados_Dic3!I$3:I$99980,Resultados_Dic3!$F$3:$F$99980,'DIC4'!$H178,Resultados_Dic3!$D$3:$D$99980,'DIC4'!$H$172,Resultados_Dic3!$E$3:$E$99980,'DIC4'!$G178,Resultados_Dic3!$A$3:$A$99980,'DIC4'!$F178)</f>
        <v>0</v>
      </c>
      <c r="K178" s="21">
        <f>+SUMIFS(Resultados_Dic3!J$3:J$99980,Resultados_Dic3!$F$3:$F$99980,'DIC4'!$H178,Resultados_Dic3!$D$3:$D$99980,'DIC4'!$H$172,Resultados_Dic3!$E$3:$E$99980,'DIC4'!$G178,Resultados_Dic3!$A$3:$A$99980,'DIC4'!$F178)</f>
        <v>0</v>
      </c>
      <c r="L178" s="21">
        <f>+SUMIFS(Resultados_Dic3!K$3:K$99980,Resultados_Dic3!$F$3:$F$99980,'DIC4'!$H178,Resultados_Dic3!$D$3:$D$99980,'DIC4'!$H$172,Resultados_Dic3!$E$3:$E$99980,'DIC4'!$G178,Resultados_Dic3!$A$3:$A$99980,'DIC4'!$F178)</f>
        <v>0</v>
      </c>
      <c r="M178" s="21">
        <f>+SUMIFS(Resultados_Dic3!L$3:L$99980,Resultados_Dic3!$F$3:$F$99980,'DIC4'!$H178,Resultados_Dic3!$D$3:$D$99980,'DIC4'!$H$172,Resultados_Dic3!$E$3:$E$99980,'DIC4'!$G178,Resultados_Dic3!$A$3:$A$99980,'DIC4'!$F178)</f>
        <v>0</v>
      </c>
      <c r="N178" s="21">
        <f>+SUMIFS(Resultados_Dic3!M$3:M$99980,Resultados_Dic3!$F$3:$F$99980,'DIC4'!$H178,Resultados_Dic3!$D$3:$D$99980,'DIC4'!$H$172,Resultados_Dic3!$E$3:$E$99980,'DIC4'!$G178,Resultados_Dic3!$A$3:$A$99980,'DIC4'!$F178)</f>
        <v>0</v>
      </c>
      <c r="O178" s="21">
        <f>+SUMIFS(Resultados_Dic3!N$3:N$99980,Resultados_Dic3!$F$3:$F$99980,'DIC4'!$H178,Resultados_Dic3!$D$3:$D$99980,'DIC4'!$H$172,Resultados_Dic3!$E$3:$E$99980,'DIC4'!$G178,Resultados_Dic3!$A$3:$A$99980,'DIC4'!$F178)</f>
        <v>0</v>
      </c>
      <c r="P178" s="21">
        <f>+SUMIFS(Resultados_Dic3!O$3:O$99980,Resultados_Dic3!$F$3:$F$99980,'DIC4'!$H178,Resultados_Dic3!$D$3:$D$99980,'DIC4'!$H$172,Resultados_Dic3!$E$3:$E$99980,'DIC4'!$G178,Resultados_Dic3!$A$3:$A$99980,'DIC4'!$F178)</f>
        <v>0</v>
      </c>
      <c r="Q178" s="21">
        <f>+SUMIFS(Resultados_Dic3!P$3:P$99980,Resultados_Dic3!$F$3:$F$99980,'DIC4'!$H178,Resultados_Dic3!$D$3:$D$99980,'DIC4'!$H$172,Resultados_Dic3!$E$3:$E$99980,'DIC4'!$G178,Resultados_Dic3!$A$3:$A$99980,'DIC4'!$F178)</f>
        <v>0</v>
      </c>
      <c r="R178" s="21">
        <f>+SUMIFS(Resultados_Dic3!Q$3:Q$99980,Resultados_Dic3!$F$3:$F$99980,'DIC4'!$H178,Resultados_Dic3!$D$3:$D$99980,'DIC4'!$H$172,Resultados_Dic3!$E$3:$E$99980,'DIC4'!$G178,Resultados_Dic3!$A$3:$A$99980,'DIC4'!$F178)</f>
        <v>0</v>
      </c>
      <c r="S178" s="21">
        <f>+SUMIFS(Resultados_Dic3!R$3:R$99980,Resultados_Dic3!$F$3:$F$99980,'DIC4'!$H178,Resultados_Dic3!$D$3:$D$99980,'DIC4'!$H$172,Resultados_Dic3!$E$3:$E$99980,'DIC4'!$G178,Resultados_Dic3!$A$3:$A$99980,'DIC4'!$F178)</f>
        <v>0</v>
      </c>
      <c r="T178" s="21">
        <f>+SUMIFS(Resultados_Dic3!S$3:S$99980,Resultados_Dic3!$F$3:$F$99980,'DIC4'!$H178,Resultados_Dic3!$D$3:$D$99980,'DIC4'!$H$172,Resultados_Dic3!$E$3:$E$99980,'DIC4'!$G178,Resultados_Dic3!$A$3:$A$99980,'DIC4'!$F178)</f>
        <v>0</v>
      </c>
      <c r="U178" s="21">
        <f>+SUMIFS(Resultados_Dic3!T$3:T$99980,Resultados_Dic3!$F$3:$F$99980,'DIC4'!$H178,Resultados_Dic3!$D$3:$D$99980,'DIC4'!$H$172,Resultados_Dic3!$E$3:$E$99980,'DIC4'!$G178,Resultados_Dic3!$A$3:$A$99980,'DIC4'!$F178)</f>
        <v>0</v>
      </c>
      <c r="V178" s="21">
        <f>+SUMIFS(Resultados_Dic3!U$3:U$99980,Resultados_Dic3!$F$3:$F$99980,'DIC4'!$H178,Resultados_Dic3!$D$3:$D$99980,'DIC4'!$H$172,Resultados_Dic3!$E$3:$E$99980,'DIC4'!$G178,Resultados_Dic3!$A$3:$A$99980,'DIC4'!$F178)</f>
        <v>0</v>
      </c>
      <c r="W178" s="21">
        <f>+SUMIFS(Resultados_Dic3!V$3:V$99980,Resultados_Dic3!$F$3:$F$99980,'DIC4'!$H178,Resultados_Dic3!$D$3:$D$99980,'DIC4'!$H$172,Resultados_Dic3!$E$3:$E$99980,'DIC4'!$G178,Resultados_Dic3!$A$3:$A$99980,'DIC4'!$F178)</f>
        <v>0</v>
      </c>
      <c r="X178" s="21">
        <f>+SUMIFS(Resultados_Dic3!W$3:W$99980,Resultados_Dic3!$F$3:$F$99980,'DIC4'!$H178,Resultados_Dic3!$D$3:$D$99980,'DIC4'!$H$172,Resultados_Dic3!$E$3:$E$99980,'DIC4'!$G178,Resultados_Dic3!$A$3:$A$99980,'DIC4'!$F178)</f>
        <v>0</v>
      </c>
      <c r="Y178" s="21">
        <f>+SUMIFS(Resultados_Dic3!X$3:X$99980,Resultados_Dic3!$F$3:$F$99980,'DIC4'!$H178,Resultados_Dic3!$D$3:$D$99980,'DIC4'!$H$172,Resultados_Dic3!$E$3:$E$99980,'DIC4'!$G178,Resultados_Dic3!$A$3:$A$99980,'DIC4'!$F178)</f>
        <v>0</v>
      </c>
      <c r="Z178" s="21">
        <f>+SUMIFS(Resultados_Dic3!Y$3:Y$99980,Resultados_Dic3!$F$3:$F$99980,'DIC4'!$H178,Resultados_Dic3!$D$3:$D$99980,'DIC4'!$H$172,Resultados_Dic3!$E$3:$E$99980,'DIC4'!$G178,Resultados_Dic3!$A$3:$A$99980,'DIC4'!$F178)</f>
        <v>0</v>
      </c>
      <c r="AA178" s="21">
        <f>+SUMIFS(Resultados_Dic3!Z$3:Z$99980,Resultados_Dic3!$F$3:$F$99980,'DIC4'!$H178,Resultados_Dic3!$D$3:$D$99980,'DIC4'!$H$172,Resultados_Dic3!$E$3:$E$99980,'DIC4'!$G178,Resultados_Dic3!$A$3:$A$99980,'DIC4'!$F178)</f>
        <v>0</v>
      </c>
      <c r="AB178" s="21">
        <f>+SUMIFS(Resultados_Dic3!AA$3:AA$99980,Resultados_Dic3!$F$3:$F$99980,'DIC4'!$H178,Resultados_Dic3!$D$3:$D$99980,'DIC4'!$H$172,Resultados_Dic3!$E$3:$E$99980,'DIC4'!$G178,Resultados_Dic3!$A$3:$A$99980,'DIC4'!$F178)</f>
        <v>0</v>
      </c>
      <c r="AC178" s="21">
        <f>+SUMIFS(Resultados_Dic3!AB$3:AB$99980,Resultados_Dic3!$F$3:$F$99980,'DIC4'!$H178,Resultados_Dic3!$D$3:$D$99980,'DIC4'!$H$172,Resultados_Dic3!$E$3:$E$99980,'DIC4'!$G178,Resultados_Dic3!$A$3:$A$99980,'DIC4'!$F178)</f>
        <v>0</v>
      </c>
      <c r="AD178" s="21">
        <f>+SUMIFS(Resultados_Dic3!AC$3:AC$99980,Resultados_Dic3!$F$3:$F$99980,'DIC4'!$H178,Resultados_Dic3!$D$3:$D$99980,'DIC4'!$H$172,Resultados_Dic3!$E$3:$E$99980,'DIC4'!$G178,Resultados_Dic3!$A$3:$A$99980,'DIC4'!$F178)</f>
        <v>0</v>
      </c>
      <c r="AE178" s="21">
        <f>+SUMIFS(Resultados_Dic3!AD$3:AD$99980,Resultados_Dic3!$F$3:$F$99980,'DIC4'!$H178,Resultados_Dic3!$D$3:$D$99980,'DIC4'!$H$172,Resultados_Dic3!$E$3:$E$99980,'DIC4'!$G178,Resultados_Dic3!$A$3:$A$99980,'DIC4'!$F178)</f>
        <v>0</v>
      </c>
      <c r="AF178" s="21">
        <f>+SUMIFS(Resultados_Dic3!AE$3:AE$99980,Resultados_Dic3!$F$3:$F$99980,'DIC4'!$H178,Resultados_Dic3!$D$3:$D$99980,'DIC4'!$H$172,Resultados_Dic3!$E$3:$E$99980,'DIC4'!$G178,Resultados_Dic3!$A$3:$A$99980,'DIC4'!$F178)</f>
        <v>0</v>
      </c>
      <c r="AG178" s="21">
        <f>+SUMIFS(Resultados_Dic3!AF$3:AF$99980,Resultados_Dic3!$F$3:$F$99980,'DIC4'!$H178,Resultados_Dic3!$D$3:$D$99980,'DIC4'!$H$172,Resultados_Dic3!$E$3:$E$99980,'DIC4'!$G178,Resultados_Dic3!$A$3:$A$99980,'DIC4'!$F178)</f>
        <v>0</v>
      </c>
      <c r="AH178" s="21">
        <f>+SUMIFS(Resultados_Dic3!AG$3:AG$99980,Resultados_Dic3!$F$3:$F$99980,'DIC4'!$H178,Resultados_Dic3!$D$3:$D$99980,'DIC4'!$H$172,Resultados_Dic3!$E$3:$E$99980,'DIC4'!$G178,Resultados_Dic3!$A$3:$A$99980,'DIC4'!$F178)</f>
        <v>0</v>
      </c>
      <c r="AI178" s="21">
        <f>+SUMIFS(Resultados_Dic3!AH$3:AH$99980,Resultados_Dic3!$F$3:$F$99980,'DIC4'!$H178,Resultados_Dic3!$D$3:$D$99980,'DIC4'!$H$172,Resultados_Dic3!$E$3:$E$99980,'DIC4'!$G178,Resultados_Dic3!$A$3:$A$99980,'DIC4'!$F178)</f>
        <v>0</v>
      </c>
      <c r="AJ178" s="21">
        <f>+SUMIFS(Resultados_Dic3!AI$3:AI$99980,Resultados_Dic3!$F$3:$F$99980,'DIC4'!$H178,Resultados_Dic3!$D$3:$D$99980,'DIC4'!$H$172,Resultados_Dic3!$E$3:$E$99980,'DIC4'!$G178,Resultados_Dic3!$A$3:$A$99980,'DIC4'!$F178)</f>
        <v>0</v>
      </c>
      <c r="AK178" s="21">
        <f>+SUMIFS(Resultados_Dic3!AJ$3:AJ$99980,Resultados_Dic3!$F$3:$F$99980,'DIC4'!$H178,Resultados_Dic3!$D$3:$D$99980,'DIC4'!$H$172,Resultados_Dic3!$E$3:$E$99980,'DIC4'!$G178,Resultados_Dic3!$A$3:$A$99980,'DIC4'!$F178)</f>
        <v>0</v>
      </c>
      <c r="AL178" s="21">
        <f>+SUMIFS(Resultados_Dic3!AK$3:AK$99980,Resultados_Dic3!$F$3:$F$99980,'DIC4'!$H178,Resultados_Dic3!$D$3:$D$99980,'DIC4'!$H$172,Resultados_Dic3!$E$3:$E$99980,'DIC4'!$G178,Resultados_Dic3!$A$3:$A$99980,'DIC4'!$F178)</f>
        <v>0</v>
      </c>
      <c r="AM178" s="21">
        <f>+SUMIFS(Resultados_Dic3!AL$3:AL$99980,Resultados_Dic3!$F$3:$F$99980,'DIC4'!$H178,Resultados_Dic3!$D$3:$D$99980,'DIC4'!$H$172,Resultados_Dic3!$E$3:$E$99980,'DIC4'!$G178,Resultados_Dic3!$A$3:$A$99980,'DIC4'!$F178)</f>
        <v>0</v>
      </c>
      <c r="AN178" s="21">
        <f>+SUMIFS(Resultados_Dic3!AM$3:AM$99980,Resultados_Dic3!$F$3:$F$99980,'DIC4'!$H178,Resultados_Dic3!$D$3:$D$99980,'DIC4'!$H$172,Resultados_Dic3!$E$3:$E$99980,'DIC4'!$G178,Resultados_Dic3!$A$3:$A$99980,'DIC4'!$F178)</f>
        <v>0</v>
      </c>
    </row>
    <row r="179" spans="3:41" x14ac:dyDescent="0.25">
      <c r="C179" s="35"/>
      <c r="E179" s="15"/>
      <c r="F179" s="17" t="str">
        <f t="shared" si="42"/>
        <v>DIC4</v>
      </c>
      <c r="G179" s="24" t="s">
        <v>123</v>
      </c>
      <c r="H179" s="13" t="s">
        <v>375</v>
      </c>
      <c r="I179" s="21">
        <f>+SUMIFS(Resultados_Dic3!H$3:H$99980,Resultados_Dic3!$F$3:$F$99980,'DIC4'!$H179,Resultados_Dic3!$D$3:$D$99980,'DIC4'!$H$172,Resultados_Dic3!$E$3:$E$99980,'DIC4'!$G179,Resultados_Dic3!$A$3:$A$99980,'DIC4'!$F179)</f>
        <v>0</v>
      </c>
      <c r="J179" s="21">
        <f>+SUMIFS(Resultados_Dic3!I$3:I$99980,Resultados_Dic3!$F$3:$F$99980,'DIC4'!$H179,Resultados_Dic3!$D$3:$D$99980,'DIC4'!$H$172,Resultados_Dic3!$E$3:$E$99980,'DIC4'!$G179,Resultados_Dic3!$A$3:$A$99980,'DIC4'!$F179)</f>
        <v>0</v>
      </c>
      <c r="K179" s="21">
        <f>+SUMIFS(Resultados_Dic3!J$3:J$99980,Resultados_Dic3!$F$3:$F$99980,'DIC4'!$H179,Resultados_Dic3!$D$3:$D$99980,'DIC4'!$H$172,Resultados_Dic3!$E$3:$E$99980,'DIC4'!$G179,Resultados_Dic3!$A$3:$A$99980,'DIC4'!$F179)</f>
        <v>0</v>
      </c>
      <c r="L179" s="21">
        <f>+SUMIFS(Resultados_Dic3!K$3:K$99980,Resultados_Dic3!$F$3:$F$99980,'DIC4'!$H179,Resultados_Dic3!$D$3:$D$99980,'DIC4'!$H$172,Resultados_Dic3!$E$3:$E$99980,'DIC4'!$G179,Resultados_Dic3!$A$3:$A$99980,'DIC4'!$F179)</f>
        <v>0</v>
      </c>
      <c r="M179" s="21">
        <f>+SUMIFS(Resultados_Dic3!L$3:L$99980,Resultados_Dic3!$F$3:$F$99980,'DIC4'!$H179,Resultados_Dic3!$D$3:$D$99980,'DIC4'!$H$172,Resultados_Dic3!$E$3:$E$99980,'DIC4'!$G179,Resultados_Dic3!$A$3:$A$99980,'DIC4'!$F179)</f>
        <v>0</v>
      </c>
      <c r="N179" s="21">
        <f>+SUMIFS(Resultados_Dic3!M$3:M$99980,Resultados_Dic3!$F$3:$F$99980,'DIC4'!$H179,Resultados_Dic3!$D$3:$D$99980,'DIC4'!$H$172,Resultados_Dic3!$E$3:$E$99980,'DIC4'!$G179,Resultados_Dic3!$A$3:$A$99980,'DIC4'!$F179)</f>
        <v>0</v>
      </c>
      <c r="O179" s="21">
        <f>+SUMIFS(Resultados_Dic3!N$3:N$99980,Resultados_Dic3!$F$3:$F$99980,'DIC4'!$H179,Resultados_Dic3!$D$3:$D$99980,'DIC4'!$H$172,Resultados_Dic3!$E$3:$E$99980,'DIC4'!$G179,Resultados_Dic3!$A$3:$A$99980,'DIC4'!$F179)</f>
        <v>0</v>
      </c>
      <c r="P179" s="21">
        <f>+SUMIFS(Resultados_Dic3!O$3:O$99980,Resultados_Dic3!$F$3:$F$99980,'DIC4'!$H179,Resultados_Dic3!$D$3:$D$99980,'DIC4'!$H$172,Resultados_Dic3!$E$3:$E$99980,'DIC4'!$G179,Resultados_Dic3!$A$3:$A$99980,'DIC4'!$F179)</f>
        <v>0</v>
      </c>
      <c r="Q179" s="21">
        <f>+SUMIFS(Resultados_Dic3!P$3:P$99980,Resultados_Dic3!$F$3:$F$99980,'DIC4'!$H179,Resultados_Dic3!$D$3:$D$99980,'DIC4'!$H$172,Resultados_Dic3!$E$3:$E$99980,'DIC4'!$G179,Resultados_Dic3!$A$3:$A$99980,'DIC4'!$F179)</f>
        <v>0</v>
      </c>
      <c r="R179" s="21">
        <f>+SUMIFS(Resultados_Dic3!Q$3:Q$99980,Resultados_Dic3!$F$3:$F$99980,'DIC4'!$H179,Resultados_Dic3!$D$3:$D$99980,'DIC4'!$H$172,Resultados_Dic3!$E$3:$E$99980,'DIC4'!$G179,Resultados_Dic3!$A$3:$A$99980,'DIC4'!$F179)</f>
        <v>0</v>
      </c>
      <c r="S179" s="21">
        <f>+SUMIFS(Resultados_Dic3!R$3:R$99980,Resultados_Dic3!$F$3:$F$99980,'DIC4'!$H179,Resultados_Dic3!$D$3:$D$99980,'DIC4'!$H$172,Resultados_Dic3!$E$3:$E$99980,'DIC4'!$G179,Resultados_Dic3!$A$3:$A$99980,'DIC4'!$F179)</f>
        <v>0</v>
      </c>
      <c r="T179" s="21">
        <f>+SUMIFS(Resultados_Dic3!S$3:S$99980,Resultados_Dic3!$F$3:$F$99980,'DIC4'!$H179,Resultados_Dic3!$D$3:$D$99980,'DIC4'!$H$172,Resultados_Dic3!$E$3:$E$99980,'DIC4'!$G179,Resultados_Dic3!$A$3:$A$99980,'DIC4'!$F179)</f>
        <v>0</v>
      </c>
      <c r="U179" s="21">
        <f>+SUMIFS(Resultados_Dic3!T$3:T$99980,Resultados_Dic3!$F$3:$F$99980,'DIC4'!$H179,Resultados_Dic3!$D$3:$D$99980,'DIC4'!$H$172,Resultados_Dic3!$E$3:$E$99980,'DIC4'!$G179,Resultados_Dic3!$A$3:$A$99980,'DIC4'!$F179)</f>
        <v>0</v>
      </c>
      <c r="V179" s="21">
        <f>+SUMIFS(Resultados_Dic3!U$3:U$99980,Resultados_Dic3!$F$3:$F$99980,'DIC4'!$H179,Resultados_Dic3!$D$3:$D$99980,'DIC4'!$H$172,Resultados_Dic3!$E$3:$E$99980,'DIC4'!$G179,Resultados_Dic3!$A$3:$A$99980,'DIC4'!$F179)</f>
        <v>0</v>
      </c>
      <c r="W179" s="21">
        <f>+SUMIFS(Resultados_Dic3!V$3:V$99980,Resultados_Dic3!$F$3:$F$99980,'DIC4'!$H179,Resultados_Dic3!$D$3:$D$99980,'DIC4'!$H$172,Resultados_Dic3!$E$3:$E$99980,'DIC4'!$G179,Resultados_Dic3!$A$3:$A$99980,'DIC4'!$F179)</f>
        <v>0</v>
      </c>
      <c r="X179" s="21">
        <f>+SUMIFS(Resultados_Dic3!W$3:W$99980,Resultados_Dic3!$F$3:$F$99980,'DIC4'!$H179,Resultados_Dic3!$D$3:$D$99980,'DIC4'!$H$172,Resultados_Dic3!$E$3:$E$99980,'DIC4'!$G179,Resultados_Dic3!$A$3:$A$99980,'DIC4'!$F179)</f>
        <v>0</v>
      </c>
      <c r="Y179" s="21">
        <f>+SUMIFS(Resultados_Dic3!X$3:X$99980,Resultados_Dic3!$F$3:$F$99980,'DIC4'!$H179,Resultados_Dic3!$D$3:$D$99980,'DIC4'!$H$172,Resultados_Dic3!$E$3:$E$99980,'DIC4'!$G179,Resultados_Dic3!$A$3:$A$99980,'DIC4'!$F179)</f>
        <v>0</v>
      </c>
      <c r="Z179" s="21">
        <f>+SUMIFS(Resultados_Dic3!Y$3:Y$99980,Resultados_Dic3!$F$3:$F$99980,'DIC4'!$H179,Resultados_Dic3!$D$3:$D$99980,'DIC4'!$H$172,Resultados_Dic3!$E$3:$E$99980,'DIC4'!$G179,Resultados_Dic3!$A$3:$A$99980,'DIC4'!$F179)</f>
        <v>0</v>
      </c>
      <c r="AA179" s="21">
        <f>+SUMIFS(Resultados_Dic3!Z$3:Z$99980,Resultados_Dic3!$F$3:$F$99980,'DIC4'!$H179,Resultados_Dic3!$D$3:$D$99980,'DIC4'!$H$172,Resultados_Dic3!$E$3:$E$99980,'DIC4'!$G179,Resultados_Dic3!$A$3:$A$99980,'DIC4'!$F179)</f>
        <v>0</v>
      </c>
      <c r="AB179" s="21">
        <f>+SUMIFS(Resultados_Dic3!AA$3:AA$99980,Resultados_Dic3!$F$3:$F$99980,'DIC4'!$H179,Resultados_Dic3!$D$3:$D$99980,'DIC4'!$H$172,Resultados_Dic3!$E$3:$E$99980,'DIC4'!$G179,Resultados_Dic3!$A$3:$A$99980,'DIC4'!$F179)</f>
        <v>0</v>
      </c>
      <c r="AC179" s="21">
        <f>+SUMIFS(Resultados_Dic3!AB$3:AB$99980,Resultados_Dic3!$F$3:$F$99980,'DIC4'!$H179,Resultados_Dic3!$D$3:$D$99980,'DIC4'!$H$172,Resultados_Dic3!$E$3:$E$99980,'DIC4'!$G179,Resultados_Dic3!$A$3:$A$99980,'DIC4'!$F179)</f>
        <v>0</v>
      </c>
      <c r="AD179" s="21">
        <f>+SUMIFS(Resultados_Dic3!AC$3:AC$99980,Resultados_Dic3!$F$3:$F$99980,'DIC4'!$H179,Resultados_Dic3!$D$3:$D$99980,'DIC4'!$H$172,Resultados_Dic3!$E$3:$E$99980,'DIC4'!$G179,Resultados_Dic3!$A$3:$A$99980,'DIC4'!$F179)</f>
        <v>0</v>
      </c>
      <c r="AE179" s="21">
        <f>+SUMIFS(Resultados_Dic3!AD$3:AD$99980,Resultados_Dic3!$F$3:$F$99980,'DIC4'!$H179,Resultados_Dic3!$D$3:$D$99980,'DIC4'!$H$172,Resultados_Dic3!$E$3:$E$99980,'DIC4'!$G179,Resultados_Dic3!$A$3:$A$99980,'DIC4'!$F179)</f>
        <v>0</v>
      </c>
      <c r="AF179" s="21">
        <f>+SUMIFS(Resultados_Dic3!AE$3:AE$99980,Resultados_Dic3!$F$3:$F$99980,'DIC4'!$H179,Resultados_Dic3!$D$3:$D$99980,'DIC4'!$H$172,Resultados_Dic3!$E$3:$E$99980,'DIC4'!$G179,Resultados_Dic3!$A$3:$A$99980,'DIC4'!$F179)</f>
        <v>0</v>
      </c>
      <c r="AG179" s="21">
        <f>+SUMIFS(Resultados_Dic3!AF$3:AF$99980,Resultados_Dic3!$F$3:$F$99980,'DIC4'!$H179,Resultados_Dic3!$D$3:$D$99980,'DIC4'!$H$172,Resultados_Dic3!$E$3:$E$99980,'DIC4'!$G179,Resultados_Dic3!$A$3:$A$99980,'DIC4'!$F179)</f>
        <v>0</v>
      </c>
      <c r="AH179" s="21">
        <f>+SUMIFS(Resultados_Dic3!AG$3:AG$99980,Resultados_Dic3!$F$3:$F$99980,'DIC4'!$H179,Resultados_Dic3!$D$3:$D$99980,'DIC4'!$H$172,Resultados_Dic3!$E$3:$E$99980,'DIC4'!$G179,Resultados_Dic3!$A$3:$A$99980,'DIC4'!$F179)</f>
        <v>0</v>
      </c>
      <c r="AI179" s="21">
        <f>+SUMIFS(Resultados_Dic3!AH$3:AH$99980,Resultados_Dic3!$F$3:$F$99980,'DIC4'!$H179,Resultados_Dic3!$D$3:$D$99980,'DIC4'!$H$172,Resultados_Dic3!$E$3:$E$99980,'DIC4'!$G179,Resultados_Dic3!$A$3:$A$99980,'DIC4'!$F179)</f>
        <v>0</v>
      </c>
      <c r="AJ179" s="21">
        <f>+SUMIFS(Resultados_Dic3!AI$3:AI$99980,Resultados_Dic3!$F$3:$F$99980,'DIC4'!$H179,Resultados_Dic3!$D$3:$D$99980,'DIC4'!$H$172,Resultados_Dic3!$E$3:$E$99980,'DIC4'!$G179,Resultados_Dic3!$A$3:$A$99980,'DIC4'!$F179)</f>
        <v>0</v>
      </c>
      <c r="AK179" s="21">
        <f>+SUMIFS(Resultados_Dic3!AJ$3:AJ$99980,Resultados_Dic3!$F$3:$F$99980,'DIC4'!$H179,Resultados_Dic3!$D$3:$D$99980,'DIC4'!$H$172,Resultados_Dic3!$E$3:$E$99980,'DIC4'!$G179,Resultados_Dic3!$A$3:$A$99980,'DIC4'!$F179)</f>
        <v>0</v>
      </c>
      <c r="AL179" s="21">
        <f>+SUMIFS(Resultados_Dic3!AK$3:AK$99980,Resultados_Dic3!$F$3:$F$99980,'DIC4'!$H179,Resultados_Dic3!$D$3:$D$99980,'DIC4'!$H$172,Resultados_Dic3!$E$3:$E$99980,'DIC4'!$G179,Resultados_Dic3!$A$3:$A$99980,'DIC4'!$F179)</f>
        <v>0</v>
      </c>
      <c r="AM179" s="21">
        <f>+SUMIFS(Resultados_Dic3!AL$3:AL$99980,Resultados_Dic3!$F$3:$F$99980,'DIC4'!$H179,Resultados_Dic3!$D$3:$D$99980,'DIC4'!$H$172,Resultados_Dic3!$E$3:$E$99980,'DIC4'!$G179,Resultados_Dic3!$A$3:$A$99980,'DIC4'!$F179)</f>
        <v>0</v>
      </c>
      <c r="AN179" s="21">
        <f>+SUMIFS(Resultados_Dic3!AM$3:AM$99980,Resultados_Dic3!$F$3:$F$99980,'DIC4'!$H179,Resultados_Dic3!$D$3:$D$99980,'DIC4'!$H$172,Resultados_Dic3!$E$3:$E$99980,'DIC4'!$G179,Resultados_Dic3!$A$3:$A$99980,'DIC4'!$F179)</f>
        <v>0</v>
      </c>
    </row>
    <row r="180" spans="3:41" x14ac:dyDescent="0.25">
      <c r="C180" s="35"/>
      <c r="E180" s="15"/>
      <c r="F180" s="17" t="str">
        <f t="shared" si="42"/>
        <v>DIC4</v>
      </c>
      <c r="G180" s="24" t="s">
        <v>124</v>
      </c>
      <c r="H180" s="13" t="s">
        <v>376</v>
      </c>
      <c r="I180" s="21">
        <f>+SUMIFS(Resultados_Dic3!H$3:H$99980,Resultados_Dic3!$F$3:$F$99980,'DIC4'!$H180,Resultados_Dic3!$D$3:$D$99980,'DIC4'!$H$172,Resultados_Dic3!$E$3:$E$99980,'DIC4'!$G180,Resultados_Dic3!$A$3:$A$99980,'DIC4'!$F180)</f>
        <v>0</v>
      </c>
      <c r="J180" s="21">
        <f>+SUMIFS(Resultados_Dic3!I$3:I$99980,Resultados_Dic3!$F$3:$F$99980,'DIC4'!$H180,Resultados_Dic3!$D$3:$D$99980,'DIC4'!$H$172,Resultados_Dic3!$E$3:$E$99980,'DIC4'!$G180,Resultados_Dic3!$A$3:$A$99980,'DIC4'!$F180)</f>
        <v>0</v>
      </c>
      <c r="K180" s="21">
        <f>+SUMIFS(Resultados_Dic3!J$3:J$99980,Resultados_Dic3!$F$3:$F$99980,'DIC4'!$H180,Resultados_Dic3!$D$3:$D$99980,'DIC4'!$H$172,Resultados_Dic3!$E$3:$E$99980,'DIC4'!$G180,Resultados_Dic3!$A$3:$A$99980,'DIC4'!$F180)</f>
        <v>0</v>
      </c>
      <c r="L180" s="21">
        <f>+SUMIFS(Resultados_Dic3!K$3:K$99980,Resultados_Dic3!$F$3:$F$99980,'DIC4'!$H180,Resultados_Dic3!$D$3:$D$99980,'DIC4'!$H$172,Resultados_Dic3!$E$3:$E$99980,'DIC4'!$G180,Resultados_Dic3!$A$3:$A$99980,'DIC4'!$F180)</f>
        <v>0</v>
      </c>
      <c r="M180" s="21">
        <f>+SUMIFS(Resultados_Dic3!L$3:L$99980,Resultados_Dic3!$F$3:$F$99980,'DIC4'!$H180,Resultados_Dic3!$D$3:$D$99980,'DIC4'!$H$172,Resultados_Dic3!$E$3:$E$99980,'DIC4'!$G180,Resultados_Dic3!$A$3:$A$99980,'DIC4'!$F180)</f>
        <v>0</v>
      </c>
      <c r="N180" s="21">
        <f>+SUMIFS(Resultados_Dic3!M$3:M$99980,Resultados_Dic3!$F$3:$F$99980,'DIC4'!$H180,Resultados_Dic3!$D$3:$D$99980,'DIC4'!$H$172,Resultados_Dic3!$E$3:$E$99980,'DIC4'!$G180,Resultados_Dic3!$A$3:$A$99980,'DIC4'!$F180)</f>
        <v>0</v>
      </c>
      <c r="O180" s="21">
        <f>+SUMIFS(Resultados_Dic3!N$3:N$99980,Resultados_Dic3!$F$3:$F$99980,'DIC4'!$H180,Resultados_Dic3!$D$3:$D$99980,'DIC4'!$H$172,Resultados_Dic3!$E$3:$E$99980,'DIC4'!$G180,Resultados_Dic3!$A$3:$A$99980,'DIC4'!$F180)</f>
        <v>0</v>
      </c>
      <c r="P180" s="21">
        <f>+SUMIFS(Resultados_Dic3!O$3:O$99980,Resultados_Dic3!$F$3:$F$99980,'DIC4'!$H180,Resultados_Dic3!$D$3:$D$99980,'DIC4'!$H$172,Resultados_Dic3!$E$3:$E$99980,'DIC4'!$G180,Resultados_Dic3!$A$3:$A$99980,'DIC4'!$F180)</f>
        <v>0</v>
      </c>
      <c r="Q180" s="21">
        <f>+SUMIFS(Resultados_Dic3!P$3:P$99980,Resultados_Dic3!$F$3:$F$99980,'DIC4'!$H180,Resultados_Dic3!$D$3:$D$99980,'DIC4'!$H$172,Resultados_Dic3!$E$3:$E$99980,'DIC4'!$G180,Resultados_Dic3!$A$3:$A$99980,'DIC4'!$F180)</f>
        <v>0</v>
      </c>
      <c r="R180" s="21">
        <f>+SUMIFS(Resultados_Dic3!Q$3:Q$99980,Resultados_Dic3!$F$3:$F$99980,'DIC4'!$H180,Resultados_Dic3!$D$3:$D$99980,'DIC4'!$H$172,Resultados_Dic3!$E$3:$E$99980,'DIC4'!$G180,Resultados_Dic3!$A$3:$A$99980,'DIC4'!$F180)</f>
        <v>0</v>
      </c>
      <c r="S180" s="21">
        <f>+SUMIFS(Resultados_Dic3!R$3:R$99980,Resultados_Dic3!$F$3:$F$99980,'DIC4'!$H180,Resultados_Dic3!$D$3:$D$99980,'DIC4'!$H$172,Resultados_Dic3!$E$3:$E$99980,'DIC4'!$G180,Resultados_Dic3!$A$3:$A$99980,'DIC4'!$F180)</f>
        <v>0</v>
      </c>
      <c r="T180" s="21">
        <f>+SUMIFS(Resultados_Dic3!S$3:S$99980,Resultados_Dic3!$F$3:$F$99980,'DIC4'!$H180,Resultados_Dic3!$D$3:$D$99980,'DIC4'!$H$172,Resultados_Dic3!$E$3:$E$99980,'DIC4'!$G180,Resultados_Dic3!$A$3:$A$99980,'DIC4'!$F180)</f>
        <v>0</v>
      </c>
      <c r="U180" s="21">
        <f>+SUMIFS(Resultados_Dic3!T$3:T$99980,Resultados_Dic3!$F$3:$F$99980,'DIC4'!$H180,Resultados_Dic3!$D$3:$D$99980,'DIC4'!$H$172,Resultados_Dic3!$E$3:$E$99980,'DIC4'!$G180,Resultados_Dic3!$A$3:$A$99980,'DIC4'!$F180)</f>
        <v>0</v>
      </c>
      <c r="V180" s="21">
        <f>+SUMIFS(Resultados_Dic3!U$3:U$99980,Resultados_Dic3!$F$3:$F$99980,'DIC4'!$H180,Resultados_Dic3!$D$3:$D$99980,'DIC4'!$H$172,Resultados_Dic3!$E$3:$E$99980,'DIC4'!$G180,Resultados_Dic3!$A$3:$A$99980,'DIC4'!$F180)</f>
        <v>0</v>
      </c>
      <c r="W180" s="21">
        <f>+SUMIFS(Resultados_Dic3!V$3:V$99980,Resultados_Dic3!$F$3:$F$99980,'DIC4'!$H180,Resultados_Dic3!$D$3:$D$99980,'DIC4'!$H$172,Resultados_Dic3!$E$3:$E$99980,'DIC4'!$G180,Resultados_Dic3!$A$3:$A$99980,'DIC4'!$F180)</f>
        <v>0</v>
      </c>
      <c r="X180" s="21">
        <f>+SUMIFS(Resultados_Dic3!W$3:W$99980,Resultados_Dic3!$F$3:$F$99980,'DIC4'!$H180,Resultados_Dic3!$D$3:$D$99980,'DIC4'!$H$172,Resultados_Dic3!$E$3:$E$99980,'DIC4'!$G180,Resultados_Dic3!$A$3:$A$99980,'DIC4'!$F180)</f>
        <v>0</v>
      </c>
      <c r="Y180" s="21">
        <f>+SUMIFS(Resultados_Dic3!X$3:X$99980,Resultados_Dic3!$F$3:$F$99980,'DIC4'!$H180,Resultados_Dic3!$D$3:$D$99980,'DIC4'!$H$172,Resultados_Dic3!$E$3:$E$99980,'DIC4'!$G180,Resultados_Dic3!$A$3:$A$99980,'DIC4'!$F180)</f>
        <v>0</v>
      </c>
      <c r="Z180" s="21">
        <f>+SUMIFS(Resultados_Dic3!Y$3:Y$99980,Resultados_Dic3!$F$3:$F$99980,'DIC4'!$H180,Resultados_Dic3!$D$3:$D$99980,'DIC4'!$H$172,Resultados_Dic3!$E$3:$E$99980,'DIC4'!$G180,Resultados_Dic3!$A$3:$A$99980,'DIC4'!$F180)</f>
        <v>0</v>
      </c>
      <c r="AA180" s="21">
        <f>+SUMIFS(Resultados_Dic3!Z$3:Z$99980,Resultados_Dic3!$F$3:$F$99980,'DIC4'!$H180,Resultados_Dic3!$D$3:$D$99980,'DIC4'!$H$172,Resultados_Dic3!$E$3:$E$99980,'DIC4'!$G180,Resultados_Dic3!$A$3:$A$99980,'DIC4'!$F180)</f>
        <v>0</v>
      </c>
      <c r="AB180" s="21">
        <f>+SUMIFS(Resultados_Dic3!AA$3:AA$99980,Resultados_Dic3!$F$3:$F$99980,'DIC4'!$H180,Resultados_Dic3!$D$3:$D$99980,'DIC4'!$H$172,Resultados_Dic3!$E$3:$E$99980,'DIC4'!$G180,Resultados_Dic3!$A$3:$A$99980,'DIC4'!$F180)</f>
        <v>0</v>
      </c>
      <c r="AC180" s="21">
        <f>+SUMIFS(Resultados_Dic3!AB$3:AB$99980,Resultados_Dic3!$F$3:$F$99980,'DIC4'!$H180,Resultados_Dic3!$D$3:$D$99980,'DIC4'!$H$172,Resultados_Dic3!$E$3:$E$99980,'DIC4'!$G180,Resultados_Dic3!$A$3:$A$99980,'DIC4'!$F180)</f>
        <v>0</v>
      </c>
      <c r="AD180" s="21">
        <f>+SUMIFS(Resultados_Dic3!AC$3:AC$99980,Resultados_Dic3!$F$3:$F$99980,'DIC4'!$H180,Resultados_Dic3!$D$3:$D$99980,'DIC4'!$H$172,Resultados_Dic3!$E$3:$E$99980,'DIC4'!$G180,Resultados_Dic3!$A$3:$A$99980,'DIC4'!$F180)</f>
        <v>0</v>
      </c>
      <c r="AE180" s="21">
        <f>+SUMIFS(Resultados_Dic3!AD$3:AD$99980,Resultados_Dic3!$F$3:$F$99980,'DIC4'!$H180,Resultados_Dic3!$D$3:$D$99980,'DIC4'!$H$172,Resultados_Dic3!$E$3:$E$99980,'DIC4'!$G180,Resultados_Dic3!$A$3:$A$99980,'DIC4'!$F180)</f>
        <v>0</v>
      </c>
      <c r="AF180" s="21">
        <f>+SUMIFS(Resultados_Dic3!AE$3:AE$99980,Resultados_Dic3!$F$3:$F$99980,'DIC4'!$H180,Resultados_Dic3!$D$3:$D$99980,'DIC4'!$H$172,Resultados_Dic3!$E$3:$E$99980,'DIC4'!$G180,Resultados_Dic3!$A$3:$A$99980,'DIC4'!$F180)</f>
        <v>0</v>
      </c>
      <c r="AG180" s="21">
        <f>+SUMIFS(Resultados_Dic3!AF$3:AF$99980,Resultados_Dic3!$F$3:$F$99980,'DIC4'!$H180,Resultados_Dic3!$D$3:$D$99980,'DIC4'!$H$172,Resultados_Dic3!$E$3:$E$99980,'DIC4'!$G180,Resultados_Dic3!$A$3:$A$99980,'DIC4'!$F180)</f>
        <v>0</v>
      </c>
      <c r="AH180" s="21">
        <f>+SUMIFS(Resultados_Dic3!AG$3:AG$99980,Resultados_Dic3!$F$3:$F$99980,'DIC4'!$H180,Resultados_Dic3!$D$3:$D$99980,'DIC4'!$H$172,Resultados_Dic3!$E$3:$E$99980,'DIC4'!$G180,Resultados_Dic3!$A$3:$A$99980,'DIC4'!$F180)</f>
        <v>0</v>
      </c>
      <c r="AI180" s="21">
        <f>+SUMIFS(Resultados_Dic3!AH$3:AH$99980,Resultados_Dic3!$F$3:$F$99980,'DIC4'!$H180,Resultados_Dic3!$D$3:$D$99980,'DIC4'!$H$172,Resultados_Dic3!$E$3:$E$99980,'DIC4'!$G180,Resultados_Dic3!$A$3:$A$99980,'DIC4'!$F180)</f>
        <v>0</v>
      </c>
      <c r="AJ180" s="21">
        <f>+SUMIFS(Resultados_Dic3!AI$3:AI$99980,Resultados_Dic3!$F$3:$F$99980,'DIC4'!$H180,Resultados_Dic3!$D$3:$D$99980,'DIC4'!$H$172,Resultados_Dic3!$E$3:$E$99980,'DIC4'!$G180,Resultados_Dic3!$A$3:$A$99980,'DIC4'!$F180)</f>
        <v>0</v>
      </c>
      <c r="AK180" s="21">
        <f>+SUMIFS(Resultados_Dic3!AJ$3:AJ$99980,Resultados_Dic3!$F$3:$F$99980,'DIC4'!$H180,Resultados_Dic3!$D$3:$D$99980,'DIC4'!$H$172,Resultados_Dic3!$E$3:$E$99980,'DIC4'!$G180,Resultados_Dic3!$A$3:$A$99980,'DIC4'!$F180)</f>
        <v>0</v>
      </c>
      <c r="AL180" s="21">
        <f>+SUMIFS(Resultados_Dic3!AK$3:AK$99980,Resultados_Dic3!$F$3:$F$99980,'DIC4'!$H180,Resultados_Dic3!$D$3:$D$99980,'DIC4'!$H$172,Resultados_Dic3!$E$3:$E$99980,'DIC4'!$G180,Resultados_Dic3!$A$3:$A$99980,'DIC4'!$F180)</f>
        <v>0</v>
      </c>
      <c r="AM180" s="21">
        <f>+SUMIFS(Resultados_Dic3!AL$3:AL$99980,Resultados_Dic3!$F$3:$F$99980,'DIC4'!$H180,Resultados_Dic3!$D$3:$D$99980,'DIC4'!$H$172,Resultados_Dic3!$E$3:$E$99980,'DIC4'!$G180,Resultados_Dic3!$A$3:$A$99980,'DIC4'!$F180)</f>
        <v>0</v>
      </c>
      <c r="AN180" s="21">
        <f>+SUMIFS(Resultados_Dic3!AM$3:AM$99980,Resultados_Dic3!$F$3:$F$99980,'DIC4'!$H180,Resultados_Dic3!$D$3:$D$99980,'DIC4'!$H$172,Resultados_Dic3!$E$3:$E$99980,'DIC4'!$G180,Resultados_Dic3!$A$3:$A$99980,'DIC4'!$F180)</f>
        <v>0</v>
      </c>
    </row>
    <row r="181" spans="3:41" x14ac:dyDescent="0.25">
      <c r="E181" s="15"/>
      <c r="F181" s="17" t="str">
        <f t="shared" si="42"/>
        <v>DIC4</v>
      </c>
      <c r="G181" s="24" t="s">
        <v>125</v>
      </c>
      <c r="H181" s="13" t="s">
        <v>223</v>
      </c>
      <c r="I181" s="21">
        <f>+SUMIFS(Resultados_Dic3!H$3:H$99980,Resultados_Dic3!$F$3:$F$99980,'DIC4'!$H181,Resultados_Dic3!$D$3:$D$99980,'DIC4'!$H$172,Resultados_Dic3!$E$3:$E$99980,'DIC4'!$G181,Resultados_Dic3!$A$3:$A$99980,'DIC4'!$F181)</f>
        <v>12.3068669718732</v>
      </c>
      <c r="J181" s="21">
        <f>+SUMIFS(Resultados_Dic3!I$3:I$99980,Resultados_Dic3!$F$3:$F$99980,'DIC4'!$H181,Resultados_Dic3!$D$3:$D$99980,'DIC4'!$H$172,Resultados_Dic3!$E$3:$E$99980,'DIC4'!$G181,Resultados_Dic3!$A$3:$A$99980,'DIC4'!$F181)</f>
        <v>12.057408453843101</v>
      </c>
      <c r="K181" s="21">
        <f>+SUMIFS(Resultados_Dic3!J$3:J$99980,Resultados_Dic3!$F$3:$F$99980,'DIC4'!$H181,Resultados_Dic3!$D$3:$D$99980,'DIC4'!$H$172,Resultados_Dic3!$E$3:$E$99980,'DIC4'!$G181,Resultados_Dic3!$A$3:$A$99980,'DIC4'!$F181)</f>
        <v>12.0658117975371</v>
      </c>
      <c r="L181" s="21">
        <f>+SUMIFS(Resultados_Dic3!K$3:K$99980,Resultados_Dic3!$F$3:$F$99980,'DIC4'!$H181,Resultados_Dic3!$D$3:$D$99980,'DIC4'!$H$172,Resultados_Dic3!$E$3:$E$99980,'DIC4'!$G181,Resultados_Dic3!$A$3:$A$99980,'DIC4'!$F181)</f>
        <v>12.0742151412312</v>
      </c>
      <c r="M181" s="21">
        <f>+SUMIFS(Resultados_Dic3!L$3:L$99980,Resultados_Dic3!$F$3:$F$99980,'DIC4'!$H181,Resultados_Dic3!$D$3:$D$99980,'DIC4'!$H$172,Resultados_Dic3!$E$3:$E$99980,'DIC4'!$G181,Resultados_Dic3!$A$3:$A$99980,'DIC4'!$F181)</f>
        <v>12.082618484925201</v>
      </c>
      <c r="N181" s="21">
        <f>+SUMIFS(Resultados_Dic3!M$3:M$99980,Resultados_Dic3!$F$3:$F$99980,'DIC4'!$H181,Resultados_Dic3!$D$3:$D$99980,'DIC4'!$H$172,Resultados_Dic3!$E$3:$E$99980,'DIC4'!$G181,Resultados_Dic3!$A$3:$A$99980,'DIC4'!$F181)</f>
        <v>11.0547974913822</v>
      </c>
      <c r="O181" s="21">
        <f>+SUMIFS(Resultados_Dic3!N$3:N$99980,Resultados_Dic3!$F$3:$F$99980,'DIC4'!$H181,Resultados_Dic3!$D$3:$D$99980,'DIC4'!$H$172,Resultados_Dic3!$E$3:$E$99980,'DIC4'!$G181,Resultados_Dic3!$A$3:$A$99980,'DIC4'!$F181)</f>
        <v>10.0269764978392</v>
      </c>
      <c r="P181" s="21">
        <f>+SUMIFS(Resultados_Dic3!O$3:O$99980,Resultados_Dic3!$F$3:$F$99980,'DIC4'!$H181,Resultados_Dic3!$D$3:$D$99980,'DIC4'!$H$172,Resultados_Dic3!$E$3:$E$99980,'DIC4'!$G181,Resultados_Dic3!$A$3:$A$99980,'DIC4'!$F181)</f>
        <v>9.1812013139974393</v>
      </c>
      <c r="Q181" s="21">
        <f>+SUMIFS(Resultados_Dic3!P$3:P$99980,Resultados_Dic3!$F$3:$F$99980,'DIC4'!$H181,Resultados_Dic3!$D$3:$D$99980,'DIC4'!$H$172,Resultados_Dic3!$E$3:$E$99980,'DIC4'!$G181,Resultados_Dic3!$A$3:$A$99980,'DIC4'!$F181)</f>
        <v>8.3354261301556498</v>
      </c>
      <c r="R181" s="21">
        <f>+SUMIFS(Resultados_Dic3!Q$3:Q$99980,Resultados_Dic3!$F$3:$F$99980,'DIC4'!$H181,Resultados_Dic3!$D$3:$D$99980,'DIC4'!$H$172,Resultados_Dic3!$E$3:$E$99980,'DIC4'!$G181,Resultados_Dic3!$A$3:$A$99980,'DIC4'!$F181)</f>
        <v>7.6343695146278696</v>
      </c>
      <c r="S181" s="21">
        <f>+SUMIFS(Resultados_Dic3!R$3:R$99980,Resultados_Dic3!$F$3:$F$99980,'DIC4'!$H181,Resultados_Dic3!$D$3:$D$99980,'DIC4'!$H$172,Resultados_Dic3!$E$3:$E$99980,'DIC4'!$G181,Resultados_Dic3!$A$3:$A$99980,'DIC4'!$F181)</f>
        <v>6.9333128991000796</v>
      </c>
      <c r="T181" s="21">
        <f>+SUMIFS(Resultados_Dic3!S$3:S$99980,Resultados_Dic3!$F$3:$F$99980,'DIC4'!$H181,Resultados_Dic3!$D$3:$D$99980,'DIC4'!$H$172,Resultados_Dic3!$E$3:$E$99980,'DIC4'!$G181,Resultados_Dic3!$A$3:$A$99980,'DIC4'!$F181)</f>
        <v>6.2322562835723003</v>
      </c>
      <c r="U181" s="21">
        <f>+SUMIFS(Resultados_Dic3!T$3:T$99980,Resultados_Dic3!$F$3:$F$99980,'DIC4'!$H181,Resultados_Dic3!$D$3:$D$99980,'DIC4'!$H$172,Resultados_Dic3!$E$3:$E$99980,'DIC4'!$G181,Resultados_Dic3!$A$3:$A$99980,'DIC4'!$F181)</f>
        <v>5.7404481655716202</v>
      </c>
      <c r="V181" s="21">
        <f>+SUMIFS(Resultados_Dic3!U$3:U$99980,Resultados_Dic3!$F$3:$F$99980,'DIC4'!$H181,Resultados_Dic3!$D$3:$D$99980,'DIC4'!$H$172,Resultados_Dic3!$E$3:$E$99980,'DIC4'!$G181,Resultados_Dic3!$A$3:$A$99980,'DIC4'!$F181)</f>
        <v>5.2486400475709498</v>
      </c>
      <c r="W181" s="21">
        <f>+SUMIFS(Resultados_Dic3!V$3:V$99980,Resultados_Dic3!$F$3:$F$99980,'DIC4'!$H181,Resultados_Dic3!$D$3:$D$99980,'DIC4'!$H$172,Resultados_Dic3!$E$3:$E$99980,'DIC4'!$G181,Resultados_Dic3!$A$3:$A$99980,'DIC4'!$F181)</f>
        <v>2.37247719551827</v>
      </c>
      <c r="X181" s="21">
        <f>+SUMIFS(Resultados_Dic3!W$3:W$99980,Resultados_Dic3!$F$3:$F$99980,'DIC4'!$H181,Resultados_Dic3!$D$3:$D$99980,'DIC4'!$H$172,Resultados_Dic3!$E$3:$E$99980,'DIC4'!$G181,Resultados_Dic3!$A$3:$A$99980,'DIC4'!$F181)</f>
        <v>0</v>
      </c>
      <c r="Y181" s="21">
        <f>+SUMIFS(Resultados_Dic3!X$3:X$99980,Resultados_Dic3!$F$3:$F$99980,'DIC4'!$H181,Resultados_Dic3!$D$3:$D$99980,'DIC4'!$H$172,Resultados_Dic3!$E$3:$E$99980,'DIC4'!$G181,Resultados_Dic3!$A$3:$A$99980,'DIC4'!$F181)</f>
        <v>0</v>
      </c>
      <c r="Z181" s="21">
        <f>+SUMIFS(Resultados_Dic3!Y$3:Y$99980,Resultados_Dic3!$F$3:$F$99980,'DIC4'!$H181,Resultados_Dic3!$D$3:$D$99980,'DIC4'!$H$172,Resultados_Dic3!$E$3:$E$99980,'DIC4'!$G181,Resultados_Dic3!$A$3:$A$99980,'DIC4'!$F181)</f>
        <v>0</v>
      </c>
      <c r="AA181" s="21">
        <f>+SUMIFS(Resultados_Dic3!Z$3:Z$99980,Resultados_Dic3!$F$3:$F$99980,'DIC4'!$H181,Resultados_Dic3!$D$3:$D$99980,'DIC4'!$H$172,Resultados_Dic3!$E$3:$E$99980,'DIC4'!$G181,Resultados_Dic3!$A$3:$A$99980,'DIC4'!$F181)</f>
        <v>0</v>
      </c>
      <c r="AB181" s="21">
        <f>+SUMIFS(Resultados_Dic3!AA$3:AA$99980,Resultados_Dic3!$F$3:$F$99980,'DIC4'!$H181,Resultados_Dic3!$D$3:$D$99980,'DIC4'!$H$172,Resultados_Dic3!$E$3:$E$99980,'DIC4'!$G181,Resultados_Dic3!$A$3:$A$99980,'DIC4'!$F181)</f>
        <v>0</v>
      </c>
      <c r="AC181" s="21">
        <f>+SUMIFS(Resultados_Dic3!AB$3:AB$99980,Resultados_Dic3!$F$3:$F$99980,'DIC4'!$H181,Resultados_Dic3!$D$3:$D$99980,'DIC4'!$H$172,Resultados_Dic3!$E$3:$E$99980,'DIC4'!$G181,Resultados_Dic3!$A$3:$A$99980,'DIC4'!$F181)</f>
        <v>0</v>
      </c>
      <c r="AD181" s="21">
        <f>+SUMIFS(Resultados_Dic3!AC$3:AC$99980,Resultados_Dic3!$F$3:$F$99980,'DIC4'!$H181,Resultados_Dic3!$D$3:$D$99980,'DIC4'!$H$172,Resultados_Dic3!$E$3:$E$99980,'DIC4'!$G181,Resultados_Dic3!$A$3:$A$99980,'DIC4'!$F181)</f>
        <v>0</v>
      </c>
      <c r="AE181" s="21">
        <f>+SUMIFS(Resultados_Dic3!AD$3:AD$99980,Resultados_Dic3!$F$3:$F$99980,'DIC4'!$H181,Resultados_Dic3!$D$3:$D$99980,'DIC4'!$H$172,Resultados_Dic3!$E$3:$E$99980,'DIC4'!$G181,Resultados_Dic3!$A$3:$A$99980,'DIC4'!$F181)</f>
        <v>0</v>
      </c>
      <c r="AF181" s="21">
        <f>+SUMIFS(Resultados_Dic3!AE$3:AE$99980,Resultados_Dic3!$F$3:$F$99980,'DIC4'!$H181,Resultados_Dic3!$D$3:$D$99980,'DIC4'!$H$172,Resultados_Dic3!$E$3:$E$99980,'DIC4'!$G181,Resultados_Dic3!$A$3:$A$99980,'DIC4'!$F181)</f>
        <v>0</v>
      </c>
      <c r="AG181" s="21">
        <f>+SUMIFS(Resultados_Dic3!AF$3:AF$99980,Resultados_Dic3!$F$3:$F$99980,'DIC4'!$H181,Resultados_Dic3!$D$3:$D$99980,'DIC4'!$H$172,Resultados_Dic3!$E$3:$E$99980,'DIC4'!$G181,Resultados_Dic3!$A$3:$A$99980,'DIC4'!$F181)</f>
        <v>0</v>
      </c>
      <c r="AH181" s="21">
        <f>+SUMIFS(Resultados_Dic3!AG$3:AG$99980,Resultados_Dic3!$F$3:$F$99980,'DIC4'!$H181,Resultados_Dic3!$D$3:$D$99980,'DIC4'!$H$172,Resultados_Dic3!$E$3:$E$99980,'DIC4'!$G181,Resultados_Dic3!$A$3:$A$99980,'DIC4'!$F181)</f>
        <v>0</v>
      </c>
      <c r="AI181" s="21">
        <f>+SUMIFS(Resultados_Dic3!AH$3:AH$99980,Resultados_Dic3!$F$3:$F$99980,'DIC4'!$H181,Resultados_Dic3!$D$3:$D$99980,'DIC4'!$H$172,Resultados_Dic3!$E$3:$E$99980,'DIC4'!$G181,Resultados_Dic3!$A$3:$A$99980,'DIC4'!$F181)</f>
        <v>0</v>
      </c>
      <c r="AJ181" s="21">
        <f>+SUMIFS(Resultados_Dic3!AI$3:AI$99980,Resultados_Dic3!$F$3:$F$99980,'DIC4'!$H181,Resultados_Dic3!$D$3:$D$99980,'DIC4'!$H$172,Resultados_Dic3!$E$3:$E$99980,'DIC4'!$G181,Resultados_Dic3!$A$3:$A$99980,'DIC4'!$F181)</f>
        <v>0</v>
      </c>
      <c r="AK181" s="21">
        <f>+SUMIFS(Resultados_Dic3!AJ$3:AJ$99980,Resultados_Dic3!$F$3:$F$99980,'DIC4'!$H181,Resultados_Dic3!$D$3:$D$99980,'DIC4'!$H$172,Resultados_Dic3!$E$3:$E$99980,'DIC4'!$G181,Resultados_Dic3!$A$3:$A$99980,'DIC4'!$F181)</f>
        <v>0</v>
      </c>
      <c r="AL181" s="21">
        <f>+SUMIFS(Resultados_Dic3!AK$3:AK$99980,Resultados_Dic3!$F$3:$F$99980,'DIC4'!$H181,Resultados_Dic3!$D$3:$D$99980,'DIC4'!$H$172,Resultados_Dic3!$E$3:$E$99980,'DIC4'!$G181,Resultados_Dic3!$A$3:$A$99980,'DIC4'!$F181)</f>
        <v>0</v>
      </c>
      <c r="AM181" s="21">
        <f>+SUMIFS(Resultados_Dic3!AL$3:AL$99980,Resultados_Dic3!$F$3:$F$99980,'DIC4'!$H181,Resultados_Dic3!$D$3:$D$99980,'DIC4'!$H$172,Resultados_Dic3!$E$3:$E$99980,'DIC4'!$G181,Resultados_Dic3!$A$3:$A$99980,'DIC4'!$F181)</f>
        <v>0</v>
      </c>
      <c r="AN181" s="21">
        <f>+SUMIFS(Resultados_Dic3!AM$3:AM$99980,Resultados_Dic3!$F$3:$F$99980,'DIC4'!$H181,Resultados_Dic3!$D$3:$D$99980,'DIC4'!$H$172,Resultados_Dic3!$E$3:$E$99980,'DIC4'!$G181,Resultados_Dic3!$A$3:$A$99980,'DIC4'!$F181)</f>
        <v>0</v>
      </c>
    </row>
    <row r="182" spans="3:41" x14ac:dyDescent="0.25">
      <c r="F182"/>
    </row>
    <row r="183" spans="3:41" x14ac:dyDescent="0.25">
      <c r="F183"/>
    </row>
    <row r="184" spans="3:41" ht="18.75" x14ac:dyDescent="0.3">
      <c r="F184"/>
      <c r="H184" s="34" t="s">
        <v>367</v>
      </c>
    </row>
    <row r="185" spans="3:41" x14ac:dyDescent="0.25">
      <c r="E185" s="15"/>
      <c r="F185" s="12"/>
      <c r="G185" s="15"/>
      <c r="H185" s="13" t="s">
        <v>377</v>
      </c>
    </row>
    <row r="186" spans="3:41" x14ac:dyDescent="0.25">
      <c r="E186" s="44"/>
      <c r="F186" s="43"/>
      <c r="G186" s="15"/>
      <c r="H186" s="16"/>
    </row>
    <row r="187" spans="3:41" x14ac:dyDescent="0.25">
      <c r="I187" s="5">
        <v>2019</v>
      </c>
      <c r="J187" s="5">
        <v>2020</v>
      </c>
      <c r="K187" s="5">
        <v>2021</v>
      </c>
      <c r="L187" s="5">
        <v>2022</v>
      </c>
      <c r="M187" s="5">
        <v>2023</v>
      </c>
      <c r="N187" s="5">
        <v>2024</v>
      </c>
      <c r="O187" s="5">
        <v>2025</v>
      </c>
      <c r="P187" s="5">
        <v>2026</v>
      </c>
      <c r="Q187" s="5">
        <v>2027</v>
      </c>
      <c r="R187" s="5">
        <v>2028</v>
      </c>
      <c r="S187" s="5">
        <v>2029</v>
      </c>
      <c r="T187" s="5">
        <v>2030</v>
      </c>
      <c r="U187" s="5">
        <v>2031</v>
      </c>
      <c r="V187" s="5">
        <v>2032</v>
      </c>
      <c r="W187" s="5">
        <v>2033</v>
      </c>
      <c r="X187" s="5">
        <v>2034</v>
      </c>
      <c r="Y187" s="5">
        <v>2035</v>
      </c>
      <c r="Z187" s="5">
        <v>2036</v>
      </c>
      <c r="AA187" s="5">
        <v>2037</v>
      </c>
      <c r="AB187" s="5">
        <v>2038</v>
      </c>
      <c r="AC187" s="5">
        <v>2039</v>
      </c>
      <c r="AD187" s="5">
        <v>2040</v>
      </c>
      <c r="AE187" s="5">
        <v>2041</v>
      </c>
      <c r="AF187" s="5">
        <v>2042</v>
      </c>
      <c r="AG187" s="5">
        <v>2043</v>
      </c>
      <c r="AH187" s="5">
        <v>2044</v>
      </c>
      <c r="AI187" s="5">
        <v>2045</v>
      </c>
      <c r="AJ187" s="5">
        <v>2046</v>
      </c>
      <c r="AK187" s="5">
        <v>2047</v>
      </c>
      <c r="AL187" s="5">
        <v>2048</v>
      </c>
      <c r="AM187" s="5">
        <v>2049</v>
      </c>
      <c r="AN187" s="5">
        <v>2050</v>
      </c>
      <c r="AO187" s="21"/>
    </row>
    <row r="188" spans="3:41" x14ac:dyDescent="0.25">
      <c r="C188" s="35"/>
      <c r="E188" s="15"/>
      <c r="F188" s="17" t="str">
        <f>+$F$1</f>
        <v>DIC4</v>
      </c>
      <c r="G188" s="24" t="s">
        <v>119</v>
      </c>
      <c r="H188" s="13" t="s">
        <v>224</v>
      </c>
      <c r="I188" s="21">
        <f>+SUMIFS(Resultados_Dic3!H$3:H$99980,Resultados_Dic3!$F$3:$F$99980,'DIC4'!$H188,Resultados_Dic3!$D$3:$D$99980,'DIC4'!$H$185,Resultados_Dic3!$E$3:$E$99980,'DIC4'!$G188,Resultados_Dic3!$A$3:$A$99980,'DIC4'!$F188)</f>
        <v>64.411891490822299</v>
      </c>
      <c r="J188" s="21">
        <f>+SUMIFS(Resultados_Dic3!I$3:I$99980,Resultados_Dic3!$F$3:$F$99980,'DIC4'!$H188,Resultados_Dic3!$D$3:$D$99980,'DIC4'!$H$185,Resultados_Dic3!$E$3:$E$99980,'DIC4'!$G188,Resultados_Dic3!$A$3:$A$99980,'DIC4'!$F188)</f>
        <v>52.050088586040197</v>
      </c>
      <c r="K188" s="21">
        <f>+SUMIFS(Resultados_Dic3!J$3:J$99980,Resultados_Dic3!$F$3:$F$99980,'DIC4'!$H188,Resultados_Dic3!$D$3:$D$99980,'DIC4'!$H$185,Resultados_Dic3!$E$3:$E$99980,'DIC4'!$G188,Resultados_Dic3!$A$3:$A$99980,'DIC4'!$F188)</f>
        <v>40.752372129320399</v>
      </c>
      <c r="L188" s="21">
        <f>+SUMIFS(Resultados_Dic3!K$3:K$99980,Resultados_Dic3!$F$3:$F$99980,'DIC4'!$H188,Resultados_Dic3!$D$3:$D$99980,'DIC4'!$H$185,Resultados_Dic3!$E$3:$E$99980,'DIC4'!$G188,Resultados_Dic3!$A$3:$A$99980,'DIC4'!$F188)</f>
        <v>47.591131694723003</v>
      </c>
      <c r="M188" s="21">
        <f>+SUMIFS(Resultados_Dic3!L$3:L$99980,Resultados_Dic3!$F$3:$F$99980,'DIC4'!$H188,Resultados_Dic3!$D$3:$D$99980,'DIC4'!$H$185,Resultados_Dic3!$E$3:$E$99980,'DIC4'!$G188,Resultados_Dic3!$A$3:$A$99980,'DIC4'!$F188)</f>
        <v>45.361653249064403</v>
      </c>
      <c r="N188" s="21">
        <f>+SUMIFS(Resultados_Dic3!M$3:M$99980,Resultados_Dic3!$F$3:$F$99980,'DIC4'!$H188,Resultados_Dic3!$D$3:$D$99980,'DIC4'!$H$185,Resultados_Dic3!$E$3:$E$99980,'DIC4'!$G188,Resultados_Dic3!$A$3:$A$99980,'DIC4'!$F188)</f>
        <v>0</v>
      </c>
      <c r="O188" s="21">
        <f>+SUMIFS(Resultados_Dic3!N$3:N$99980,Resultados_Dic3!$F$3:$F$99980,'DIC4'!$H188,Resultados_Dic3!$D$3:$D$99980,'DIC4'!$H$185,Resultados_Dic3!$E$3:$E$99980,'DIC4'!$G188,Resultados_Dic3!$A$3:$A$99980,'DIC4'!$F188)</f>
        <v>0</v>
      </c>
      <c r="P188" s="21">
        <f>+SUMIFS(Resultados_Dic3!O$3:O$99980,Resultados_Dic3!$F$3:$F$99980,'DIC4'!$H188,Resultados_Dic3!$D$3:$D$99980,'DIC4'!$H$185,Resultados_Dic3!$E$3:$E$99980,'DIC4'!$G188,Resultados_Dic3!$A$3:$A$99980,'DIC4'!$F188)</f>
        <v>0</v>
      </c>
      <c r="Q188" s="21">
        <f>+SUMIFS(Resultados_Dic3!P$3:P$99980,Resultados_Dic3!$F$3:$F$99980,'DIC4'!$H188,Resultados_Dic3!$D$3:$D$99980,'DIC4'!$H$185,Resultados_Dic3!$E$3:$E$99980,'DIC4'!$G188,Resultados_Dic3!$A$3:$A$99980,'DIC4'!$F188)</f>
        <v>0</v>
      </c>
      <c r="R188" s="21">
        <f>+SUMIFS(Resultados_Dic3!Q$3:Q$99980,Resultados_Dic3!$F$3:$F$99980,'DIC4'!$H188,Resultados_Dic3!$D$3:$D$99980,'DIC4'!$H$185,Resultados_Dic3!$E$3:$E$99980,'DIC4'!$G188,Resultados_Dic3!$A$3:$A$99980,'DIC4'!$F188)</f>
        <v>0</v>
      </c>
      <c r="S188" s="21">
        <f>+SUMIFS(Resultados_Dic3!R$3:R$99980,Resultados_Dic3!$F$3:$F$99980,'DIC4'!$H188,Resultados_Dic3!$D$3:$D$99980,'DIC4'!$H$185,Resultados_Dic3!$E$3:$E$99980,'DIC4'!$G188,Resultados_Dic3!$A$3:$A$99980,'DIC4'!$F188)</f>
        <v>0</v>
      </c>
      <c r="T188" s="21">
        <f>+SUMIFS(Resultados_Dic3!S$3:S$99980,Resultados_Dic3!$F$3:$F$99980,'DIC4'!$H188,Resultados_Dic3!$D$3:$D$99980,'DIC4'!$H$185,Resultados_Dic3!$E$3:$E$99980,'DIC4'!$G188,Resultados_Dic3!$A$3:$A$99980,'DIC4'!$F188)</f>
        <v>0</v>
      </c>
      <c r="U188" s="21">
        <f>+SUMIFS(Resultados_Dic3!T$3:T$99980,Resultados_Dic3!$F$3:$F$99980,'DIC4'!$H188,Resultados_Dic3!$D$3:$D$99980,'DIC4'!$H$185,Resultados_Dic3!$E$3:$E$99980,'DIC4'!$G188,Resultados_Dic3!$A$3:$A$99980,'DIC4'!$F188)</f>
        <v>0</v>
      </c>
      <c r="V188" s="21">
        <f>+SUMIFS(Resultados_Dic3!U$3:U$99980,Resultados_Dic3!$F$3:$F$99980,'DIC4'!$H188,Resultados_Dic3!$D$3:$D$99980,'DIC4'!$H$185,Resultados_Dic3!$E$3:$E$99980,'DIC4'!$G188,Resultados_Dic3!$A$3:$A$99980,'DIC4'!$F188)</f>
        <v>0</v>
      </c>
      <c r="W188" s="21">
        <f>+SUMIFS(Resultados_Dic3!V$3:V$99980,Resultados_Dic3!$F$3:$F$99980,'DIC4'!$H188,Resultados_Dic3!$D$3:$D$99980,'DIC4'!$H$185,Resultados_Dic3!$E$3:$E$99980,'DIC4'!$G188,Resultados_Dic3!$A$3:$A$99980,'DIC4'!$F188)</f>
        <v>0</v>
      </c>
      <c r="X188" s="21">
        <f>+SUMIFS(Resultados_Dic3!W$3:W$99980,Resultados_Dic3!$F$3:$F$99980,'DIC4'!$H188,Resultados_Dic3!$D$3:$D$99980,'DIC4'!$H$185,Resultados_Dic3!$E$3:$E$99980,'DIC4'!$G188,Resultados_Dic3!$A$3:$A$99980,'DIC4'!$F188)</f>
        <v>0</v>
      </c>
      <c r="Y188" s="21">
        <f>+SUMIFS(Resultados_Dic3!X$3:X$99980,Resultados_Dic3!$F$3:$F$99980,'DIC4'!$H188,Resultados_Dic3!$D$3:$D$99980,'DIC4'!$H$185,Resultados_Dic3!$E$3:$E$99980,'DIC4'!$G188,Resultados_Dic3!$A$3:$A$99980,'DIC4'!$F188)</f>
        <v>0</v>
      </c>
      <c r="Z188" s="21">
        <f>+SUMIFS(Resultados_Dic3!Y$3:Y$99980,Resultados_Dic3!$F$3:$F$99980,'DIC4'!$H188,Resultados_Dic3!$D$3:$D$99980,'DIC4'!$H$185,Resultados_Dic3!$E$3:$E$99980,'DIC4'!$G188,Resultados_Dic3!$A$3:$A$99980,'DIC4'!$F188)</f>
        <v>0</v>
      </c>
      <c r="AA188" s="21">
        <f>+SUMIFS(Resultados_Dic3!Z$3:Z$99980,Resultados_Dic3!$F$3:$F$99980,'DIC4'!$H188,Resultados_Dic3!$D$3:$D$99980,'DIC4'!$H$185,Resultados_Dic3!$E$3:$E$99980,'DIC4'!$G188,Resultados_Dic3!$A$3:$A$99980,'DIC4'!$F188)</f>
        <v>0</v>
      </c>
      <c r="AB188" s="21">
        <f>+SUMIFS(Resultados_Dic3!AA$3:AA$99980,Resultados_Dic3!$F$3:$F$99980,'DIC4'!$H188,Resultados_Dic3!$D$3:$D$99980,'DIC4'!$H$185,Resultados_Dic3!$E$3:$E$99980,'DIC4'!$G188,Resultados_Dic3!$A$3:$A$99980,'DIC4'!$F188)</f>
        <v>0</v>
      </c>
      <c r="AC188" s="21">
        <f>+SUMIFS(Resultados_Dic3!AB$3:AB$99980,Resultados_Dic3!$F$3:$F$99980,'DIC4'!$H188,Resultados_Dic3!$D$3:$D$99980,'DIC4'!$H$185,Resultados_Dic3!$E$3:$E$99980,'DIC4'!$G188,Resultados_Dic3!$A$3:$A$99980,'DIC4'!$F188)</f>
        <v>0</v>
      </c>
      <c r="AD188" s="21">
        <f>+SUMIFS(Resultados_Dic3!AC$3:AC$99980,Resultados_Dic3!$F$3:$F$99980,'DIC4'!$H188,Resultados_Dic3!$D$3:$D$99980,'DIC4'!$H$185,Resultados_Dic3!$E$3:$E$99980,'DIC4'!$G188,Resultados_Dic3!$A$3:$A$99980,'DIC4'!$F188)</f>
        <v>0</v>
      </c>
      <c r="AE188" s="21">
        <f>+SUMIFS(Resultados_Dic3!AD$3:AD$99980,Resultados_Dic3!$F$3:$F$99980,'DIC4'!$H188,Resultados_Dic3!$D$3:$D$99980,'DIC4'!$H$185,Resultados_Dic3!$E$3:$E$99980,'DIC4'!$G188,Resultados_Dic3!$A$3:$A$99980,'DIC4'!$F188)</f>
        <v>0</v>
      </c>
      <c r="AF188" s="21">
        <f>+SUMIFS(Resultados_Dic3!AE$3:AE$99980,Resultados_Dic3!$F$3:$F$99980,'DIC4'!$H188,Resultados_Dic3!$D$3:$D$99980,'DIC4'!$H$185,Resultados_Dic3!$E$3:$E$99980,'DIC4'!$G188,Resultados_Dic3!$A$3:$A$99980,'DIC4'!$F188)</f>
        <v>0</v>
      </c>
      <c r="AG188" s="21">
        <f>+SUMIFS(Resultados_Dic3!AF$3:AF$99980,Resultados_Dic3!$F$3:$F$99980,'DIC4'!$H188,Resultados_Dic3!$D$3:$D$99980,'DIC4'!$H$185,Resultados_Dic3!$E$3:$E$99980,'DIC4'!$G188,Resultados_Dic3!$A$3:$A$99980,'DIC4'!$F188)</f>
        <v>0</v>
      </c>
      <c r="AH188" s="21">
        <f>+SUMIFS(Resultados_Dic3!AG$3:AG$99980,Resultados_Dic3!$F$3:$F$99980,'DIC4'!$H188,Resultados_Dic3!$D$3:$D$99980,'DIC4'!$H$185,Resultados_Dic3!$E$3:$E$99980,'DIC4'!$G188,Resultados_Dic3!$A$3:$A$99980,'DIC4'!$F188)</f>
        <v>0</v>
      </c>
      <c r="AI188" s="21">
        <f>+SUMIFS(Resultados_Dic3!AH$3:AH$99980,Resultados_Dic3!$F$3:$F$99980,'DIC4'!$H188,Resultados_Dic3!$D$3:$D$99980,'DIC4'!$H$185,Resultados_Dic3!$E$3:$E$99980,'DIC4'!$G188,Resultados_Dic3!$A$3:$A$99980,'DIC4'!$F188)</f>
        <v>0</v>
      </c>
      <c r="AJ188" s="21">
        <f>+SUMIFS(Resultados_Dic3!AI$3:AI$99980,Resultados_Dic3!$F$3:$F$99980,'DIC4'!$H188,Resultados_Dic3!$D$3:$D$99980,'DIC4'!$H$185,Resultados_Dic3!$E$3:$E$99980,'DIC4'!$G188,Resultados_Dic3!$A$3:$A$99980,'DIC4'!$F188)</f>
        <v>0</v>
      </c>
      <c r="AK188" s="21">
        <f>+SUMIFS(Resultados_Dic3!AJ$3:AJ$99980,Resultados_Dic3!$F$3:$F$99980,'DIC4'!$H188,Resultados_Dic3!$D$3:$D$99980,'DIC4'!$H$185,Resultados_Dic3!$E$3:$E$99980,'DIC4'!$G188,Resultados_Dic3!$A$3:$A$99980,'DIC4'!$F188)</f>
        <v>0</v>
      </c>
      <c r="AL188" s="21">
        <f>+SUMIFS(Resultados_Dic3!AK$3:AK$99980,Resultados_Dic3!$F$3:$F$99980,'DIC4'!$H188,Resultados_Dic3!$D$3:$D$99980,'DIC4'!$H$185,Resultados_Dic3!$E$3:$E$99980,'DIC4'!$G188,Resultados_Dic3!$A$3:$A$99980,'DIC4'!$F188)</f>
        <v>0</v>
      </c>
      <c r="AM188" s="21">
        <f>+SUMIFS(Resultados_Dic3!AL$3:AL$99980,Resultados_Dic3!$F$3:$F$99980,'DIC4'!$H188,Resultados_Dic3!$D$3:$D$99980,'DIC4'!$H$185,Resultados_Dic3!$E$3:$E$99980,'DIC4'!$G188,Resultados_Dic3!$A$3:$A$99980,'DIC4'!$F188)</f>
        <v>0</v>
      </c>
      <c r="AN188" s="21">
        <f>+SUMIFS(Resultados_Dic3!AM$3:AM$99980,Resultados_Dic3!$F$3:$F$99980,'DIC4'!$H188,Resultados_Dic3!$D$3:$D$99980,'DIC4'!$H$185,Resultados_Dic3!$E$3:$E$99980,'DIC4'!$G188,Resultados_Dic3!$A$3:$A$99980,'DIC4'!$F188)</f>
        <v>0</v>
      </c>
    </row>
    <row r="189" spans="3:41" x14ac:dyDescent="0.25">
      <c r="C189" s="35"/>
      <c r="E189" s="15"/>
      <c r="F189" s="17" t="str">
        <f t="shared" ref="F189:F194" si="43">+$F$1</f>
        <v>DIC4</v>
      </c>
      <c r="G189" s="24" t="s">
        <v>120</v>
      </c>
      <c r="H189" s="13" t="s">
        <v>225</v>
      </c>
      <c r="I189" s="21">
        <f>+SUMIFS(Resultados_Dic3!H$3:H$99980,Resultados_Dic3!$F$3:$F$99980,'DIC4'!$H189,Resultados_Dic3!$D$3:$D$99980,'DIC4'!$H$185,Resultados_Dic3!$E$3:$E$99980,'DIC4'!$G189,Resultados_Dic3!$A$3:$A$99980,'DIC4'!$F189)</f>
        <v>37.550763101088499</v>
      </c>
      <c r="J189" s="21">
        <f>+SUMIFS(Resultados_Dic3!I$3:I$99980,Resultados_Dic3!$F$3:$F$99980,'DIC4'!$H189,Resultados_Dic3!$D$3:$D$99980,'DIC4'!$H$185,Resultados_Dic3!$E$3:$E$99980,'DIC4'!$G189,Resultados_Dic3!$A$3:$A$99980,'DIC4'!$F189)</f>
        <v>37.550763101088499</v>
      </c>
      <c r="K189" s="21">
        <f>+SUMIFS(Resultados_Dic3!J$3:J$99980,Resultados_Dic3!$F$3:$F$99980,'DIC4'!$H189,Resultados_Dic3!$D$3:$D$99980,'DIC4'!$H$185,Resultados_Dic3!$E$3:$E$99980,'DIC4'!$G189,Resultados_Dic3!$A$3:$A$99980,'DIC4'!$F189)</f>
        <v>37.550763101088499</v>
      </c>
      <c r="L189" s="21">
        <f>+SUMIFS(Resultados_Dic3!K$3:K$99980,Resultados_Dic3!$F$3:$F$99980,'DIC4'!$H189,Resultados_Dic3!$D$3:$D$99980,'DIC4'!$H$185,Resultados_Dic3!$E$3:$E$99980,'DIC4'!$G189,Resultados_Dic3!$A$3:$A$99980,'DIC4'!$F189)</f>
        <v>37.550763101088499</v>
      </c>
      <c r="M189" s="21">
        <f>+SUMIFS(Resultados_Dic3!L$3:L$99980,Resultados_Dic3!$F$3:$F$99980,'DIC4'!$H189,Resultados_Dic3!$D$3:$D$99980,'DIC4'!$H$185,Resultados_Dic3!$E$3:$E$99980,'DIC4'!$G189,Resultados_Dic3!$A$3:$A$99980,'DIC4'!$F189)</f>
        <v>0</v>
      </c>
      <c r="N189" s="21">
        <f>+SUMIFS(Resultados_Dic3!M$3:M$99980,Resultados_Dic3!$F$3:$F$99980,'DIC4'!$H189,Resultados_Dic3!$D$3:$D$99980,'DIC4'!$H$185,Resultados_Dic3!$E$3:$E$99980,'DIC4'!$G189,Resultados_Dic3!$A$3:$A$99980,'DIC4'!$F189)</f>
        <v>0</v>
      </c>
      <c r="O189" s="21">
        <f>+SUMIFS(Resultados_Dic3!N$3:N$99980,Resultados_Dic3!$F$3:$F$99980,'DIC4'!$H189,Resultados_Dic3!$D$3:$D$99980,'DIC4'!$H$185,Resultados_Dic3!$E$3:$E$99980,'DIC4'!$G189,Resultados_Dic3!$A$3:$A$99980,'DIC4'!$F189)</f>
        <v>0</v>
      </c>
      <c r="P189" s="21">
        <f>+SUMIFS(Resultados_Dic3!O$3:O$99980,Resultados_Dic3!$F$3:$F$99980,'DIC4'!$H189,Resultados_Dic3!$D$3:$D$99980,'DIC4'!$H$185,Resultados_Dic3!$E$3:$E$99980,'DIC4'!$G189,Resultados_Dic3!$A$3:$A$99980,'DIC4'!$F189)</f>
        <v>0</v>
      </c>
      <c r="Q189" s="21">
        <f>+SUMIFS(Resultados_Dic3!P$3:P$99980,Resultados_Dic3!$F$3:$F$99980,'DIC4'!$H189,Resultados_Dic3!$D$3:$D$99980,'DIC4'!$H$185,Resultados_Dic3!$E$3:$E$99980,'DIC4'!$G189,Resultados_Dic3!$A$3:$A$99980,'DIC4'!$F189)</f>
        <v>0</v>
      </c>
      <c r="R189" s="21">
        <f>+SUMIFS(Resultados_Dic3!Q$3:Q$99980,Resultados_Dic3!$F$3:$F$99980,'DIC4'!$H189,Resultados_Dic3!$D$3:$D$99980,'DIC4'!$H$185,Resultados_Dic3!$E$3:$E$99980,'DIC4'!$G189,Resultados_Dic3!$A$3:$A$99980,'DIC4'!$F189)</f>
        <v>0</v>
      </c>
      <c r="S189" s="21">
        <f>+SUMIFS(Resultados_Dic3!R$3:R$99980,Resultados_Dic3!$F$3:$F$99980,'DIC4'!$H189,Resultados_Dic3!$D$3:$D$99980,'DIC4'!$H$185,Resultados_Dic3!$E$3:$E$99980,'DIC4'!$G189,Resultados_Dic3!$A$3:$A$99980,'DIC4'!$F189)</f>
        <v>0</v>
      </c>
      <c r="T189" s="21">
        <f>+SUMIFS(Resultados_Dic3!S$3:S$99980,Resultados_Dic3!$F$3:$F$99980,'DIC4'!$H189,Resultados_Dic3!$D$3:$D$99980,'DIC4'!$H$185,Resultados_Dic3!$E$3:$E$99980,'DIC4'!$G189,Resultados_Dic3!$A$3:$A$99980,'DIC4'!$F189)</f>
        <v>0</v>
      </c>
      <c r="U189" s="21">
        <f>+SUMIFS(Resultados_Dic3!T$3:T$99980,Resultados_Dic3!$F$3:$F$99980,'DIC4'!$H189,Resultados_Dic3!$D$3:$D$99980,'DIC4'!$H$185,Resultados_Dic3!$E$3:$E$99980,'DIC4'!$G189,Resultados_Dic3!$A$3:$A$99980,'DIC4'!$F189)</f>
        <v>0</v>
      </c>
      <c r="V189" s="21">
        <f>+SUMIFS(Resultados_Dic3!U$3:U$99980,Resultados_Dic3!$F$3:$F$99980,'DIC4'!$H189,Resultados_Dic3!$D$3:$D$99980,'DIC4'!$H$185,Resultados_Dic3!$E$3:$E$99980,'DIC4'!$G189,Resultados_Dic3!$A$3:$A$99980,'DIC4'!$F189)</f>
        <v>0</v>
      </c>
      <c r="W189" s="21">
        <f>+SUMIFS(Resultados_Dic3!V$3:V$99980,Resultados_Dic3!$F$3:$F$99980,'DIC4'!$H189,Resultados_Dic3!$D$3:$D$99980,'DIC4'!$H$185,Resultados_Dic3!$E$3:$E$99980,'DIC4'!$G189,Resultados_Dic3!$A$3:$A$99980,'DIC4'!$F189)</f>
        <v>0</v>
      </c>
      <c r="X189" s="21">
        <f>+SUMIFS(Resultados_Dic3!W$3:W$99980,Resultados_Dic3!$F$3:$F$99980,'DIC4'!$H189,Resultados_Dic3!$D$3:$D$99980,'DIC4'!$H$185,Resultados_Dic3!$E$3:$E$99980,'DIC4'!$G189,Resultados_Dic3!$A$3:$A$99980,'DIC4'!$F189)</f>
        <v>0</v>
      </c>
      <c r="Y189" s="21">
        <f>+SUMIFS(Resultados_Dic3!X$3:X$99980,Resultados_Dic3!$F$3:$F$99980,'DIC4'!$H189,Resultados_Dic3!$D$3:$D$99980,'DIC4'!$H$185,Resultados_Dic3!$E$3:$E$99980,'DIC4'!$G189,Resultados_Dic3!$A$3:$A$99980,'DIC4'!$F189)</f>
        <v>0</v>
      </c>
      <c r="Z189" s="21">
        <f>+SUMIFS(Resultados_Dic3!Y$3:Y$99980,Resultados_Dic3!$F$3:$F$99980,'DIC4'!$H189,Resultados_Dic3!$D$3:$D$99980,'DIC4'!$H$185,Resultados_Dic3!$E$3:$E$99980,'DIC4'!$G189,Resultados_Dic3!$A$3:$A$99980,'DIC4'!$F189)</f>
        <v>0</v>
      </c>
      <c r="AA189" s="21">
        <f>+SUMIFS(Resultados_Dic3!Z$3:Z$99980,Resultados_Dic3!$F$3:$F$99980,'DIC4'!$H189,Resultados_Dic3!$D$3:$D$99980,'DIC4'!$H$185,Resultados_Dic3!$E$3:$E$99980,'DIC4'!$G189,Resultados_Dic3!$A$3:$A$99980,'DIC4'!$F189)</f>
        <v>0</v>
      </c>
      <c r="AB189" s="21">
        <f>+SUMIFS(Resultados_Dic3!AA$3:AA$99980,Resultados_Dic3!$F$3:$F$99980,'DIC4'!$H189,Resultados_Dic3!$D$3:$D$99980,'DIC4'!$H$185,Resultados_Dic3!$E$3:$E$99980,'DIC4'!$G189,Resultados_Dic3!$A$3:$A$99980,'DIC4'!$F189)</f>
        <v>0</v>
      </c>
      <c r="AC189" s="21">
        <f>+SUMIFS(Resultados_Dic3!AB$3:AB$99980,Resultados_Dic3!$F$3:$F$99980,'DIC4'!$H189,Resultados_Dic3!$D$3:$D$99980,'DIC4'!$H$185,Resultados_Dic3!$E$3:$E$99980,'DIC4'!$G189,Resultados_Dic3!$A$3:$A$99980,'DIC4'!$F189)</f>
        <v>0</v>
      </c>
      <c r="AD189" s="21">
        <f>+SUMIFS(Resultados_Dic3!AC$3:AC$99980,Resultados_Dic3!$F$3:$F$99980,'DIC4'!$H189,Resultados_Dic3!$D$3:$D$99980,'DIC4'!$H$185,Resultados_Dic3!$E$3:$E$99980,'DIC4'!$G189,Resultados_Dic3!$A$3:$A$99980,'DIC4'!$F189)</f>
        <v>0</v>
      </c>
      <c r="AE189" s="21">
        <f>+SUMIFS(Resultados_Dic3!AD$3:AD$99980,Resultados_Dic3!$F$3:$F$99980,'DIC4'!$H189,Resultados_Dic3!$D$3:$D$99980,'DIC4'!$H$185,Resultados_Dic3!$E$3:$E$99980,'DIC4'!$G189,Resultados_Dic3!$A$3:$A$99980,'DIC4'!$F189)</f>
        <v>0</v>
      </c>
      <c r="AF189" s="21">
        <f>+SUMIFS(Resultados_Dic3!AE$3:AE$99980,Resultados_Dic3!$F$3:$F$99980,'DIC4'!$H189,Resultados_Dic3!$D$3:$D$99980,'DIC4'!$H$185,Resultados_Dic3!$E$3:$E$99980,'DIC4'!$G189,Resultados_Dic3!$A$3:$A$99980,'DIC4'!$F189)</f>
        <v>0</v>
      </c>
      <c r="AG189" s="21">
        <f>+SUMIFS(Resultados_Dic3!AF$3:AF$99980,Resultados_Dic3!$F$3:$F$99980,'DIC4'!$H189,Resultados_Dic3!$D$3:$D$99980,'DIC4'!$H$185,Resultados_Dic3!$E$3:$E$99980,'DIC4'!$G189,Resultados_Dic3!$A$3:$A$99980,'DIC4'!$F189)</f>
        <v>0</v>
      </c>
      <c r="AH189" s="21">
        <f>+SUMIFS(Resultados_Dic3!AG$3:AG$99980,Resultados_Dic3!$F$3:$F$99980,'DIC4'!$H189,Resultados_Dic3!$D$3:$D$99980,'DIC4'!$H$185,Resultados_Dic3!$E$3:$E$99980,'DIC4'!$G189,Resultados_Dic3!$A$3:$A$99980,'DIC4'!$F189)</f>
        <v>0</v>
      </c>
      <c r="AI189" s="21">
        <f>+SUMIFS(Resultados_Dic3!AH$3:AH$99980,Resultados_Dic3!$F$3:$F$99980,'DIC4'!$H189,Resultados_Dic3!$D$3:$D$99980,'DIC4'!$H$185,Resultados_Dic3!$E$3:$E$99980,'DIC4'!$G189,Resultados_Dic3!$A$3:$A$99980,'DIC4'!$F189)</f>
        <v>0</v>
      </c>
      <c r="AJ189" s="21">
        <f>+SUMIFS(Resultados_Dic3!AI$3:AI$99980,Resultados_Dic3!$F$3:$F$99980,'DIC4'!$H189,Resultados_Dic3!$D$3:$D$99980,'DIC4'!$H$185,Resultados_Dic3!$E$3:$E$99980,'DIC4'!$G189,Resultados_Dic3!$A$3:$A$99980,'DIC4'!$F189)</f>
        <v>0</v>
      </c>
      <c r="AK189" s="21">
        <f>+SUMIFS(Resultados_Dic3!AJ$3:AJ$99980,Resultados_Dic3!$F$3:$F$99980,'DIC4'!$H189,Resultados_Dic3!$D$3:$D$99980,'DIC4'!$H$185,Resultados_Dic3!$E$3:$E$99980,'DIC4'!$G189,Resultados_Dic3!$A$3:$A$99980,'DIC4'!$F189)</f>
        <v>0</v>
      </c>
      <c r="AL189" s="21">
        <f>+SUMIFS(Resultados_Dic3!AK$3:AK$99980,Resultados_Dic3!$F$3:$F$99980,'DIC4'!$H189,Resultados_Dic3!$D$3:$D$99980,'DIC4'!$H$185,Resultados_Dic3!$E$3:$E$99980,'DIC4'!$G189,Resultados_Dic3!$A$3:$A$99980,'DIC4'!$F189)</f>
        <v>0</v>
      </c>
      <c r="AM189" s="21">
        <f>+SUMIFS(Resultados_Dic3!AL$3:AL$99980,Resultados_Dic3!$F$3:$F$99980,'DIC4'!$H189,Resultados_Dic3!$D$3:$D$99980,'DIC4'!$H$185,Resultados_Dic3!$E$3:$E$99980,'DIC4'!$G189,Resultados_Dic3!$A$3:$A$99980,'DIC4'!$F189)</f>
        <v>0</v>
      </c>
      <c r="AN189" s="21">
        <f>+SUMIFS(Resultados_Dic3!AM$3:AM$99980,Resultados_Dic3!$F$3:$F$99980,'DIC4'!$H189,Resultados_Dic3!$D$3:$D$99980,'DIC4'!$H$185,Resultados_Dic3!$E$3:$E$99980,'DIC4'!$G189,Resultados_Dic3!$A$3:$A$99980,'DIC4'!$F189)</f>
        <v>0</v>
      </c>
    </row>
    <row r="190" spans="3:41" x14ac:dyDescent="0.25">
      <c r="C190" s="35"/>
      <c r="E190" s="15"/>
      <c r="F190" s="17" t="str">
        <f t="shared" si="43"/>
        <v>DIC4</v>
      </c>
      <c r="G190" s="24" t="s">
        <v>121</v>
      </c>
      <c r="H190" s="13" t="s">
        <v>226</v>
      </c>
      <c r="I190" s="21">
        <f>+SUMIFS(Resultados_Dic3!H$3:H$99980,Resultados_Dic3!$F$3:$F$99980,'DIC4'!$H190,Resultados_Dic3!$D$3:$D$99980,'DIC4'!$H$185,Resultados_Dic3!$E$3:$E$99980,'DIC4'!$G190,Resultados_Dic3!$A$3:$A$99980,'DIC4'!$F190)</f>
        <v>0</v>
      </c>
      <c r="J190" s="21">
        <f>+SUMIFS(Resultados_Dic3!I$3:I$99980,Resultados_Dic3!$F$3:$F$99980,'DIC4'!$H190,Resultados_Dic3!$D$3:$D$99980,'DIC4'!$H$185,Resultados_Dic3!$E$3:$E$99980,'DIC4'!$G190,Resultados_Dic3!$A$3:$A$99980,'DIC4'!$F190)</f>
        <v>0</v>
      </c>
      <c r="K190" s="21">
        <f>+SUMIFS(Resultados_Dic3!J$3:J$99980,Resultados_Dic3!$F$3:$F$99980,'DIC4'!$H190,Resultados_Dic3!$D$3:$D$99980,'DIC4'!$H$185,Resultados_Dic3!$E$3:$E$99980,'DIC4'!$G190,Resultados_Dic3!$A$3:$A$99980,'DIC4'!$F190)</f>
        <v>0</v>
      </c>
      <c r="L190" s="21">
        <f>+SUMIFS(Resultados_Dic3!K$3:K$99980,Resultados_Dic3!$F$3:$F$99980,'DIC4'!$H190,Resultados_Dic3!$D$3:$D$99980,'DIC4'!$H$185,Resultados_Dic3!$E$3:$E$99980,'DIC4'!$G190,Resultados_Dic3!$A$3:$A$99980,'DIC4'!$F190)</f>
        <v>0</v>
      </c>
      <c r="M190" s="21">
        <f>+SUMIFS(Resultados_Dic3!L$3:L$99980,Resultados_Dic3!$F$3:$F$99980,'DIC4'!$H190,Resultados_Dic3!$D$3:$D$99980,'DIC4'!$H$185,Resultados_Dic3!$E$3:$E$99980,'DIC4'!$G190,Resultados_Dic3!$A$3:$A$99980,'DIC4'!$F190)</f>
        <v>0</v>
      </c>
      <c r="N190" s="21">
        <f>+SUMIFS(Resultados_Dic3!M$3:M$99980,Resultados_Dic3!$F$3:$F$99980,'DIC4'!$H190,Resultados_Dic3!$D$3:$D$99980,'DIC4'!$H$185,Resultados_Dic3!$E$3:$E$99980,'DIC4'!$G190,Resultados_Dic3!$A$3:$A$99980,'DIC4'!$F190)</f>
        <v>0</v>
      </c>
      <c r="O190" s="21">
        <f>+SUMIFS(Resultados_Dic3!N$3:N$99980,Resultados_Dic3!$F$3:$F$99980,'DIC4'!$H190,Resultados_Dic3!$D$3:$D$99980,'DIC4'!$H$185,Resultados_Dic3!$E$3:$E$99980,'DIC4'!$G190,Resultados_Dic3!$A$3:$A$99980,'DIC4'!$F190)</f>
        <v>0</v>
      </c>
      <c r="P190" s="21">
        <f>+SUMIFS(Resultados_Dic3!O$3:O$99980,Resultados_Dic3!$F$3:$F$99980,'DIC4'!$H190,Resultados_Dic3!$D$3:$D$99980,'DIC4'!$H$185,Resultados_Dic3!$E$3:$E$99980,'DIC4'!$G190,Resultados_Dic3!$A$3:$A$99980,'DIC4'!$F190)</f>
        <v>0</v>
      </c>
      <c r="Q190" s="21">
        <f>+SUMIFS(Resultados_Dic3!P$3:P$99980,Resultados_Dic3!$F$3:$F$99980,'DIC4'!$H190,Resultados_Dic3!$D$3:$D$99980,'DIC4'!$H$185,Resultados_Dic3!$E$3:$E$99980,'DIC4'!$G190,Resultados_Dic3!$A$3:$A$99980,'DIC4'!$F190)</f>
        <v>0</v>
      </c>
      <c r="R190" s="21">
        <f>+SUMIFS(Resultados_Dic3!Q$3:Q$99980,Resultados_Dic3!$F$3:$F$99980,'DIC4'!$H190,Resultados_Dic3!$D$3:$D$99980,'DIC4'!$H$185,Resultados_Dic3!$E$3:$E$99980,'DIC4'!$G190,Resultados_Dic3!$A$3:$A$99980,'DIC4'!$F190)</f>
        <v>0</v>
      </c>
      <c r="S190" s="21">
        <f>+SUMIFS(Resultados_Dic3!R$3:R$99980,Resultados_Dic3!$F$3:$F$99980,'DIC4'!$H190,Resultados_Dic3!$D$3:$D$99980,'DIC4'!$H$185,Resultados_Dic3!$E$3:$E$99980,'DIC4'!$G190,Resultados_Dic3!$A$3:$A$99980,'DIC4'!$F190)</f>
        <v>0</v>
      </c>
      <c r="T190" s="21">
        <f>+SUMIFS(Resultados_Dic3!S$3:S$99980,Resultados_Dic3!$F$3:$F$99980,'DIC4'!$H190,Resultados_Dic3!$D$3:$D$99980,'DIC4'!$H$185,Resultados_Dic3!$E$3:$E$99980,'DIC4'!$G190,Resultados_Dic3!$A$3:$A$99980,'DIC4'!$F190)</f>
        <v>0</v>
      </c>
      <c r="U190" s="21">
        <f>+SUMIFS(Resultados_Dic3!T$3:T$99980,Resultados_Dic3!$F$3:$F$99980,'DIC4'!$H190,Resultados_Dic3!$D$3:$D$99980,'DIC4'!$H$185,Resultados_Dic3!$E$3:$E$99980,'DIC4'!$G190,Resultados_Dic3!$A$3:$A$99980,'DIC4'!$F190)</f>
        <v>0</v>
      </c>
      <c r="V190" s="21">
        <f>+SUMIFS(Resultados_Dic3!U$3:U$99980,Resultados_Dic3!$F$3:$F$99980,'DIC4'!$H190,Resultados_Dic3!$D$3:$D$99980,'DIC4'!$H$185,Resultados_Dic3!$E$3:$E$99980,'DIC4'!$G190,Resultados_Dic3!$A$3:$A$99980,'DIC4'!$F190)</f>
        <v>0</v>
      </c>
      <c r="W190" s="21">
        <f>+SUMIFS(Resultados_Dic3!V$3:V$99980,Resultados_Dic3!$F$3:$F$99980,'DIC4'!$H190,Resultados_Dic3!$D$3:$D$99980,'DIC4'!$H$185,Resultados_Dic3!$E$3:$E$99980,'DIC4'!$G190,Resultados_Dic3!$A$3:$A$99980,'DIC4'!$F190)</f>
        <v>0</v>
      </c>
      <c r="X190" s="21">
        <f>+SUMIFS(Resultados_Dic3!W$3:W$99980,Resultados_Dic3!$F$3:$F$99980,'DIC4'!$H190,Resultados_Dic3!$D$3:$D$99980,'DIC4'!$H$185,Resultados_Dic3!$E$3:$E$99980,'DIC4'!$G190,Resultados_Dic3!$A$3:$A$99980,'DIC4'!$F190)</f>
        <v>0</v>
      </c>
      <c r="Y190" s="21">
        <f>+SUMIFS(Resultados_Dic3!X$3:X$99980,Resultados_Dic3!$F$3:$F$99980,'DIC4'!$H190,Resultados_Dic3!$D$3:$D$99980,'DIC4'!$H$185,Resultados_Dic3!$E$3:$E$99980,'DIC4'!$G190,Resultados_Dic3!$A$3:$A$99980,'DIC4'!$F190)</f>
        <v>0</v>
      </c>
      <c r="Z190" s="21">
        <f>+SUMIFS(Resultados_Dic3!Y$3:Y$99980,Resultados_Dic3!$F$3:$F$99980,'DIC4'!$H190,Resultados_Dic3!$D$3:$D$99980,'DIC4'!$H$185,Resultados_Dic3!$E$3:$E$99980,'DIC4'!$G190,Resultados_Dic3!$A$3:$A$99980,'DIC4'!$F190)</f>
        <v>0</v>
      </c>
      <c r="AA190" s="21">
        <f>+SUMIFS(Resultados_Dic3!Z$3:Z$99980,Resultados_Dic3!$F$3:$F$99980,'DIC4'!$H190,Resultados_Dic3!$D$3:$D$99980,'DIC4'!$H$185,Resultados_Dic3!$E$3:$E$99980,'DIC4'!$G190,Resultados_Dic3!$A$3:$A$99980,'DIC4'!$F190)</f>
        <v>0</v>
      </c>
      <c r="AB190" s="21">
        <f>+SUMIFS(Resultados_Dic3!AA$3:AA$99980,Resultados_Dic3!$F$3:$F$99980,'DIC4'!$H190,Resultados_Dic3!$D$3:$D$99980,'DIC4'!$H$185,Resultados_Dic3!$E$3:$E$99980,'DIC4'!$G190,Resultados_Dic3!$A$3:$A$99980,'DIC4'!$F190)</f>
        <v>0</v>
      </c>
      <c r="AC190" s="21">
        <f>+SUMIFS(Resultados_Dic3!AB$3:AB$99980,Resultados_Dic3!$F$3:$F$99980,'DIC4'!$H190,Resultados_Dic3!$D$3:$D$99980,'DIC4'!$H$185,Resultados_Dic3!$E$3:$E$99980,'DIC4'!$G190,Resultados_Dic3!$A$3:$A$99980,'DIC4'!$F190)</f>
        <v>0</v>
      </c>
      <c r="AD190" s="21">
        <f>+SUMIFS(Resultados_Dic3!AC$3:AC$99980,Resultados_Dic3!$F$3:$F$99980,'DIC4'!$H190,Resultados_Dic3!$D$3:$D$99980,'DIC4'!$H$185,Resultados_Dic3!$E$3:$E$99980,'DIC4'!$G190,Resultados_Dic3!$A$3:$A$99980,'DIC4'!$F190)</f>
        <v>0</v>
      </c>
      <c r="AE190" s="21">
        <f>+SUMIFS(Resultados_Dic3!AD$3:AD$99980,Resultados_Dic3!$F$3:$F$99980,'DIC4'!$H190,Resultados_Dic3!$D$3:$D$99980,'DIC4'!$H$185,Resultados_Dic3!$E$3:$E$99980,'DIC4'!$G190,Resultados_Dic3!$A$3:$A$99980,'DIC4'!$F190)</f>
        <v>0</v>
      </c>
      <c r="AF190" s="21">
        <f>+SUMIFS(Resultados_Dic3!AE$3:AE$99980,Resultados_Dic3!$F$3:$F$99980,'DIC4'!$H190,Resultados_Dic3!$D$3:$D$99980,'DIC4'!$H$185,Resultados_Dic3!$E$3:$E$99980,'DIC4'!$G190,Resultados_Dic3!$A$3:$A$99980,'DIC4'!$F190)</f>
        <v>0</v>
      </c>
      <c r="AG190" s="21">
        <f>+SUMIFS(Resultados_Dic3!AF$3:AF$99980,Resultados_Dic3!$F$3:$F$99980,'DIC4'!$H190,Resultados_Dic3!$D$3:$D$99980,'DIC4'!$H$185,Resultados_Dic3!$E$3:$E$99980,'DIC4'!$G190,Resultados_Dic3!$A$3:$A$99980,'DIC4'!$F190)</f>
        <v>0</v>
      </c>
      <c r="AH190" s="21">
        <f>+SUMIFS(Resultados_Dic3!AG$3:AG$99980,Resultados_Dic3!$F$3:$F$99980,'DIC4'!$H190,Resultados_Dic3!$D$3:$D$99980,'DIC4'!$H$185,Resultados_Dic3!$E$3:$E$99980,'DIC4'!$G190,Resultados_Dic3!$A$3:$A$99980,'DIC4'!$F190)</f>
        <v>0</v>
      </c>
      <c r="AI190" s="21">
        <f>+SUMIFS(Resultados_Dic3!AH$3:AH$99980,Resultados_Dic3!$F$3:$F$99980,'DIC4'!$H190,Resultados_Dic3!$D$3:$D$99980,'DIC4'!$H$185,Resultados_Dic3!$E$3:$E$99980,'DIC4'!$G190,Resultados_Dic3!$A$3:$A$99980,'DIC4'!$F190)</f>
        <v>0</v>
      </c>
      <c r="AJ190" s="21">
        <f>+SUMIFS(Resultados_Dic3!AI$3:AI$99980,Resultados_Dic3!$F$3:$F$99980,'DIC4'!$H190,Resultados_Dic3!$D$3:$D$99980,'DIC4'!$H$185,Resultados_Dic3!$E$3:$E$99980,'DIC4'!$G190,Resultados_Dic3!$A$3:$A$99980,'DIC4'!$F190)</f>
        <v>0</v>
      </c>
      <c r="AK190" s="21">
        <f>+SUMIFS(Resultados_Dic3!AJ$3:AJ$99980,Resultados_Dic3!$F$3:$F$99980,'DIC4'!$H190,Resultados_Dic3!$D$3:$D$99980,'DIC4'!$H$185,Resultados_Dic3!$E$3:$E$99980,'DIC4'!$G190,Resultados_Dic3!$A$3:$A$99980,'DIC4'!$F190)</f>
        <v>0</v>
      </c>
      <c r="AL190" s="21">
        <f>+SUMIFS(Resultados_Dic3!AK$3:AK$99980,Resultados_Dic3!$F$3:$F$99980,'DIC4'!$H190,Resultados_Dic3!$D$3:$D$99980,'DIC4'!$H$185,Resultados_Dic3!$E$3:$E$99980,'DIC4'!$G190,Resultados_Dic3!$A$3:$A$99980,'DIC4'!$F190)</f>
        <v>0</v>
      </c>
      <c r="AM190" s="21">
        <f>+SUMIFS(Resultados_Dic3!AL$3:AL$99980,Resultados_Dic3!$F$3:$F$99980,'DIC4'!$H190,Resultados_Dic3!$D$3:$D$99980,'DIC4'!$H$185,Resultados_Dic3!$E$3:$E$99980,'DIC4'!$G190,Resultados_Dic3!$A$3:$A$99980,'DIC4'!$F190)</f>
        <v>0</v>
      </c>
      <c r="AN190" s="21">
        <f>+SUMIFS(Resultados_Dic3!AM$3:AM$99980,Resultados_Dic3!$F$3:$F$99980,'DIC4'!$H190,Resultados_Dic3!$D$3:$D$99980,'DIC4'!$H$185,Resultados_Dic3!$E$3:$E$99980,'DIC4'!$G190,Resultados_Dic3!$A$3:$A$99980,'DIC4'!$F190)</f>
        <v>0</v>
      </c>
    </row>
    <row r="191" spans="3:41" x14ac:dyDescent="0.25">
      <c r="C191" s="35"/>
      <c r="E191" s="15"/>
      <c r="F191" s="17" t="str">
        <f t="shared" si="43"/>
        <v>DIC4</v>
      </c>
      <c r="G191" s="24" t="s">
        <v>122</v>
      </c>
      <c r="H191" s="13" t="s">
        <v>378</v>
      </c>
      <c r="I191" s="21">
        <f>+SUMIFS(Resultados_Dic3!H$3:H$99980,Resultados_Dic3!$F$3:$F$99980,'DIC4'!$H191,Resultados_Dic3!$D$3:$D$99980,'DIC4'!$H$185,Resultados_Dic3!$E$3:$E$99980,'DIC4'!$G191,Resultados_Dic3!$A$3:$A$99980,'DIC4'!$F191)</f>
        <v>0</v>
      </c>
      <c r="J191" s="21">
        <f>+SUMIFS(Resultados_Dic3!I$3:I$99980,Resultados_Dic3!$F$3:$F$99980,'DIC4'!$H191,Resultados_Dic3!$D$3:$D$99980,'DIC4'!$H$185,Resultados_Dic3!$E$3:$E$99980,'DIC4'!$G191,Resultados_Dic3!$A$3:$A$99980,'DIC4'!$F191)</f>
        <v>0</v>
      </c>
      <c r="K191" s="21">
        <f>+SUMIFS(Resultados_Dic3!J$3:J$99980,Resultados_Dic3!$F$3:$F$99980,'DIC4'!$H191,Resultados_Dic3!$D$3:$D$99980,'DIC4'!$H$185,Resultados_Dic3!$E$3:$E$99980,'DIC4'!$G191,Resultados_Dic3!$A$3:$A$99980,'DIC4'!$F191)</f>
        <v>0</v>
      </c>
      <c r="L191" s="21">
        <f>+SUMIFS(Resultados_Dic3!K$3:K$99980,Resultados_Dic3!$F$3:$F$99980,'DIC4'!$H191,Resultados_Dic3!$D$3:$D$99980,'DIC4'!$H$185,Resultados_Dic3!$E$3:$E$99980,'DIC4'!$G191,Resultados_Dic3!$A$3:$A$99980,'DIC4'!$F191)</f>
        <v>0</v>
      </c>
      <c r="M191" s="21">
        <f>+SUMIFS(Resultados_Dic3!L$3:L$99980,Resultados_Dic3!$F$3:$F$99980,'DIC4'!$H191,Resultados_Dic3!$D$3:$D$99980,'DIC4'!$H$185,Resultados_Dic3!$E$3:$E$99980,'DIC4'!$G191,Resultados_Dic3!$A$3:$A$99980,'DIC4'!$F191)</f>
        <v>0</v>
      </c>
      <c r="N191" s="21">
        <f>+SUMIFS(Resultados_Dic3!M$3:M$99980,Resultados_Dic3!$F$3:$F$99980,'DIC4'!$H191,Resultados_Dic3!$D$3:$D$99980,'DIC4'!$H$185,Resultados_Dic3!$E$3:$E$99980,'DIC4'!$G191,Resultados_Dic3!$A$3:$A$99980,'DIC4'!$F191)</f>
        <v>0</v>
      </c>
      <c r="O191" s="21">
        <f>+SUMIFS(Resultados_Dic3!N$3:N$99980,Resultados_Dic3!$F$3:$F$99980,'DIC4'!$H191,Resultados_Dic3!$D$3:$D$99980,'DIC4'!$H$185,Resultados_Dic3!$E$3:$E$99980,'DIC4'!$G191,Resultados_Dic3!$A$3:$A$99980,'DIC4'!$F191)</f>
        <v>0</v>
      </c>
      <c r="P191" s="21">
        <f>+SUMIFS(Resultados_Dic3!O$3:O$99980,Resultados_Dic3!$F$3:$F$99980,'DIC4'!$H191,Resultados_Dic3!$D$3:$D$99980,'DIC4'!$H$185,Resultados_Dic3!$E$3:$E$99980,'DIC4'!$G191,Resultados_Dic3!$A$3:$A$99980,'DIC4'!$F191)</f>
        <v>0</v>
      </c>
      <c r="Q191" s="21">
        <f>+SUMIFS(Resultados_Dic3!P$3:P$99980,Resultados_Dic3!$F$3:$F$99980,'DIC4'!$H191,Resultados_Dic3!$D$3:$D$99980,'DIC4'!$H$185,Resultados_Dic3!$E$3:$E$99980,'DIC4'!$G191,Resultados_Dic3!$A$3:$A$99980,'DIC4'!$F191)</f>
        <v>0</v>
      </c>
      <c r="R191" s="21">
        <f>+SUMIFS(Resultados_Dic3!Q$3:Q$99980,Resultados_Dic3!$F$3:$F$99980,'DIC4'!$H191,Resultados_Dic3!$D$3:$D$99980,'DIC4'!$H$185,Resultados_Dic3!$E$3:$E$99980,'DIC4'!$G191,Resultados_Dic3!$A$3:$A$99980,'DIC4'!$F191)</f>
        <v>0</v>
      </c>
      <c r="S191" s="21">
        <f>+SUMIFS(Resultados_Dic3!R$3:R$99980,Resultados_Dic3!$F$3:$F$99980,'DIC4'!$H191,Resultados_Dic3!$D$3:$D$99980,'DIC4'!$H$185,Resultados_Dic3!$E$3:$E$99980,'DIC4'!$G191,Resultados_Dic3!$A$3:$A$99980,'DIC4'!$F191)</f>
        <v>0</v>
      </c>
      <c r="T191" s="21">
        <f>+SUMIFS(Resultados_Dic3!S$3:S$99980,Resultados_Dic3!$F$3:$F$99980,'DIC4'!$H191,Resultados_Dic3!$D$3:$D$99980,'DIC4'!$H$185,Resultados_Dic3!$E$3:$E$99980,'DIC4'!$G191,Resultados_Dic3!$A$3:$A$99980,'DIC4'!$F191)</f>
        <v>0</v>
      </c>
      <c r="U191" s="21">
        <f>+SUMIFS(Resultados_Dic3!T$3:T$99980,Resultados_Dic3!$F$3:$F$99980,'DIC4'!$H191,Resultados_Dic3!$D$3:$D$99980,'DIC4'!$H$185,Resultados_Dic3!$E$3:$E$99980,'DIC4'!$G191,Resultados_Dic3!$A$3:$A$99980,'DIC4'!$F191)</f>
        <v>0</v>
      </c>
      <c r="V191" s="21">
        <f>+SUMIFS(Resultados_Dic3!U$3:U$99980,Resultados_Dic3!$F$3:$F$99980,'DIC4'!$H191,Resultados_Dic3!$D$3:$D$99980,'DIC4'!$H$185,Resultados_Dic3!$E$3:$E$99980,'DIC4'!$G191,Resultados_Dic3!$A$3:$A$99980,'DIC4'!$F191)</f>
        <v>0</v>
      </c>
      <c r="W191" s="21">
        <f>+SUMIFS(Resultados_Dic3!V$3:V$99980,Resultados_Dic3!$F$3:$F$99980,'DIC4'!$H191,Resultados_Dic3!$D$3:$D$99980,'DIC4'!$H$185,Resultados_Dic3!$E$3:$E$99980,'DIC4'!$G191,Resultados_Dic3!$A$3:$A$99980,'DIC4'!$F191)</f>
        <v>0</v>
      </c>
      <c r="X191" s="21">
        <f>+SUMIFS(Resultados_Dic3!W$3:W$99980,Resultados_Dic3!$F$3:$F$99980,'DIC4'!$H191,Resultados_Dic3!$D$3:$D$99980,'DIC4'!$H$185,Resultados_Dic3!$E$3:$E$99980,'DIC4'!$G191,Resultados_Dic3!$A$3:$A$99980,'DIC4'!$F191)</f>
        <v>0</v>
      </c>
      <c r="Y191" s="21">
        <f>+SUMIFS(Resultados_Dic3!X$3:X$99980,Resultados_Dic3!$F$3:$F$99980,'DIC4'!$H191,Resultados_Dic3!$D$3:$D$99980,'DIC4'!$H$185,Resultados_Dic3!$E$3:$E$99980,'DIC4'!$G191,Resultados_Dic3!$A$3:$A$99980,'DIC4'!$F191)</f>
        <v>0</v>
      </c>
      <c r="Z191" s="21">
        <f>+SUMIFS(Resultados_Dic3!Y$3:Y$99980,Resultados_Dic3!$F$3:$F$99980,'DIC4'!$H191,Resultados_Dic3!$D$3:$D$99980,'DIC4'!$H$185,Resultados_Dic3!$E$3:$E$99980,'DIC4'!$G191,Resultados_Dic3!$A$3:$A$99980,'DIC4'!$F191)</f>
        <v>0</v>
      </c>
      <c r="AA191" s="21">
        <f>+SUMIFS(Resultados_Dic3!Z$3:Z$99980,Resultados_Dic3!$F$3:$F$99980,'DIC4'!$H191,Resultados_Dic3!$D$3:$D$99980,'DIC4'!$H$185,Resultados_Dic3!$E$3:$E$99980,'DIC4'!$G191,Resultados_Dic3!$A$3:$A$99980,'DIC4'!$F191)</f>
        <v>0</v>
      </c>
      <c r="AB191" s="21">
        <f>+SUMIFS(Resultados_Dic3!AA$3:AA$99980,Resultados_Dic3!$F$3:$F$99980,'DIC4'!$H191,Resultados_Dic3!$D$3:$D$99980,'DIC4'!$H$185,Resultados_Dic3!$E$3:$E$99980,'DIC4'!$G191,Resultados_Dic3!$A$3:$A$99980,'DIC4'!$F191)</f>
        <v>0</v>
      </c>
      <c r="AC191" s="21">
        <f>+SUMIFS(Resultados_Dic3!AB$3:AB$99980,Resultados_Dic3!$F$3:$F$99980,'DIC4'!$H191,Resultados_Dic3!$D$3:$D$99980,'DIC4'!$H$185,Resultados_Dic3!$E$3:$E$99980,'DIC4'!$G191,Resultados_Dic3!$A$3:$A$99980,'DIC4'!$F191)</f>
        <v>0</v>
      </c>
      <c r="AD191" s="21">
        <f>+SUMIFS(Resultados_Dic3!AC$3:AC$99980,Resultados_Dic3!$F$3:$F$99980,'DIC4'!$H191,Resultados_Dic3!$D$3:$D$99980,'DIC4'!$H$185,Resultados_Dic3!$E$3:$E$99980,'DIC4'!$G191,Resultados_Dic3!$A$3:$A$99980,'DIC4'!$F191)</f>
        <v>0</v>
      </c>
      <c r="AE191" s="21">
        <f>+SUMIFS(Resultados_Dic3!AD$3:AD$99980,Resultados_Dic3!$F$3:$F$99980,'DIC4'!$H191,Resultados_Dic3!$D$3:$D$99980,'DIC4'!$H$185,Resultados_Dic3!$E$3:$E$99980,'DIC4'!$G191,Resultados_Dic3!$A$3:$A$99980,'DIC4'!$F191)</f>
        <v>0</v>
      </c>
      <c r="AF191" s="21">
        <f>+SUMIFS(Resultados_Dic3!AE$3:AE$99980,Resultados_Dic3!$F$3:$F$99980,'DIC4'!$H191,Resultados_Dic3!$D$3:$D$99980,'DIC4'!$H$185,Resultados_Dic3!$E$3:$E$99980,'DIC4'!$G191,Resultados_Dic3!$A$3:$A$99980,'DIC4'!$F191)</f>
        <v>0</v>
      </c>
      <c r="AG191" s="21">
        <f>+SUMIFS(Resultados_Dic3!AF$3:AF$99980,Resultados_Dic3!$F$3:$F$99980,'DIC4'!$H191,Resultados_Dic3!$D$3:$D$99980,'DIC4'!$H$185,Resultados_Dic3!$E$3:$E$99980,'DIC4'!$G191,Resultados_Dic3!$A$3:$A$99980,'DIC4'!$F191)</f>
        <v>0</v>
      </c>
      <c r="AH191" s="21">
        <f>+SUMIFS(Resultados_Dic3!AG$3:AG$99980,Resultados_Dic3!$F$3:$F$99980,'DIC4'!$H191,Resultados_Dic3!$D$3:$D$99980,'DIC4'!$H$185,Resultados_Dic3!$E$3:$E$99980,'DIC4'!$G191,Resultados_Dic3!$A$3:$A$99980,'DIC4'!$F191)</f>
        <v>0</v>
      </c>
      <c r="AI191" s="21">
        <f>+SUMIFS(Resultados_Dic3!AH$3:AH$99980,Resultados_Dic3!$F$3:$F$99980,'DIC4'!$H191,Resultados_Dic3!$D$3:$D$99980,'DIC4'!$H$185,Resultados_Dic3!$E$3:$E$99980,'DIC4'!$G191,Resultados_Dic3!$A$3:$A$99980,'DIC4'!$F191)</f>
        <v>0</v>
      </c>
      <c r="AJ191" s="21">
        <f>+SUMIFS(Resultados_Dic3!AI$3:AI$99980,Resultados_Dic3!$F$3:$F$99980,'DIC4'!$H191,Resultados_Dic3!$D$3:$D$99980,'DIC4'!$H$185,Resultados_Dic3!$E$3:$E$99980,'DIC4'!$G191,Resultados_Dic3!$A$3:$A$99980,'DIC4'!$F191)</f>
        <v>0</v>
      </c>
      <c r="AK191" s="21">
        <f>+SUMIFS(Resultados_Dic3!AJ$3:AJ$99980,Resultados_Dic3!$F$3:$F$99980,'DIC4'!$H191,Resultados_Dic3!$D$3:$D$99980,'DIC4'!$H$185,Resultados_Dic3!$E$3:$E$99980,'DIC4'!$G191,Resultados_Dic3!$A$3:$A$99980,'DIC4'!$F191)</f>
        <v>0</v>
      </c>
      <c r="AL191" s="21">
        <f>+SUMIFS(Resultados_Dic3!AK$3:AK$99980,Resultados_Dic3!$F$3:$F$99980,'DIC4'!$H191,Resultados_Dic3!$D$3:$D$99980,'DIC4'!$H$185,Resultados_Dic3!$E$3:$E$99980,'DIC4'!$G191,Resultados_Dic3!$A$3:$A$99980,'DIC4'!$F191)</f>
        <v>0</v>
      </c>
      <c r="AM191" s="21">
        <f>+SUMIFS(Resultados_Dic3!AL$3:AL$99980,Resultados_Dic3!$F$3:$F$99980,'DIC4'!$H191,Resultados_Dic3!$D$3:$D$99980,'DIC4'!$H$185,Resultados_Dic3!$E$3:$E$99980,'DIC4'!$G191,Resultados_Dic3!$A$3:$A$99980,'DIC4'!$F191)</f>
        <v>0</v>
      </c>
      <c r="AN191" s="21">
        <f>+SUMIFS(Resultados_Dic3!AM$3:AM$99980,Resultados_Dic3!$F$3:$F$99980,'DIC4'!$H191,Resultados_Dic3!$D$3:$D$99980,'DIC4'!$H$185,Resultados_Dic3!$E$3:$E$99980,'DIC4'!$G191,Resultados_Dic3!$A$3:$A$99980,'DIC4'!$F191)</f>
        <v>0</v>
      </c>
    </row>
    <row r="192" spans="3:41" x14ac:dyDescent="0.25">
      <c r="C192" s="35"/>
      <c r="E192" s="15"/>
      <c r="F192" s="17" t="str">
        <f t="shared" si="43"/>
        <v>DIC4</v>
      </c>
      <c r="G192" s="24" t="s">
        <v>123</v>
      </c>
      <c r="H192" s="13" t="s">
        <v>227</v>
      </c>
      <c r="I192" s="21">
        <f>+SUMIFS(Resultados_Dic3!H$3:H$99980,Resultados_Dic3!$F$3:$F$99980,'DIC4'!$H192,Resultados_Dic3!$D$3:$D$99980,'DIC4'!$H$185,Resultados_Dic3!$E$3:$E$99980,'DIC4'!$G192,Resultados_Dic3!$A$3:$A$99980,'DIC4'!$F192)</f>
        <v>2.2141956705433099</v>
      </c>
      <c r="J192" s="21">
        <f>+SUMIFS(Resultados_Dic3!I$3:I$99980,Resultados_Dic3!$F$3:$F$99980,'DIC4'!$H192,Resultados_Dic3!$D$3:$D$99980,'DIC4'!$H$185,Resultados_Dic3!$E$3:$E$99980,'DIC4'!$G192,Resultados_Dic3!$A$3:$A$99980,'DIC4'!$F192)</f>
        <v>1.93151850142564</v>
      </c>
      <c r="K192" s="21">
        <f>+SUMIFS(Resultados_Dic3!J$3:J$99980,Resultados_Dic3!$F$3:$F$99980,'DIC4'!$H192,Resultados_Dic3!$D$3:$D$99980,'DIC4'!$H$185,Resultados_Dic3!$E$3:$E$99980,'DIC4'!$G192,Resultados_Dic3!$A$3:$A$99980,'DIC4'!$F192)</f>
        <v>1.6334702466498701</v>
      </c>
      <c r="L192" s="21">
        <f>+SUMIFS(Resultados_Dic3!K$3:K$99980,Resultados_Dic3!$F$3:$F$99980,'DIC4'!$H192,Resultados_Dic3!$D$3:$D$99980,'DIC4'!$H$185,Resultados_Dic3!$E$3:$E$99980,'DIC4'!$G192,Resultados_Dic3!$A$3:$A$99980,'DIC4'!$F192)</f>
        <v>1.3354219918740999</v>
      </c>
      <c r="M192" s="21">
        <f>+SUMIFS(Resultados_Dic3!L$3:L$99980,Resultados_Dic3!$F$3:$F$99980,'DIC4'!$H192,Resultados_Dic3!$D$3:$D$99980,'DIC4'!$H$185,Resultados_Dic3!$E$3:$E$99980,'DIC4'!$G192,Resultados_Dic3!$A$3:$A$99980,'DIC4'!$F192)</f>
        <v>1.03737373709833</v>
      </c>
      <c r="N192" s="21">
        <f>+SUMIFS(Resultados_Dic3!M$3:M$99980,Resultados_Dic3!$F$3:$F$99980,'DIC4'!$H192,Resultados_Dic3!$D$3:$D$99980,'DIC4'!$H$185,Resultados_Dic3!$E$3:$E$99980,'DIC4'!$G192,Resultados_Dic3!$A$3:$A$99980,'DIC4'!$F192)</f>
        <v>0.71791090196648499</v>
      </c>
      <c r="O192" s="21">
        <f>+SUMIFS(Resultados_Dic3!N$3:N$99980,Resultados_Dic3!$F$3:$F$99980,'DIC4'!$H192,Resultados_Dic3!$D$3:$D$99980,'DIC4'!$H$185,Resultados_Dic3!$E$3:$E$99980,'DIC4'!$G192,Resultados_Dic3!$A$3:$A$99980,'DIC4'!$F192)</f>
        <v>0.39844806683464501</v>
      </c>
      <c r="P192" s="21">
        <f>+SUMIFS(Resultados_Dic3!O$3:O$99980,Resultados_Dic3!$F$3:$F$99980,'DIC4'!$H192,Resultados_Dic3!$D$3:$D$99980,'DIC4'!$H$185,Resultados_Dic3!$E$3:$E$99980,'DIC4'!$G192,Resultados_Dic3!$A$3:$A$99980,'DIC4'!$F192)</f>
        <v>0.17779686488728899</v>
      </c>
      <c r="Q192" s="21">
        <f>+SUMIFS(Resultados_Dic3!P$3:P$99980,Resultados_Dic3!$F$3:$F$99980,'DIC4'!$H192,Resultados_Dic3!$D$3:$D$99980,'DIC4'!$H$185,Resultados_Dic3!$E$3:$E$99980,'DIC4'!$G192,Resultados_Dic3!$A$3:$A$99980,'DIC4'!$F192)</f>
        <v>0</v>
      </c>
      <c r="R192" s="21">
        <f>+SUMIFS(Resultados_Dic3!Q$3:Q$99980,Resultados_Dic3!$F$3:$F$99980,'DIC4'!$H192,Resultados_Dic3!$D$3:$D$99980,'DIC4'!$H$185,Resultados_Dic3!$E$3:$E$99980,'DIC4'!$G192,Resultados_Dic3!$A$3:$A$99980,'DIC4'!$F192)</f>
        <v>0</v>
      </c>
      <c r="S192" s="21">
        <f>+SUMIFS(Resultados_Dic3!R$3:R$99980,Resultados_Dic3!$F$3:$F$99980,'DIC4'!$H192,Resultados_Dic3!$D$3:$D$99980,'DIC4'!$H$185,Resultados_Dic3!$E$3:$E$99980,'DIC4'!$G192,Resultados_Dic3!$A$3:$A$99980,'DIC4'!$F192)</f>
        <v>0</v>
      </c>
      <c r="T192" s="21">
        <f>+SUMIFS(Resultados_Dic3!S$3:S$99980,Resultados_Dic3!$F$3:$F$99980,'DIC4'!$H192,Resultados_Dic3!$D$3:$D$99980,'DIC4'!$H$185,Resultados_Dic3!$E$3:$E$99980,'DIC4'!$G192,Resultados_Dic3!$A$3:$A$99980,'DIC4'!$F192)</f>
        <v>0</v>
      </c>
      <c r="U192" s="21">
        <f>+SUMIFS(Resultados_Dic3!T$3:T$99980,Resultados_Dic3!$F$3:$F$99980,'DIC4'!$H192,Resultados_Dic3!$D$3:$D$99980,'DIC4'!$H$185,Resultados_Dic3!$E$3:$E$99980,'DIC4'!$G192,Resultados_Dic3!$A$3:$A$99980,'DIC4'!$F192)</f>
        <v>0</v>
      </c>
      <c r="V192" s="21">
        <f>+SUMIFS(Resultados_Dic3!U$3:U$99980,Resultados_Dic3!$F$3:$F$99980,'DIC4'!$H192,Resultados_Dic3!$D$3:$D$99980,'DIC4'!$H$185,Resultados_Dic3!$E$3:$E$99980,'DIC4'!$G192,Resultados_Dic3!$A$3:$A$99980,'DIC4'!$F192)</f>
        <v>0</v>
      </c>
      <c r="W192" s="21">
        <f>+SUMIFS(Resultados_Dic3!V$3:V$99980,Resultados_Dic3!$F$3:$F$99980,'DIC4'!$H192,Resultados_Dic3!$D$3:$D$99980,'DIC4'!$H$185,Resultados_Dic3!$E$3:$E$99980,'DIC4'!$G192,Resultados_Dic3!$A$3:$A$99980,'DIC4'!$F192)</f>
        <v>0</v>
      </c>
      <c r="X192" s="21">
        <f>+SUMIFS(Resultados_Dic3!W$3:W$99980,Resultados_Dic3!$F$3:$F$99980,'DIC4'!$H192,Resultados_Dic3!$D$3:$D$99980,'DIC4'!$H$185,Resultados_Dic3!$E$3:$E$99980,'DIC4'!$G192,Resultados_Dic3!$A$3:$A$99980,'DIC4'!$F192)</f>
        <v>0</v>
      </c>
      <c r="Y192" s="21">
        <f>+SUMIFS(Resultados_Dic3!X$3:X$99980,Resultados_Dic3!$F$3:$F$99980,'DIC4'!$H192,Resultados_Dic3!$D$3:$D$99980,'DIC4'!$H$185,Resultados_Dic3!$E$3:$E$99980,'DIC4'!$G192,Resultados_Dic3!$A$3:$A$99980,'DIC4'!$F192)</f>
        <v>0</v>
      </c>
      <c r="Z192" s="21">
        <f>+SUMIFS(Resultados_Dic3!Y$3:Y$99980,Resultados_Dic3!$F$3:$F$99980,'DIC4'!$H192,Resultados_Dic3!$D$3:$D$99980,'DIC4'!$H$185,Resultados_Dic3!$E$3:$E$99980,'DIC4'!$G192,Resultados_Dic3!$A$3:$A$99980,'DIC4'!$F192)</f>
        <v>0</v>
      </c>
      <c r="AA192" s="21">
        <f>+SUMIFS(Resultados_Dic3!Z$3:Z$99980,Resultados_Dic3!$F$3:$F$99980,'DIC4'!$H192,Resultados_Dic3!$D$3:$D$99980,'DIC4'!$H$185,Resultados_Dic3!$E$3:$E$99980,'DIC4'!$G192,Resultados_Dic3!$A$3:$A$99980,'DIC4'!$F192)</f>
        <v>0</v>
      </c>
      <c r="AB192" s="21">
        <f>+SUMIFS(Resultados_Dic3!AA$3:AA$99980,Resultados_Dic3!$F$3:$F$99980,'DIC4'!$H192,Resultados_Dic3!$D$3:$D$99980,'DIC4'!$H$185,Resultados_Dic3!$E$3:$E$99980,'DIC4'!$G192,Resultados_Dic3!$A$3:$A$99980,'DIC4'!$F192)</f>
        <v>0</v>
      </c>
      <c r="AC192" s="21">
        <f>+SUMIFS(Resultados_Dic3!AB$3:AB$99980,Resultados_Dic3!$F$3:$F$99980,'DIC4'!$H192,Resultados_Dic3!$D$3:$D$99980,'DIC4'!$H$185,Resultados_Dic3!$E$3:$E$99980,'DIC4'!$G192,Resultados_Dic3!$A$3:$A$99980,'DIC4'!$F192)</f>
        <v>0</v>
      </c>
      <c r="AD192" s="21">
        <f>+SUMIFS(Resultados_Dic3!AC$3:AC$99980,Resultados_Dic3!$F$3:$F$99980,'DIC4'!$H192,Resultados_Dic3!$D$3:$D$99980,'DIC4'!$H$185,Resultados_Dic3!$E$3:$E$99980,'DIC4'!$G192,Resultados_Dic3!$A$3:$A$99980,'DIC4'!$F192)</f>
        <v>0</v>
      </c>
      <c r="AE192" s="21">
        <f>+SUMIFS(Resultados_Dic3!AD$3:AD$99980,Resultados_Dic3!$F$3:$F$99980,'DIC4'!$H192,Resultados_Dic3!$D$3:$D$99980,'DIC4'!$H$185,Resultados_Dic3!$E$3:$E$99980,'DIC4'!$G192,Resultados_Dic3!$A$3:$A$99980,'DIC4'!$F192)</f>
        <v>0</v>
      </c>
      <c r="AF192" s="21">
        <f>+SUMIFS(Resultados_Dic3!AE$3:AE$99980,Resultados_Dic3!$F$3:$F$99980,'DIC4'!$H192,Resultados_Dic3!$D$3:$D$99980,'DIC4'!$H$185,Resultados_Dic3!$E$3:$E$99980,'DIC4'!$G192,Resultados_Dic3!$A$3:$A$99980,'DIC4'!$F192)</f>
        <v>0</v>
      </c>
      <c r="AG192" s="21">
        <f>+SUMIFS(Resultados_Dic3!AF$3:AF$99980,Resultados_Dic3!$F$3:$F$99980,'DIC4'!$H192,Resultados_Dic3!$D$3:$D$99980,'DIC4'!$H$185,Resultados_Dic3!$E$3:$E$99980,'DIC4'!$G192,Resultados_Dic3!$A$3:$A$99980,'DIC4'!$F192)</f>
        <v>0</v>
      </c>
      <c r="AH192" s="21">
        <f>+SUMIFS(Resultados_Dic3!AG$3:AG$99980,Resultados_Dic3!$F$3:$F$99980,'DIC4'!$H192,Resultados_Dic3!$D$3:$D$99980,'DIC4'!$H$185,Resultados_Dic3!$E$3:$E$99980,'DIC4'!$G192,Resultados_Dic3!$A$3:$A$99980,'DIC4'!$F192)</f>
        <v>0</v>
      </c>
      <c r="AI192" s="21">
        <f>+SUMIFS(Resultados_Dic3!AH$3:AH$99980,Resultados_Dic3!$F$3:$F$99980,'DIC4'!$H192,Resultados_Dic3!$D$3:$D$99980,'DIC4'!$H$185,Resultados_Dic3!$E$3:$E$99980,'DIC4'!$G192,Resultados_Dic3!$A$3:$A$99980,'DIC4'!$F192)</f>
        <v>0</v>
      </c>
      <c r="AJ192" s="21">
        <f>+SUMIFS(Resultados_Dic3!AI$3:AI$99980,Resultados_Dic3!$F$3:$F$99980,'DIC4'!$H192,Resultados_Dic3!$D$3:$D$99980,'DIC4'!$H$185,Resultados_Dic3!$E$3:$E$99980,'DIC4'!$G192,Resultados_Dic3!$A$3:$A$99980,'DIC4'!$F192)</f>
        <v>0</v>
      </c>
      <c r="AK192" s="21">
        <f>+SUMIFS(Resultados_Dic3!AJ$3:AJ$99980,Resultados_Dic3!$F$3:$F$99980,'DIC4'!$H192,Resultados_Dic3!$D$3:$D$99980,'DIC4'!$H$185,Resultados_Dic3!$E$3:$E$99980,'DIC4'!$G192,Resultados_Dic3!$A$3:$A$99980,'DIC4'!$F192)</f>
        <v>0</v>
      </c>
      <c r="AL192" s="21">
        <f>+SUMIFS(Resultados_Dic3!AK$3:AK$99980,Resultados_Dic3!$F$3:$F$99980,'DIC4'!$H192,Resultados_Dic3!$D$3:$D$99980,'DIC4'!$H$185,Resultados_Dic3!$E$3:$E$99980,'DIC4'!$G192,Resultados_Dic3!$A$3:$A$99980,'DIC4'!$F192)</f>
        <v>0</v>
      </c>
      <c r="AM192" s="21">
        <f>+SUMIFS(Resultados_Dic3!AL$3:AL$99980,Resultados_Dic3!$F$3:$F$99980,'DIC4'!$H192,Resultados_Dic3!$D$3:$D$99980,'DIC4'!$H$185,Resultados_Dic3!$E$3:$E$99980,'DIC4'!$G192,Resultados_Dic3!$A$3:$A$99980,'DIC4'!$F192)</f>
        <v>0</v>
      </c>
      <c r="AN192" s="21">
        <f>+SUMIFS(Resultados_Dic3!AM$3:AM$99980,Resultados_Dic3!$F$3:$F$99980,'DIC4'!$H192,Resultados_Dic3!$D$3:$D$99980,'DIC4'!$H$185,Resultados_Dic3!$E$3:$E$99980,'DIC4'!$G192,Resultados_Dic3!$A$3:$A$99980,'DIC4'!$F192)</f>
        <v>0</v>
      </c>
    </row>
    <row r="193" spans="3:40" x14ac:dyDescent="0.25">
      <c r="C193" s="35"/>
      <c r="E193" s="15"/>
      <c r="F193" s="17" t="str">
        <f t="shared" si="43"/>
        <v>DIC4</v>
      </c>
      <c r="G193" s="24" t="s">
        <v>124</v>
      </c>
      <c r="H193" s="13" t="s">
        <v>228</v>
      </c>
      <c r="I193" s="21">
        <f>+SUMIFS(Resultados_Dic3!H$3:H$99980,Resultados_Dic3!$F$3:$F$99980,'DIC4'!$H193,Resultados_Dic3!$D$3:$D$99980,'DIC4'!$H$185,Resultados_Dic3!$E$3:$E$99980,'DIC4'!$G193,Resultados_Dic3!$A$3:$A$99980,'DIC4'!$F193)</f>
        <v>0.35459765554912998</v>
      </c>
      <c r="J193" s="21">
        <f>+SUMIFS(Resultados_Dic3!I$3:I$99980,Resultados_Dic3!$F$3:$F$99980,'DIC4'!$H193,Resultados_Dic3!$D$3:$D$99980,'DIC4'!$H$185,Resultados_Dic3!$E$3:$E$99980,'DIC4'!$G193,Resultados_Dic3!$A$3:$A$99980,'DIC4'!$F193)</f>
        <v>0.27324542566978399</v>
      </c>
      <c r="K193" s="21">
        <f>+SUMIFS(Resultados_Dic3!J$3:J$99980,Resultados_Dic3!$F$3:$F$99980,'DIC4'!$H193,Resultados_Dic3!$D$3:$D$99980,'DIC4'!$H$185,Resultados_Dic3!$E$3:$E$99980,'DIC4'!$G193,Resultados_Dic3!$A$3:$A$99980,'DIC4'!$F193)</f>
        <v>0.22188126324774801</v>
      </c>
      <c r="L193" s="21">
        <f>+SUMIFS(Resultados_Dic3!K$3:K$99980,Resultados_Dic3!$F$3:$F$99980,'DIC4'!$H193,Resultados_Dic3!$D$3:$D$99980,'DIC4'!$H$185,Resultados_Dic3!$E$3:$E$99980,'DIC4'!$G193,Resultados_Dic3!$A$3:$A$99980,'DIC4'!$F193)</f>
        <v>0.170517100825712</v>
      </c>
      <c r="M193" s="21">
        <f>+SUMIFS(Resultados_Dic3!L$3:L$99980,Resultados_Dic3!$F$3:$F$99980,'DIC4'!$H193,Resultados_Dic3!$D$3:$D$99980,'DIC4'!$H$185,Resultados_Dic3!$E$3:$E$99980,'DIC4'!$G193,Resultados_Dic3!$A$3:$A$99980,'DIC4'!$F193)</f>
        <v>0.119152938403675</v>
      </c>
      <c r="N193" s="21">
        <f>+SUMIFS(Resultados_Dic3!M$3:M$99980,Resultados_Dic3!$F$3:$F$99980,'DIC4'!$H193,Resultados_Dic3!$D$3:$D$99980,'DIC4'!$H$185,Resultados_Dic3!$E$3:$E$99980,'DIC4'!$G193,Resultados_Dic3!$A$3:$A$99980,'DIC4'!$F193)</f>
        <v>4.4563695795148801E-2</v>
      </c>
      <c r="O193" s="21">
        <f>+SUMIFS(Resultados_Dic3!N$3:N$99980,Resultados_Dic3!$F$3:$F$99980,'DIC4'!$H193,Resultados_Dic3!$D$3:$D$99980,'DIC4'!$H$185,Resultados_Dic3!$E$3:$E$99980,'DIC4'!$G193,Resultados_Dic3!$A$3:$A$99980,'DIC4'!$F193)</f>
        <v>0</v>
      </c>
      <c r="P193" s="21">
        <f>+SUMIFS(Resultados_Dic3!O$3:O$99980,Resultados_Dic3!$F$3:$F$99980,'DIC4'!$H193,Resultados_Dic3!$D$3:$D$99980,'DIC4'!$H$185,Resultados_Dic3!$E$3:$E$99980,'DIC4'!$G193,Resultados_Dic3!$A$3:$A$99980,'DIC4'!$F193)</f>
        <v>0</v>
      </c>
      <c r="Q193" s="21">
        <f>+SUMIFS(Resultados_Dic3!P$3:P$99980,Resultados_Dic3!$F$3:$F$99980,'DIC4'!$H193,Resultados_Dic3!$D$3:$D$99980,'DIC4'!$H$185,Resultados_Dic3!$E$3:$E$99980,'DIC4'!$G193,Resultados_Dic3!$A$3:$A$99980,'DIC4'!$F193)</f>
        <v>0</v>
      </c>
      <c r="R193" s="21">
        <f>+SUMIFS(Resultados_Dic3!Q$3:Q$99980,Resultados_Dic3!$F$3:$F$99980,'DIC4'!$H193,Resultados_Dic3!$D$3:$D$99980,'DIC4'!$H$185,Resultados_Dic3!$E$3:$E$99980,'DIC4'!$G193,Resultados_Dic3!$A$3:$A$99980,'DIC4'!$F193)</f>
        <v>0</v>
      </c>
      <c r="S193" s="21">
        <f>+SUMIFS(Resultados_Dic3!R$3:R$99980,Resultados_Dic3!$F$3:$F$99980,'DIC4'!$H193,Resultados_Dic3!$D$3:$D$99980,'DIC4'!$H$185,Resultados_Dic3!$E$3:$E$99980,'DIC4'!$G193,Resultados_Dic3!$A$3:$A$99980,'DIC4'!$F193)</f>
        <v>0</v>
      </c>
      <c r="T193" s="21">
        <f>+SUMIFS(Resultados_Dic3!S$3:S$99980,Resultados_Dic3!$F$3:$F$99980,'DIC4'!$H193,Resultados_Dic3!$D$3:$D$99980,'DIC4'!$H$185,Resultados_Dic3!$E$3:$E$99980,'DIC4'!$G193,Resultados_Dic3!$A$3:$A$99980,'DIC4'!$F193)</f>
        <v>0</v>
      </c>
      <c r="U193" s="21">
        <f>+SUMIFS(Resultados_Dic3!T$3:T$99980,Resultados_Dic3!$F$3:$F$99980,'DIC4'!$H193,Resultados_Dic3!$D$3:$D$99980,'DIC4'!$H$185,Resultados_Dic3!$E$3:$E$99980,'DIC4'!$G193,Resultados_Dic3!$A$3:$A$99980,'DIC4'!$F193)</f>
        <v>0</v>
      </c>
      <c r="V193" s="21">
        <f>+SUMIFS(Resultados_Dic3!U$3:U$99980,Resultados_Dic3!$F$3:$F$99980,'DIC4'!$H193,Resultados_Dic3!$D$3:$D$99980,'DIC4'!$H$185,Resultados_Dic3!$E$3:$E$99980,'DIC4'!$G193,Resultados_Dic3!$A$3:$A$99980,'DIC4'!$F193)</f>
        <v>0</v>
      </c>
      <c r="W193" s="21">
        <f>+SUMIFS(Resultados_Dic3!V$3:V$99980,Resultados_Dic3!$F$3:$F$99980,'DIC4'!$H193,Resultados_Dic3!$D$3:$D$99980,'DIC4'!$H$185,Resultados_Dic3!$E$3:$E$99980,'DIC4'!$G193,Resultados_Dic3!$A$3:$A$99980,'DIC4'!$F193)</f>
        <v>0</v>
      </c>
      <c r="X193" s="21">
        <f>+SUMIFS(Resultados_Dic3!W$3:W$99980,Resultados_Dic3!$F$3:$F$99980,'DIC4'!$H193,Resultados_Dic3!$D$3:$D$99980,'DIC4'!$H$185,Resultados_Dic3!$E$3:$E$99980,'DIC4'!$G193,Resultados_Dic3!$A$3:$A$99980,'DIC4'!$F193)</f>
        <v>0</v>
      </c>
      <c r="Y193" s="21">
        <f>+SUMIFS(Resultados_Dic3!X$3:X$99980,Resultados_Dic3!$F$3:$F$99980,'DIC4'!$H193,Resultados_Dic3!$D$3:$D$99980,'DIC4'!$H$185,Resultados_Dic3!$E$3:$E$99980,'DIC4'!$G193,Resultados_Dic3!$A$3:$A$99980,'DIC4'!$F193)</f>
        <v>0</v>
      </c>
      <c r="Z193" s="21">
        <f>+SUMIFS(Resultados_Dic3!Y$3:Y$99980,Resultados_Dic3!$F$3:$F$99980,'DIC4'!$H193,Resultados_Dic3!$D$3:$D$99980,'DIC4'!$H$185,Resultados_Dic3!$E$3:$E$99980,'DIC4'!$G193,Resultados_Dic3!$A$3:$A$99980,'DIC4'!$F193)</f>
        <v>0</v>
      </c>
      <c r="AA193" s="21">
        <f>+SUMIFS(Resultados_Dic3!Z$3:Z$99980,Resultados_Dic3!$F$3:$F$99980,'DIC4'!$H193,Resultados_Dic3!$D$3:$D$99980,'DIC4'!$H$185,Resultados_Dic3!$E$3:$E$99980,'DIC4'!$G193,Resultados_Dic3!$A$3:$A$99980,'DIC4'!$F193)</f>
        <v>0</v>
      </c>
      <c r="AB193" s="21">
        <f>+SUMIFS(Resultados_Dic3!AA$3:AA$99980,Resultados_Dic3!$F$3:$F$99980,'DIC4'!$H193,Resultados_Dic3!$D$3:$D$99980,'DIC4'!$H$185,Resultados_Dic3!$E$3:$E$99980,'DIC4'!$G193,Resultados_Dic3!$A$3:$A$99980,'DIC4'!$F193)</f>
        <v>0</v>
      </c>
      <c r="AC193" s="21">
        <f>+SUMIFS(Resultados_Dic3!AB$3:AB$99980,Resultados_Dic3!$F$3:$F$99980,'DIC4'!$H193,Resultados_Dic3!$D$3:$D$99980,'DIC4'!$H$185,Resultados_Dic3!$E$3:$E$99980,'DIC4'!$G193,Resultados_Dic3!$A$3:$A$99980,'DIC4'!$F193)</f>
        <v>0</v>
      </c>
      <c r="AD193" s="21">
        <f>+SUMIFS(Resultados_Dic3!AC$3:AC$99980,Resultados_Dic3!$F$3:$F$99980,'DIC4'!$H193,Resultados_Dic3!$D$3:$D$99980,'DIC4'!$H$185,Resultados_Dic3!$E$3:$E$99980,'DIC4'!$G193,Resultados_Dic3!$A$3:$A$99980,'DIC4'!$F193)</f>
        <v>0</v>
      </c>
      <c r="AE193" s="21">
        <f>+SUMIFS(Resultados_Dic3!AD$3:AD$99980,Resultados_Dic3!$F$3:$F$99980,'DIC4'!$H193,Resultados_Dic3!$D$3:$D$99980,'DIC4'!$H$185,Resultados_Dic3!$E$3:$E$99980,'DIC4'!$G193,Resultados_Dic3!$A$3:$A$99980,'DIC4'!$F193)</f>
        <v>0</v>
      </c>
      <c r="AF193" s="21">
        <f>+SUMIFS(Resultados_Dic3!AE$3:AE$99980,Resultados_Dic3!$F$3:$F$99980,'DIC4'!$H193,Resultados_Dic3!$D$3:$D$99980,'DIC4'!$H$185,Resultados_Dic3!$E$3:$E$99980,'DIC4'!$G193,Resultados_Dic3!$A$3:$A$99980,'DIC4'!$F193)</f>
        <v>0</v>
      </c>
      <c r="AG193" s="21">
        <f>+SUMIFS(Resultados_Dic3!AF$3:AF$99980,Resultados_Dic3!$F$3:$F$99980,'DIC4'!$H193,Resultados_Dic3!$D$3:$D$99980,'DIC4'!$H$185,Resultados_Dic3!$E$3:$E$99980,'DIC4'!$G193,Resultados_Dic3!$A$3:$A$99980,'DIC4'!$F193)</f>
        <v>0</v>
      </c>
      <c r="AH193" s="21">
        <f>+SUMIFS(Resultados_Dic3!AG$3:AG$99980,Resultados_Dic3!$F$3:$F$99980,'DIC4'!$H193,Resultados_Dic3!$D$3:$D$99980,'DIC4'!$H$185,Resultados_Dic3!$E$3:$E$99980,'DIC4'!$G193,Resultados_Dic3!$A$3:$A$99980,'DIC4'!$F193)</f>
        <v>0</v>
      </c>
      <c r="AI193" s="21">
        <f>+SUMIFS(Resultados_Dic3!AH$3:AH$99980,Resultados_Dic3!$F$3:$F$99980,'DIC4'!$H193,Resultados_Dic3!$D$3:$D$99980,'DIC4'!$H$185,Resultados_Dic3!$E$3:$E$99980,'DIC4'!$G193,Resultados_Dic3!$A$3:$A$99980,'DIC4'!$F193)</f>
        <v>0</v>
      </c>
      <c r="AJ193" s="21">
        <f>+SUMIFS(Resultados_Dic3!AI$3:AI$99980,Resultados_Dic3!$F$3:$F$99980,'DIC4'!$H193,Resultados_Dic3!$D$3:$D$99980,'DIC4'!$H$185,Resultados_Dic3!$E$3:$E$99980,'DIC4'!$G193,Resultados_Dic3!$A$3:$A$99980,'DIC4'!$F193)</f>
        <v>0</v>
      </c>
      <c r="AK193" s="21">
        <f>+SUMIFS(Resultados_Dic3!AJ$3:AJ$99980,Resultados_Dic3!$F$3:$F$99980,'DIC4'!$H193,Resultados_Dic3!$D$3:$D$99980,'DIC4'!$H$185,Resultados_Dic3!$E$3:$E$99980,'DIC4'!$G193,Resultados_Dic3!$A$3:$A$99980,'DIC4'!$F193)</f>
        <v>0</v>
      </c>
      <c r="AL193" s="21">
        <f>+SUMIFS(Resultados_Dic3!AK$3:AK$99980,Resultados_Dic3!$F$3:$F$99980,'DIC4'!$H193,Resultados_Dic3!$D$3:$D$99980,'DIC4'!$H$185,Resultados_Dic3!$E$3:$E$99980,'DIC4'!$G193,Resultados_Dic3!$A$3:$A$99980,'DIC4'!$F193)</f>
        <v>0</v>
      </c>
      <c r="AM193" s="21">
        <f>+SUMIFS(Resultados_Dic3!AL$3:AL$99980,Resultados_Dic3!$F$3:$F$99980,'DIC4'!$H193,Resultados_Dic3!$D$3:$D$99980,'DIC4'!$H$185,Resultados_Dic3!$E$3:$E$99980,'DIC4'!$G193,Resultados_Dic3!$A$3:$A$99980,'DIC4'!$F193)</f>
        <v>0</v>
      </c>
      <c r="AN193" s="21">
        <f>+SUMIFS(Resultados_Dic3!AM$3:AM$99980,Resultados_Dic3!$F$3:$F$99980,'DIC4'!$H193,Resultados_Dic3!$D$3:$D$99980,'DIC4'!$H$185,Resultados_Dic3!$E$3:$E$99980,'DIC4'!$G193,Resultados_Dic3!$A$3:$A$99980,'DIC4'!$F193)</f>
        <v>0</v>
      </c>
    </row>
    <row r="194" spans="3:40" x14ac:dyDescent="0.25">
      <c r="E194" s="15"/>
      <c r="F194" s="17" t="str">
        <f t="shared" si="43"/>
        <v>DIC4</v>
      </c>
      <c r="G194" s="24" t="s">
        <v>125</v>
      </c>
      <c r="H194" s="13" t="s">
        <v>229</v>
      </c>
      <c r="I194" s="21">
        <f>+SUMIFS(Resultados_Dic3!H$3:H$99980,Resultados_Dic3!$F$3:$F$99980,'DIC4'!$H194,Resultados_Dic3!$D$3:$D$99980,'DIC4'!$H$185,Resultados_Dic3!$E$3:$E$99980,'DIC4'!$G194,Resultados_Dic3!$A$3:$A$99980,'DIC4'!$F194)</f>
        <v>1.3907690037440299</v>
      </c>
      <c r="J194" s="21">
        <f>+SUMIFS(Resultados_Dic3!I$3:I$99980,Resultados_Dic3!$F$3:$F$99980,'DIC4'!$H194,Resultados_Dic3!$D$3:$D$99980,'DIC4'!$H$185,Resultados_Dic3!$E$3:$E$99980,'DIC4'!$G194,Resultados_Dic3!$A$3:$A$99980,'DIC4'!$F194)</f>
        <v>1.3907690037440299</v>
      </c>
      <c r="K194" s="21">
        <f>+SUMIFS(Resultados_Dic3!J$3:J$99980,Resultados_Dic3!$F$3:$F$99980,'DIC4'!$H194,Resultados_Dic3!$D$3:$D$99980,'DIC4'!$H$185,Resultados_Dic3!$E$3:$E$99980,'DIC4'!$G194,Resultados_Dic3!$A$3:$A$99980,'DIC4'!$F194)</f>
        <v>1.3907690037440299</v>
      </c>
      <c r="L194" s="21">
        <f>+SUMIFS(Resultados_Dic3!K$3:K$99980,Resultados_Dic3!$F$3:$F$99980,'DIC4'!$H194,Resultados_Dic3!$D$3:$D$99980,'DIC4'!$H$185,Resultados_Dic3!$E$3:$E$99980,'DIC4'!$G194,Resultados_Dic3!$A$3:$A$99980,'DIC4'!$F194)</f>
        <v>1.3907690037440299</v>
      </c>
      <c r="M194" s="21">
        <f>+SUMIFS(Resultados_Dic3!L$3:L$99980,Resultados_Dic3!$F$3:$F$99980,'DIC4'!$H194,Resultados_Dic3!$D$3:$D$99980,'DIC4'!$H$185,Resultados_Dic3!$E$3:$E$99980,'DIC4'!$G194,Resultados_Dic3!$A$3:$A$99980,'DIC4'!$F194)</f>
        <v>1.3907690037440299</v>
      </c>
      <c r="N194" s="21">
        <f>+SUMIFS(Resultados_Dic3!M$3:M$99980,Resultados_Dic3!$F$3:$F$99980,'DIC4'!$H194,Resultados_Dic3!$D$3:$D$99980,'DIC4'!$H$185,Resultados_Dic3!$E$3:$E$99980,'DIC4'!$G194,Resultados_Dic3!$A$3:$A$99980,'DIC4'!$F194)</f>
        <v>1.3907690037440299</v>
      </c>
      <c r="O194" s="21">
        <f>+SUMIFS(Resultados_Dic3!N$3:N$99980,Resultados_Dic3!$F$3:$F$99980,'DIC4'!$H194,Resultados_Dic3!$D$3:$D$99980,'DIC4'!$H$185,Resultados_Dic3!$E$3:$E$99980,'DIC4'!$G194,Resultados_Dic3!$A$3:$A$99980,'DIC4'!$F194)</f>
        <v>1.3907690037440299</v>
      </c>
      <c r="P194" s="21">
        <f>+SUMIFS(Resultados_Dic3!O$3:O$99980,Resultados_Dic3!$F$3:$F$99980,'DIC4'!$H194,Resultados_Dic3!$D$3:$D$99980,'DIC4'!$H$185,Resultados_Dic3!$E$3:$E$99980,'DIC4'!$G194,Resultados_Dic3!$A$3:$A$99980,'DIC4'!$F194)</f>
        <v>1.3907690037440299</v>
      </c>
      <c r="Q194" s="21">
        <f>+SUMIFS(Resultados_Dic3!P$3:P$99980,Resultados_Dic3!$F$3:$F$99980,'DIC4'!$H194,Resultados_Dic3!$D$3:$D$99980,'DIC4'!$H$185,Resultados_Dic3!$E$3:$E$99980,'DIC4'!$G194,Resultados_Dic3!$A$3:$A$99980,'DIC4'!$F194)</f>
        <v>1.3907690037440299</v>
      </c>
      <c r="R194" s="21">
        <f>+SUMIFS(Resultados_Dic3!Q$3:Q$99980,Resultados_Dic3!$F$3:$F$99980,'DIC4'!$H194,Resultados_Dic3!$D$3:$D$99980,'DIC4'!$H$185,Resultados_Dic3!$E$3:$E$99980,'DIC4'!$G194,Resultados_Dic3!$A$3:$A$99980,'DIC4'!$F194)</f>
        <v>1.3907690037440299</v>
      </c>
      <c r="S194" s="21">
        <f>+SUMIFS(Resultados_Dic3!R$3:R$99980,Resultados_Dic3!$F$3:$F$99980,'DIC4'!$H194,Resultados_Dic3!$D$3:$D$99980,'DIC4'!$H$185,Resultados_Dic3!$E$3:$E$99980,'DIC4'!$G194,Resultados_Dic3!$A$3:$A$99980,'DIC4'!$F194)</f>
        <v>1.3907690037440299</v>
      </c>
      <c r="T194" s="21">
        <f>+SUMIFS(Resultados_Dic3!S$3:S$99980,Resultados_Dic3!$F$3:$F$99980,'DIC4'!$H194,Resultados_Dic3!$D$3:$D$99980,'DIC4'!$H$185,Resultados_Dic3!$E$3:$E$99980,'DIC4'!$G194,Resultados_Dic3!$A$3:$A$99980,'DIC4'!$F194)</f>
        <v>1.3907690037440299</v>
      </c>
      <c r="U194" s="21">
        <f>+SUMIFS(Resultados_Dic3!T$3:T$99980,Resultados_Dic3!$F$3:$F$99980,'DIC4'!$H194,Resultados_Dic3!$D$3:$D$99980,'DIC4'!$H$185,Resultados_Dic3!$E$3:$E$99980,'DIC4'!$G194,Resultados_Dic3!$A$3:$A$99980,'DIC4'!$F194)</f>
        <v>1.3907690037440299</v>
      </c>
      <c r="V194" s="21">
        <f>+SUMIFS(Resultados_Dic3!U$3:U$99980,Resultados_Dic3!$F$3:$F$99980,'DIC4'!$H194,Resultados_Dic3!$D$3:$D$99980,'DIC4'!$H$185,Resultados_Dic3!$E$3:$E$99980,'DIC4'!$G194,Resultados_Dic3!$A$3:$A$99980,'DIC4'!$F194)</f>
        <v>1.3907690037440299</v>
      </c>
      <c r="W194" s="21">
        <f>+SUMIFS(Resultados_Dic3!V$3:V$99980,Resultados_Dic3!$F$3:$F$99980,'DIC4'!$H194,Resultados_Dic3!$D$3:$D$99980,'DIC4'!$H$185,Resultados_Dic3!$E$3:$E$99980,'DIC4'!$G194,Resultados_Dic3!$A$3:$A$99980,'DIC4'!$F194)</f>
        <v>0.82987346050420596</v>
      </c>
      <c r="X194" s="21">
        <f>+SUMIFS(Resultados_Dic3!W$3:W$99980,Resultados_Dic3!$F$3:$F$99980,'DIC4'!$H194,Resultados_Dic3!$D$3:$D$99980,'DIC4'!$H$185,Resultados_Dic3!$E$3:$E$99980,'DIC4'!$G194,Resultados_Dic3!$A$3:$A$99980,'DIC4'!$F194)</f>
        <v>0</v>
      </c>
      <c r="Y194" s="21">
        <f>+SUMIFS(Resultados_Dic3!X$3:X$99980,Resultados_Dic3!$F$3:$F$99980,'DIC4'!$H194,Resultados_Dic3!$D$3:$D$99980,'DIC4'!$H$185,Resultados_Dic3!$E$3:$E$99980,'DIC4'!$G194,Resultados_Dic3!$A$3:$A$99980,'DIC4'!$F194)</f>
        <v>0</v>
      </c>
      <c r="Z194" s="21">
        <f>+SUMIFS(Resultados_Dic3!Y$3:Y$99980,Resultados_Dic3!$F$3:$F$99980,'DIC4'!$H194,Resultados_Dic3!$D$3:$D$99980,'DIC4'!$H$185,Resultados_Dic3!$E$3:$E$99980,'DIC4'!$G194,Resultados_Dic3!$A$3:$A$99980,'DIC4'!$F194)</f>
        <v>0</v>
      </c>
      <c r="AA194" s="21">
        <f>+SUMIFS(Resultados_Dic3!Z$3:Z$99980,Resultados_Dic3!$F$3:$F$99980,'DIC4'!$H194,Resultados_Dic3!$D$3:$D$99980,'DIC4'!$H$185,Resultados_Dic3!$E$3:$E$99980,'DIC4'!$G194,Resultados_Dic3!$A$3:$A$99980,'DIC4'!$F194)</f>
        <v>0</v>
      </c>
      <c r="AB194" s="21">
        <f>+SUMIFS(Resultados_Dic3!AA$3:AA$99980,Resultados_Dic3!$F$3:$F$99980,'DIC4'!$H194,Resultados_Dic3!$D$3:$D$99980,'DIC4'!$H$185,Resultados_Dic3!$E$3:$E$99980,'DIC4'!$G194,Resultados_Dic3!$A$3:$A$99980,'DIC4'!$F194)</f>
        <v>0</v>
      </c>
      <c r="AC194" s="21">
        <f>+SUMIFS(Resultados_Dic3!AB$3:AB$99980,Resultados_Dic3!$F$3:$F$99980,'DIC4'!$H194,Resultados_Dic3!$D$3:$D$99980,'DIC4'!$H$185,Resultados_Dic3!$E$3:$E$99980,'DIC4'!$G194,Resultados_Dic3!$A$3:$A$99980,'DIC4'!$F194)</f>
        <v>0</v>
      </c>
      <c r="AD194" s="21">
        <f>+SUMIFS(Resultados_Dic3!AC$3:AC$99980,Resultados_Dic3!$F$3:$F$99980,'DIC4'!$H194,Resultados_Dic3!$D$3:$D$99980,'DIC4'!$H$185,Resultados_Dic3!$E$3:$E$99980,'DIC4'!$G194,Resultados_Dic3!$A$3:$A$99980,'DIC4'!$F194)</f>
        <v>0</v>
      </c>
      <c r="AE194" s="21">
        <f>+SUMIFS(Resultados_Dic3!AD$3:AD$99980,Resultados_Dic3!$F$3:$F$99980,'DIC4'!$H194,Resultados_Dic3!$D$3:$D$99980,'DIC4'!$H$185,Resultados_Dic3!$E$3:$E$99980,'DIC4'!$G194,Resultados_Dic3!$A$3:$A$99980,'DIC4'!$F194)</f>
        <v>0</v>
      </c>
      <c r="AF194" s="21">
        <f>+SUMIFS(Resultados_Dic3!AE$3:AE$99980,Resultados_Dic3!$F$3:$F$99980,'DIC4'!$H194,Resultados_Dic3!$D$3:$D$99980,'DIC4'!$H$185,Resultados_Dic3!$E$3:$E$99980,'DIC4'!$G194,Resultados_Dic3!$A$3:$A$99980,'DIC4'!$F194)</f>
        <v>0</v>
      </c>
      <c r="AG194" s="21">
        <f>+SUMIFS(Resultados_Dic3!AF$3:AF$99980,Resultados_Dic3!$F$3:$F$99980,'DIC4'!$H194,Resultados_Dic3!$D$3:$D$99980,'DIC4'!$H$185,Resultados_Dic3!$E$3:$E$99980,'DIC4'!$G194,Resultados_Dic3!$A$3:$A$99980,'DIC4'!$F194)</f>
        <v>0</v>
      </c>
      <c r="AH194" s="21">
        <f>+SUMIFS(Resultados_Dic3!AG$3:AG$99980,Resultados_Dic3!$F$3:$F$99980,'DIC4'!$H194,Resultados_Dic3!$D$3:$D$99980,'DIC4'!$H$185,Resultados_Dic3!$E$3:$E$99980,'DIC4'!$G194,Resultados_Dic3!$A$3:$A$99980,'DIC4'!$F194)</f>
        <v>0</v>
      </c>
      <c r="AI194" s="21">
        <f>+SUMIFS(Resultados_Dic3!AH$3:AH$99980,Resultados_Dic3!$F$3:$F$99980,'DIC4'!$H194,Resultados_Dic3!$D$3:$D$99980,'DIC4'!$H$185,Resultados_Dic3!$E$3:$E$99980,'DIC4'!$G194,Resultados_Dic3!$A$3:$A$99980,'DIC4'!$F194)</f>
        <v>0</v>
      </c>
      <c r="AJ194" s="21">
        <f>+SUMIFS(Resultados_Dic3!AI$3:AI$99980,Resultados_Dic3!$F$3:$F$99980,'DIC4'!$H194,Resultados_Dic3!$D$3:$D$99980,'DIC4'!$H$185,Resultados_Dic3!$E$3:$E$99980,'DIC4'!$G194,Resultados_Dic3!$A$3:$A$99980,'DIC4'!$F194)</f>
        <v>0</v>
      </c>
      <c r="AK194" s="21">
        <f>+SUMIFS(Resultados_Dic3!AJ$3:AJ$99980,Resultados_Dic3!$F$3:$F$99980,'DIC4'!$H194,Resultados_Dic3!$D$3:$D$99980,'DIC4'!$H$185,Resultados_Dic3!$E$3:$E$99980,'DIC4'!$G194,Resultados_Dic3!$A$3:$A$99980,'DIC4'!$F194)</f>
        <v>0</v>
      </c>
      <c r="AL194" s="21">
        <f>+SUMIFS(Resultados_Dic3!AK$3:AK$99980,Resultados_Dic3!$F$3:$F$99980,'DIC4'!$H194,Resultados_Dic3!$D$3:$D$99980,'DIC4'!$H$185,Resultados_Dic3!$E$3:$E$99980,'DIC4'!$G194,Resultados_Dic3!$A$3:$A$99980,'DIC4'!$F194)</f>
        <v>0</v>
      </c>
      <c r="AM194" s="21">
        <f>+SUMIFS(Resultados_Dic3!AL$3:AL$99980,Resultados_Dic3!$F$3:$F$99980,'DIC4'!$H194,Resultados_Dic3!$D$3:$D$99980,'DIC4'!$H$185,Resultados_Dic3!$E$3:$E$99980,'DIC4'!$G194,Resultados_Dic3!$A$3:$A$99980,'DIC4'!$F194)</f>
        <v>0</v>
      </c>
      <c r="AN194" s="21">
        <f>+SUMIFS(Resultados_Dic3!AM$3:AM$99980,Resultados_Dic3!$F$3:$F$99980,'DIC4'!$H194,Resultados_Dic3!$D$3:$D$99980,'DIC4'!$H$185,Resultados_Dic3!$E$3:$E$99980,'DIC4'!$G194,Resultados_Dic3!$A$3:$A$99980,'DIC4'!$F194)</f>
        <v>0</v>
      </c>
    </row>
    <row r="195" spans="3:40" x14ac:dyDescent="0.25">
      <c r="F195"/>
    </row>
    <row r="196" spans="3:40" x14ac:dyDescent="0.25">
      <c r="F196"/>
    </row>
    <row r="197" spans="3:40" x14ac:dyDescent="0.25">
      <c r="F197"/>
    </row>
    <row r="198" spans="3:40" x14ac:dyDescent="0.25">
      <c r="F198"/>
    </row>
    <row r="199" spans="3:40" x14ac:dyDescent="0.25">
      <c r="F199"/>
    </row>
    <row r="200" spans="3:40" x14ac:dyDescent="0.25">
      <c r="F200"/>
    </row>
    <row r="201" spans="3:40" x14ac:dyDescent="0.25">
      <c r="F201"/>
    </row>
    <row r="202" spans="3:40" x14ac:dyDescent="0.25">
      <c r="F202"/>
    </row>
    <row r="203" spans="3:40" x14ac:dyDescent="0.25">
      <c r="F203"/>
    </row>
    <row r="204" spans="3:40" x14ac:dyDescent="0.25">
      <c r="F204"/>
    </row>
    <row r="205" spans="3:40" x14ac:dyDescent="0.25">
      <c r="F205"/>
    </row>
    <row r="206" spans="3:40" x14ac:dyDescent="0.25">
      <c r="F206"/>
    </row>
    <row r="207" spans="3:40" x14ac:dyDescent="0.25">
      <c r="F207"/>
    </row>
    <row r="208" spans="3:40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</sheetData>
  <phoneticPr fontId="9" type="noConversion"/>
  <conditionalFormatting sqref="I25:AN31">
    <cfRule type="cellIs" dxfId="51" priority="17" operator="equal">
      <formula>0</formula>
    </cfRule>
  </conditionalFormatting>
  <conditionalFormatting sqref="I38:AN44">
    <cfRule type="cellIs" dxfId="50" priority="12" operator="equal">
      <formula>0</formula>
    </cfRule>
  </conditionalFormatting>
  <conditionalFormatting sqref="I51:AN57">
    <cfRule type="cellIs" dxfId="49" priority="11" operator="equal">
      <formula>0</formula>
    </cfRule>
  </conditionalFormatting>
  <conditionalFormatting sqref="I66:AN72">
    <cfRule type="cellIs" dxfId="48" priority="10" operator="equal">
      <formula>0</formula>
    </cfRule>
  </conditionalFormatting>
  <conditionalFormatting sqref="I79:AN85">
    <cfRule type="cellIs" dxfId="47" priority="9" operator="equal">
      <formula>0</formula>
    </cfRule>
  </conditionalFormatting>
  <conditionalFormatting sqref="I94:AN100">
    <cfRule type="cellIs" dxfId="46" priority="8" operator="equal">
      <formula>0</formula>
    </cfRule>
  </conditionalFormatting>
  <conditionalFormatting sqref="I109:AN115">
    <cfRule type="cellIs" dxfId="45" priority="7" operator="equal">
      <formula>0</formula>
    </cfRule>
  </conditionalFormatting>
  <conditionalFormatting sqref="I122:AN128">
    <cfRule type="cellIs" dxfId="44" priority="6" operator="equal">
      <formula>0</formula>
    </cfRule>
  </conditionalFormatting>
  <conditionalFormatting sqref="I135:AN141">
    <cfRule type="cellIs" dxfId="43" priority="5" operator="equal">
      <formula>0</formula>
    </cfRule>
  </conditionalFormatting>
  <conditionalFormatting sqref="I148:AN154">
    <cfRule type="cellIs" dxfId="42" priority="4" operator="equal">
      <formula>0</formula>
    </cfRule>
  </conditionalFormatting>
  <conditionalFormatting sqref="I162:AN168">
    <cfRule type="cellIs" dxfId="41" priority="3" operator="equal">
      <formula>0</formula>
    </cfRule>
  </conditionalFormatting>
  <conditionalFormatting sqref="I175:AN181">
    <cfRule type="cellIs" dxfId="40" priority="2" operator="equal">
      <formula>0</formula>
    </cfRule>
  </conditionalFormatting>
  <conditionalFormatting sqref="I188:AN194">
    <cfRule type="cellIs" dxfId="3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Resultados_Dic3</vt:lpstr>
      <vt:lpstr>Produccion_PJ</vt:lpstr>
      <vt:lpstr>DIC4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2022-12-05T14:06:37Z</dcterms:created>
  <dcterms:modified xsi:type="dcterms:W3CDTF">2022-12-06T04:09:21Z</dcterms:modified>
</cp:coreProperties>
</file>