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Thuy An\Desktop\R-Tree report\"/>
    </mc:Choice>
  </mc:AlternateContent>
  <xr:revisionPtr revIDLastSave="0" documentId="13_ncr:1_{9D18C15E-8ABE-4B81-B5D3-B891E2317A6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elete" sheetId="1" r:id="rId1"/>
    <sheet name="update" sheetId="2" r:id="rId2"/>
    <sheet name="search(ST_Touches)" sheetId="3" r:id="rId3"/>
    <sheet name="search(ST_DWithin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3" i="4" l="1"/>
  <c r="K50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1" i="4"/>
  <c r="K52" i="4"/>
  <c r="K3" i="4"/>
  <c r="D53" i="3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4" i="4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4" i="3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4" i="2"/>
  <c r="H4" i="2" s="1"/>
  <c r="I4" i="2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3" i="1"/>
  <c r="G3" i="1"/>
  <c r="E3" i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3" i="2"/>
  <c r="C3" i="4"/>
  <c r="L4" i="4"/>
  <c r="E4" i="4"/>
  <c r="F4" i="4" s="1"/>
  <c r="G4" i="4"/>
  <c r="H4" i="4" s="1"/>
  <c r="L3" i="4"/>
  <c r="I3" i="4"/>
  <c r="J3" i="4" s="1"/>
  <c r="G3" i="4"/>
  <c r="H3" i="4" s="1"/>
  <c r="E3" i="4"/>
  <c r="F3" i="4" s="1"/>
  <c r="D3" i="4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3" i="1"/>
  <c r="E4" i="3"/>
  <c r="F4" i="3" s="1"/>
  <c r="L4" i="2"/>
  <c r="J4" i="2"/>
  <c r="K4" i="2" s="1"/>
  <c r="D3" i="1"/>
  <c r="D4" i="1"/>
  <c r="E4" i="1" s="1"/>
  <c r="K3" i="3"/>
  <c r="L3" i="3" s="1"/>
  <c r="J3" i="3"/>
  <c r="I3" i="3"/>
  <c r="G3" i="3"/>
  <c r="H3" i="3" s="1"/>
  <c r="E3" i="3"/>
  <c r="F3" i="3" s="1"/>
  <c r="C3" i="3"/>
  <c r="D3" i="3" s="1"/>
  <c r="D3" i="2"/>
  <c r="F3" i="2"/>
  <c r="H3" i="2"/>
  <c r="J3" i="2"/>
  <c r="K3" i="2" s="1"/>
  <c r="L3" i="2"/>
  <c r="I4" i="4" l="1"/>
  <c r="J4" i="4" s="1"/>
  <c r="G5" i="4"/>
  <c r="H5" i="4" s="1"/>
  <c r="C4" i="4"/>
  <c r="D4" i="4" s="1"/>
  <c r="K4" i="3"/>
  <c r="L4" i="3" s="1"/>
  <c r="C4" i="3"/>
  <c r="D4" i="3" s="1"/>
  <c r="I4" i="3"/>
  <c r="J4" i="3" s="1"/>
  <c r="G4" i="3"/>
  <c r="H4" i="3" s="1"/>
  <c r="F4" i="2"/>
  <c r="G4" i="2" s="1"/>
  <c r="E3" i="2"/>
  <c r="D4" i="2"/>
  <c r="E4" i="2" s="1"/>
  <c r="M4" i="2"/>
  <c r="H4" i="1"/>
  <c r="I4" i="1" s="1"/>
  <c r="J4" i="1"/>
  <c r="K4" i="1" s="1"/>
  <c r="L4" i="1"/>
  <c r="G4" i="1"/>
  <c r="M4" i="1"/>
  <c r="I3" i="2"/>
  <c r="G3" i="2"/>
  <c r="M3" i="2"/>
  <c r="I3" i="1"/>
  <c r="L3" i="1"/>
  <c r="M3" i="1" s="1"/>
  <c r="J3" i="1"/>
  <c r="K3" i="1" s="1"/>
  <c r="H3" i="1"/>
  <c r="I5" i="4" l="1"/>
  <c r="J5" i="4" s="1"/>
  <c r="L5" i="4"/>
  <c r="C5" i="4"/>
  <c r="E5" i="4"/>
  <c r="F5" i="4" s="1"/>
  <c r="G5" i="3"/>
  <c r="H5" i="3" s="1"/>
  <c r="K5" i="3"/>
  <c r="L5" i="3" s="1"/>
  <c r="C5" i="3"/>
  <c r="D5" i="3" s="1"/>
  <c r="E5" i="3"/>
  <c r="F5" i="3" s="1"/>
  <c r="I5" i="3"/>
  <c r="J5" i="3" s="1"/>
  <c r="F5" i="2"/>
  <c r="G5" i="2" s="1"/>
  <c r="H5" i="2"/>
  <c r="I5" i="2" s="1"/>
  <c r="D5" i="2"/>
  <c r="E5" i="2" s="1"/>
  <c r="L5" i="2"/>
  <c r="M5" i="2" s="1"/>
  <c r="J5" i="2"/>
  <c r="K5" i="2" s="1"/>
  <c r="G5" i="1"/>
  <c r="H5" i="1"/>
  <c r="I5" i="1" s="1"/>
  <c r="D5" i="1"/>
  <c r="E5" i="1" s="1"/>
  <c r="L5" i="1"/>
  <c r="M5" i="1" s="1"/>
  <c r="J5" i="1"/>
  <c r="K5" i="1" s="1"/>
  <c r="I6" i="4" l="1"/>
  <c r="J6" i="4" s="1"/>
  <c r="L6" i="4"/>
  <c r="C6" i="4"/>
  <c r="E6" i="4"/>
  <c r="F6" i="4" s="1"/>
  <c r="G6" i="4"/>
  <c r="H6" i="4" s="1"/>
  <c r="D5" i="4"/>
  <c r="E6" i="3"/>
  <c r="F6" i="3" s="1"/>
  <c r="K6" i="3"/>
  <c r="L6" i="3" s="1"/>
  <c r="I6" i="3"/>
  <c r="J6" i="3" s="1"/>
  <c r="C6" i="3"/>
  <c r="D6" i="3" s="1"/>
  <c r="G6" i="3"/>
  <c r="H6" i="3" s="1"/>
  <c r="J6" i="2"/>
  <c r="K6" i="2" s="1"/>
  <c r="F6" i="2"/>
  <c r="G6" i="2" s="1"/>
  <c r="D6" i="2"/>
  <c r="E6" i="2" s="1"/>
  <c r="H6" i="2"/>
  <c r="I6" i="2" s="1"/>
  <c r="L6" i="2"/>
  <c r="M6" i="2" s="1"/>
  <c r="H6" i="1"/>
  <c r="I6" i="1" s="1"/>
  <c r="G6" i="1"/>
  <c r="D6" i="1"/>
  <c r="E6" i="1" s="1"/>
  <c r="L6" i="1"/>
  <c r="M6" i="1" s="1"/>
  <c r="J6" i="1"/>
  <c r="K6" i="1" s="1"/>
  <c r="G7" i="4" l="1"/>
  <c r="H7" i="4" s="1"/>
  <c r="E7" i="4"/>
  <c r="F7" i="4" s="1"/>
  <c r="L7" i="4"/>
  <c r="C7" i="4"/>
  <c r="I7" i="4"/>
  <c r="J7" i="4" s="1"/>
  <c r="D6" i="4"/>
  <c r="I7" i="3"/>
  <c r="J7" i="3" s="1"/>
  <c r="E7" i="3"/>
  <c r="F7" i="3" s="1"/>
  <c r="G7" i="3"/>
  <c r="H7" i="3" s="1"/>
  <c r="C7" i="3"/>
  <c r="D7" i="3" s="1"/>
  <c r="K7" i="3"/>
  <c r="L7" i="3" s="1"/>
  <c r="J7" i="2"/>
  <c r="K7" i="2" s="1"/>
  <c r="F7" i="2"/>
  <c r="G7" i="2" s="1"/>
  <c r="H7" i="2"/>
  <c r="I7" i="2" s="1"/>
  <c r="D7" i="2"/>
  <c r="E7" i="2" s="1"/>
  <c r="L7" i="2"/>
  <c r="M7" i="2" s="1"/>
  <c r="J7" i="1"/>
  <c r="K7" i="1" s="1"/>
  <c r="H7" i="1"/>
  <c r="I7" i="1" s="1"/>
  <c r="G7" i="1"/>
  <c r="D7" i="1"/>
  <c r="E7" i="1" s="1"/>
  <c r="L7" i="1"/>
  <c r="M7" i="1" s="1"/>
  <c r="D7" i="4" l="1"/>
  <c r="E8" i="4"/>
  <c r="F8" i="4" s="1"/>
  <c r="L8" i="4"/>
  <c r="C8" i="4"/>
  <c r="G8" i="4"/>
  <c r="H8" i="4" s="1"/>
  <c r="I8" i="4"/>
  <c r="J8" i="4" s="1"/>
  <c r="G8" i="3"/>
  <c r="H8" i="3" s="1"/>
  <c r="K8" i="3"/>
  <c r="L8" i="3" s="1"/>
  <c r="C8" i="3"/>
  <c r="D8" i="3" s="1"/>
  <c r="E8" i="3"/>
  <c r="F8" i="3" s="1"/>
  <c r="I8" i="3"/>
  <c r="J8" i="3" s="1"/>
  <c r="J8" i="2"/>
  <c r="K8" i="2" s="1"/>
  <c r="F8" i="2"/>
  <c r="G8" i="2" s="1"/>
  <c r="H8" i="2"/>
  <c r="I8" i="2" s="1"/>
  <c r="D8" i="2"/>
  <c r="E8" i="2" s="1"/>
  <c r="L8" i="2"/>
  <c r="M8" i="2" s="1"/>
  <c r="L8" i="1"/>
  <c r="M8" i="1" s="1"/>
  <c r="J8" i="1"/>
  <c r="K8" i="1" s="1"/>
  <c r="H8" i="1"/>
  <c r="I8" i="1" s="1"/>
  <c r="G8" i="1"/>
  <c r="D8" i="1"/>
  <c r="E8" i="1" s="1"/>
  <c r="D8" i="4" l="1"/>
  <c r="C9" i="4"/>
  <c r="G9" i="4"/>
  <c r="H9" i="4" s="1"/>
  <c r="I9" i="4"/>
  <c r="J9" i="4" s="1"/>
  <c r="E9" i="4"/>
  <c r="F9" i="4" s="1"/>
  <c r="L9" i="4"/>
  <c r="K9" i="3"/>
  <c r="L9" i="3" s="1"/>
  <c r="C9" i="3"/>
  <c r="D9" i="3" s="1"/>
  <c r="G9" i="3"/>
  <c r="H9" i="3" s="1"/>
  <c r="E9" i="3"/>
  <c r="F9" i="3" s="1"/>
  <c r="I9" i="3"/>
  <c r="J9" i="3" s="1"/>
  <c r="J9" i="2"/>
  <c r="K9" i="2" s="1"/>
  <c r="F9" i="2"/>
  <c r="G9" i="2" s="1"/>
  <c r="H9" i="2"/>
  <c r="I9" i="2" s="1"/>
  <c r="D9" i="2"/>
  <c r="E9" i="2" s="1"/>
  <c r="L9" i="2"/>
  <c r="M9" i="2" s="1"/>
  <c r="L9" i="1"/>
  <c r="M9" i="1" s="1"/>
  <c r="J9" i="1"/>
  <c r="K9" i="1" s="1"/>
  <c r="H9" i="1"/>
  <c r="I9" i="1" s="1"/>
  <c r="G9" i="1"/>
  <c r="D9" i="1"/>
  <c r="E9" i="1" s="1"/>
  <c r="E10" i="4" l="1"/>
  <c r="F10" i="4" s="1"/>
  <c r="C10" i="4"/>
  <c r="I10" i="4"/>
  <c r="J10" i="4" s="1"/>
  <c r="L10" i="4"/>
  <c r="G10" i="4"/>
  <c r="H10" i="4" s="1"/>
  <c r="D9" i="4"/>
  <c r="I10" i="3"/>
  <c r="J10" i="3" s="1"/>
  <c r="G10" i="3"/>
  <c r="H10" i="3" s="1"/>
  <c r="E10" i="3"/>
  <c r="F10" i="3" s="1"/>
  <c r="K10" i="3"/>
  <c r="L10" i="3" s="1"/>
  <c r="C10" i="3"/>
  <c r="D10" i="3" s="1"/>
  <c r="L10" i="2"/>
  <c r="M10" i="2" s="1"/>
  <c r="F10" i="2"/>
  <c r="G10" i="2" s="1"/>
  <c r="J10" i="2"/>
  <c r="K10" i="2" s="1"/>
  <c r="D10" i="2"/>
  <c r="E10" i="2" s="1"/>
  <c r="H10" i="2"/>
  <c r="I10" i="2" s="1"/>
  <c r="L10" i="1"/>
  <c r="M10" i="1" s="1"/>
  <c r="J10" i="1"/>
  <c r="K10" i="1" s="1"/>
  <c r="D10" i="1"/>
  <c r="E10" i="1" s="1"/>
  <c r="H10" i="1"/>
  <c r="I10" i="1" s="1"/>
  <c r="G10" i="1"/>
  <c r="D10" i="4" l="1"/>
  <c r="L11" i="4"/>
  <c r="E11" i="4"/>
  <c r="F11" i="4" s="1"/>
  <c r="C11" i="4"/>
  <c r="I11" i="4"/>
  <c r="J11" i="4" s="1"/>
  <c r="G11" i="4"/>
  <c r="H11" i="4" s="1"/>
  <c r="E11" i="3"/>
  <c r="F11" i="3" s="1"/>
  <c r="I11" i="3"/>
  <c r="J11" i="3" s="1"/>
  <c r="K11" i="3"/>
  <c r="L11" i="3" s="1"/>
  <c r="G11" i="3"/>
  <c r="H11" i="3" s="1"/>
  <c r="C11" i="3"/>
  <c r="D11" i="3" s="1"/>
  <c r="L11" i="2"/>
  <c r="M11" i="2" s="1"/>
  <c r="J11" i="2"/>
  <c r="K11" i="2" s="1"/>
  <c r="F11" i="2"/>
  <c r="G11" i="2" s="1"/>
  <c r="H11" i="2"/>
  <c r="I11" i="2" s="1"/>
  <c r="D11" i="2"/>
  <c r="E11" i="2" s="1"/>
  <c r="D11" i="1"/>
  <c r="E11" i="1" s="1"/>
  <c r="L11" i="1"/>
  <c r="M11" i="1" s="1"/>
  <c r="J11" i="1"/>
  <c r="K11" i="1" s="1"/>
  <c r="H11" i="1"/>
  <c r="I11" i="1" s="1"/>
  <c r="G11" i="1"/>
  <c r="G12" i="4" l="1"/>
  <c r="H12" i="4" s="1"/>
  <c r="C12" i="4"/>
  <c r="I12" i="4"/>
  <c r="J12" i="4" s="1"/>
  <c r="L12" i="4"/>
  <c r="E12" i="4"/>
  <c r="F12" i="4" s="1"/>
  <c r="D11" i="4"/>
  <c r="K12" i="3"/>
  <c r="L12" i="3" s="1"/>
  <c r="C12" i="3"/>
  <c r="D12" i="3" s="1"/>
  <c r="I12" i="3"/>
  <c r="J12" i="3" s="1"/>
  <c r="G12" i="3"/>
  <c r="H12" i="3" s="1"/>
  <c r="E12" i="3"/>
  <c r="F12" i="3" s="1"/>
  <c r="H12" i="2"/>
  <c r="I12" i="2" s="1"/>
  <c r="D12" i="2"/>
  <c r="E12" i="2" s="1"/>
  <c r="J12" i="2"/>
  <c r="K12" i="2" s="1"/>
  <c r="F12" i="2"/>
  <c r="G12" i="2" s="1"/>
  <c r="L12" i="2"/>
  <c r="M12" i="2" s="1"/>
  <c r="G12" i="1"/>
  <c r="D12" i="1"/>
  <c r="E12" i="1" s="1"/>
  <c r="L12" i="1"/>
  <c r="M12" i="1" s="1"/>
  <c r="J12" i="1"/>
  <c r="K12" i="1" s="1"/>
  <c r="H12" i="1"/>
  <c r="I12" i="1" s="1"/>
  <c r="D12" i="4" l="1"/>
  <c r="G13" i="4"/>
  <c r="H13" i="4" s="1"/>
  <c r="E13" i="4"/>
  <c r="F13" i="4" s="1"/>
  <c r="L13" i="4"/>
  <c r="C13" i="4"/>
  <c r="I13" i="4"/>
  <c r="J13" i="4" s="1"/>
  <c r="G13" i="3"/>
  <c r="H13" i="3" s="1"/>
  <c r="K13" i="3"/>
  <c r="L13" i="3" s="1"/>
  <c r="C13" i="3"/>
  <c r="D13" i="3" s="1"/>
  <c r="E13" i="3"/>
  <c r="F13" i="3" s="1"/>
  <c r="I13" i="3"/>
  <c r="J13" i="3" s="1"/>
  <c r="F13" i="2"/>
  <c r="G13" i="2" s="1"/>
  <c r="H13" i="2"/>
  <c r="I13" i="2" s="1"/>
  <c r="D13" i="2"/>
  <c r="E13" i="2" s="1"/>
  <c r="L13" i="2"/>
  <c r="M13" i="2" s="1"/>
  <c r="J13" i="2"/>
  <c r="K13" i="2" s="1"/>
  <c r="G13" i="1"/>
  <c r="D13" i="1"/>
  <c r="E13" i="1" s="1"/>
  <c r="L13" i="1"/>
  <c r="M13" i="1" s="1"/>
  <c r="J13" i="1"/>
  <c r="K13" i="1" s="1"/>
  <c r="H13" i="1"/>
  <c r="I13" i="1" s="1"/>
  <c r="C14" i="4" l="1"/>
  <c r="I14" i="4"/>
  <c r="J14" i="4" s="1"/>
  <c r="E14" i="4"/>
  <c r="F14" i="4" s="1"/>
  <c r="G14" i="4"/>
  <c r="H14" i="4" s="1"/>
  <c r="L14" i="4"/>
  <c r="D13" i="4"/>
  <c r="E14" i="3"/>
  <c r="F14" i="3" s="1"/>
  <c r="K14" i="3"/>
  <c r="L14" i="3" s="1"/>
  <c r="I14" i="3"/>
  <c r="J14" i="3" s="1"/>
  <c r="C14" i="3"/>
  <c r="D14" i="3" s="1"/>
  <c r="G14" i="3"/>
  <c r="H14" i="3" s="1"/>
  <c r="J14" i="2"/>
  <c r="K14" i="2" s="1"/>
  <c r="F14" i="2"/>
  <c r="G14" i="2" s="1"/>
  <c r="H14" i="2"/>
  <c r="I14" i="2" s="1"/>
  <c r="L14" i="2"/>
  <c r="M14" i="2" s="1"/>
  <c r="D14" i="2"/>
  <c r="E14" i="2" s="1"/>
  <c r="H14" i="1"/>
  <c r="I14" i="1" s="1"/>
  <c r="J14" i="1"/>
  <c r="K14" i="1" s="1"/>
  <c r="G14" i="1"/>
  <c r="D14" i="1"/>
  <c r="E14" i="1" s="1"/>
  <c r="L14" i="1"/>
  <c r="M14" i="1" s="1"/>
  <c r="G15" i="4" l="1"/>
  <c r="H15" i="4" s="1"/>
  <c r="E15" i="4"/>
  <c r="F15" i="4" s="1"/>
  <c r="L15" i="4"/>
  <c r="C15" i="4"/>
  <c r="I15" i="4"/>
  <c r="J15" i="4" s="1"/>
  <c r="D14" i="4"/>
  <c r="I15" i="3"/>
  <c r="J15" i="3" s="1"/>
  <c r="E15" i="3"/>
  <c r="F15" i="3" s="1"/>
  <c r="K15" i="3"/>
  <c r="L15" i="3" s="1"/>
  <c r="G15" i="3"/>
  <c r="H15" i="3" s="1"/>
  <c r="C15" i="3"/>
  <c r="D15" i="3" s="1"/>
  <c r="J15" i="2"/>
  <c r="K15" i="2" s="1"/>
  <c r="F15" i="2"/>
  <c r="G15" i="2" s="1"/>
  <c r="H15" i="2"/>
  <c r="I15" i="2" s="1"/>
  <c r="D15" i="2"/>
  <c r="E15" i="2" s="1"/>
  <c r="L15" i="2"/>
  <c r="M15" i="2" s="1"/>
  <c r="J15" i="1"/>
  <c r="K15" i="1" s="1"/>
  <c r="L15" i="1"/>
  <c r="M15" i="1" s="1"/>
  <c r="H15" i="1"/>
  <c r="I15" i="1" s="1"/>
  <c r="G15" i="1"/>
  <c r="D15" i="1"/>
  <c r="E15" i="1" s="1"/>
  <c r="D15" i="4" l="1"/>
  <c r="E16" i="4"/>
  <c r="F16" i="4" s="1"/>
  <c r="L16" i="4"/>
  <c r="C16" i="4"/>
  <c r="I16" i="4"/>
  <c r="J16" i="4" s="1"/>
  <c r="G16" i="4"/>
  <c r="H16" i="4" s="1"/>
  <c r="G16" i="3"/>
  <c r="H16" i="3" s="1"/>
  <c r="K16" i="3"/>
  <c r="L16" i="3" s="1"/>
  <c r="C16" i="3"/>
  <c r="D16" i="3" s="1"/>
  <c r="E16" i="3"/>
  <c r="F16" i="3" s="1"/>
  <c r="I16" i="3"/>
  <c r="J16" i="3" s="1"/>
  <c r="J16" i="2"/>
  <c r="K16" i="2" s="1"/>
  <c r="F16" i="2"/>
  <c r="G16" i="2" s="1"/>
  <c r="H16" i="2"/>
  <c r="I16" i="2" s="1"/>
  <c r="D16" i="2"/>
  <c r="E16" i="2" s="1"/>
  <c r="L16" i="2"/>
  <c r="M16" i="2" s="1"/>
  <c r="L16" i="1"/>
  <c r="M16" i="1" s="1"/>
  <c r="J16" i="1"/>
  <c r="K16" i="1" s="1"/>
  <c r="H16" i="1"/>
  <c r="I16" i="1" s="1"/>
  <c r="G16" i="1"/>
  <c r="D16" i="1"/>
  <c r="E16" i="1" s="1"/>
  <c r="G17" i="4" l="1"/>
  <c r="H17" i="4" s="1"/>
  <c r="E17" i="4"/>
  <c r="F17" i="4" s="1"/>
  <c r="I17" i="4"/>
  <c r="J17" i="4" s="1"/>
  <c r="L17" i="4"/>
  <c r="C17" i="4"/>
  <c r="D16" i="4"/>
  <c r="K17" i="3"/>
  <c r="L17" i="3" s="1"/>
  <c r="C17" i="3"/>
  <c r="D17" i="3" s="1"/>
  <c r="G17" i="3"/>
  <c r="H17" i="3" s="1"/>
  <c r="I17" i="3"/>
  <c r="J17" i="3" s="1"/>
  <c r="E17" i="3"/>
  <c r="F17" i="3" s="1"/>
  <c r="J17" i="2"/>
  <c r="K17" i="2" s="1"/>
  <c r="F17" i="2"/>
  <c r="G17" i="2" s="1"/>
  <c r="H17" i="2"/>
  <c r="I17" i="2" s="1"/>
  <c r="D17" i="2"/>
  <c r="E17" i="2" s="1"/>
  <c r="L17" i="2"/>
  <c r="M17" i="2" s="1"/>
  <c r="L17" i="1"/>
  <c r="M17" i="1" s="1"/>
  <c r="J17" i="1"/>
  <c r="K17" i="1" s="1"/>
  <c r="H17" i="1"/>
  <c r="I17" i="1" s="1"/>
  <c r="G17" i="1"/>
  <c r="D17" i="1"/>
  <c r="E17" i="1" s="1"/>
  <c r="I18" i="4" l="1"/>
  <c r="J18" i="4" s="1"/>
  <c r="G18" i="4"/>
  <c r="H18" i="4" s="1"/>
  <c r="L18" i="4"/>
  <c r="E18" i="4"/>
  <c r="F18" i="4" s="1"/>
  <c r="C18" i="4"/>
  <c r="D17" i="4"/>
  <c r="K18" i="3"/>
  <c r="L18" i="3" s="1"/>
  <c r="I18" i="3"/>
  <c r="J18" i="3" s="1"/>
  <c r="E18" i="3"/>
  <c r="F18" i="3" s="1"/>
  <c r="G18" i="3"/>
  <c r="H18" i="3" s="1"/>
  <c r="C18" i="3"/>
  <c r="D18" i="3" s="1"/>
  <c r="L18" i="2"/>
  <c r="M18" i="2" s="1"/>
  <c r="D18" i="2"/>
  <c r="E18" i="2" s="1"/>
  <c r="J18" i="2"/>
  <c r="K18" i="2" s="1"/>
  <c r="F18" i="2"/>
  <c r="G18" i="2" s="1"/>
  <c r="H18" i="2"/>
  <c r="I18" i="2" s="1"/>
  <c r="D18" i="1"/>
  <c r="E18" i="1" s="1"/>
  <c r="L18" i="1"/>
  <c r="M18" i="1" s="1"/>
  <c r="J18" i="1"/>
  <c r="K18" i="1" s="1"/>
  <c r="H18" i="1"/>
  <c r="I18" i="1" s="1"/>
  <c r="G18" i="1"/>
  <c r="D18" i="4" l="1"/>
  <c r="E19" i="4"/>
  <c r="F19" i="4" s="1"/>
  <c r="I19" i="4"/>
  <c r="J19" i="4" s="1"/>
  <c r="L19" i="4"/>
  <c r="C19" i="4"/>
  <c r="G19" i="4"/>
  <c r="H19" i="4" s="1"/>
  <c r="E19" i="3"/>
  <c r="F19" i="3" s="1"/>
  <c r="I19" i="3"/>
  <c r="J19" i="3" s="1"/>
  <c r="G19" i="3"/>
  <c r="H19" i="3" s="1"/>
  <c r="K19" i="3"/>
  <c r="L19" i="3" s="1"/>
  <c r="C19" i="3"/>
  <c r="D19" i="3" s="1"/>
  <c r="L19" i="2"/>
  <c r="M19" i="2" s="1"/>
  <c r="F19" i="2"/>
  <c r="G19" i="2" s="1"/>
  <c r="J19" i="2"/>
  <c r="K19" i="2" s="1"/>
  <c r="H19" i="2"/>
  <c r="I19" i="2" s="1"/>
  <c r="D19" i="2"/>
  <c r="E19" i="2" s="1"/>
  <c r="D19" i="1"/>
  <c r="E19" i="1" s="1"/>
  <c r="L19" i="1"/>
  <c r="M19" i="1" s="1"/>
  <c r="J19" i="1"/>
  <c r="K19" i="1" s="1"/>
  <c r="H19" i="1"/>
  <c r="I19" i="1" s="1"/>
  <c r="G19" i="1"/>
  <c r="D19" i="4" l="1"/>
  <c r="C20" i="4"/>
  <c r="I20" i="4"/>
  <c r="J20" i="4" s="1"/>
  <c r="L20" i="4"/>
  <c r="G20" i="4"/>
  <c r="H20" i="4" s="1"/>
  <c r="E20" i="4"/>
  <c r="F20" i="4" s="1"/>
  <c r="K20" i="3"/>
  <c r="L20" i="3" s="1"/>
  <c r="C20" i="3"/>
  <c r="D20" i="3" s="1"/>
  <c r="I20" i="3"/>
  <c r="J20" i="3" s="1"/>
  <c r="G20" i="3"/>
  <c r="H20" i="3" s="1"/>
  <c r="E20" i="3"/>
  <c r="F20" i="3" s="1"/>
  <c r="H20" i="2"/>
  <c r="I20" i="2" s="1"/>
  <c r="D20" i="2"/>
  <c r="E20" i="2" s="1"/>
  <c r="L20" i="2"/>
  <c r="M20" i="2" s="1"/>
  <c r="J20" i="2"/>
  <c r="K20" i="2" s="1"/>
  <c r="F20" i="2"/>
  <c r="G20" i="2" s="1"/>
  <c r="D20" i="1"/>
  <c r="E20" i="1" s="1"/>
  <c r="L20" i="1"/>
  <c r="M20" i="1" s="1"/>
  <c r="J20" i="1"/>
  <c r="K20" i="1" s="1"/>
  <c r="G20" i="1"/>
  <c r="H20" i="1"/>
  <c r="I20" i="1" s="1"/>
  <c r="E21" i="4" l="1"/>
  <c r="F21" i="4" s="1"/>
  <c r="C21" i="4"/>
  <c r="L21" i="4"/>
  <c r="I21" i="4"/>
  <c r="J21" i="4" s="1"/>
  <c r="G21" i="4"/>
  <c r="H21" i="4" s="1"/>
  <c r="D20" i="4"/>
  <c r="G21" i="3"/>
  <c r="H21" i="3" s="1"/>
  <c r="K21" i="3"/>
  <c r="L21" i="3" s="1"/>
  <c r="C21" i="3"/>
  <c r="D21" i="3" s="1"/>
  <c r="I21" i="3"/>
  <c r="J21" i="3" s="1"/>
  <c r="E21" i="3"/>
  <c r="F21" i="3" s="1"/>
  <c r="F21" i="2"/>
  <c r="G21" i="2" s="1"/>
  <c r="L21" i="2"/>
  <c r="M21" i="2" s="1"/>
  <c r="J21" i="2"/>
  <c r="K21" i="2" s="1"/>
  <c r="H21" i="2"/>
  <c r="I21" i="2" s="1"/>
  <c r="D21" i="2"/>
  <c r="E21" i="2" s="1"/>
  <c r="G21" i="1"/>
  <c r="D21" i="1"/>
  <c r="E21" i="1" s="1"/>
  <c r="L21" i="1"/>
  <c r="M21" i="1" s="1"/>
  <c r="H21" i="1"/>
  <c r="I21" i="1" s="1"/>
  <c r="J21" i="1"/>
  <c r="K21" i="1" s="1"/>
  <c r="L22" i="4" l="1"/>
  <c r="C22" i="4"/>
  <c r="I22" i="4"/>
  <c r="J22" i="4" s="1"/>
  <c r="E22" i="4"/>
  <c r="F22" i="4" s="1"/>
  <c r="G22" i="4"/>
  <c r="H22" i="4" s="1"/>
  <c r="D21" i="4"/>
  <c r="E22" i="3"/>
  <c r="F22" i="3" s="1"/>
  <c r="K22" i="3"/>
  <c r="L22" i="3" s="1"/>
  <c r="I22" i="3"/>
  <c r="J22" i="3" s="1"/>
  <c r="C22" i="3"/>
  <c r="D22" i="3" s="1"/>
  <c r="G22" i="3"/>
  <c r="H22" i="3" s="1"/>
  <c r="J22" i="2"/>
  <c r="K22" i="2" s="1"/>
  <c r="F22" i="2"/>
  <c r="G22" i="2" s="1"/>
  <c r="D22" i="2"/>
  <c r="E22" i="2" s="1"/>
  <c r="H22" i="2"/>
  <c r="I22" i="2" s="1"/>
  <c r="L22" i="2"/>
  <c r="M22" i="2" s="1"/>
  <c r="H22" i="1"/>
  <c r="I22" i="1" s="1"/>
  <c r="G22" i="1"/>
  <c r="D22" i="1"/>
  <c r="E22" i="1" s="1"/>
  <c r="J22" i="1"/>
  <c r="K22" i="1" s="1"/>
  <c r="L22" i="1"/>
  <c r="M22" i="1" s="1"/>
  <c r="C23" i="4" l="1"/>
  <c r="I23" i="4"/>
  <c r="J23" i="4" s="1"/>
  <c r="L23" i="4"/>
  <c r="E23" i="4"/>
  <c r="F23" i="4" s="1"/>
  <c r="G23" i="4"/>
  <c r="H23" i="4" s="1"/>
  <c r="D22" i="4"/>
  <c r="I23" i="3"/>
  <c r="J23" i="3" s="1"/>
  <c r="E23" i="3"/>
  <c r="F23" i="3" s="1"/>
  <c r="C23" i="3"/>
  <c r="D23" i="3" s="1"/>
  <c r="K23" i="3"/>
  <c r="L23" i="3" s="1"/>
  <c r="G23" i="3"/>
  <c r="H23" i="3" s="1"/>
  <c r="J23" i="2"/>
  <c r="K23" i="2" s="1"/>
  <c r="F23" i="2"/>
  <c r="G23" i="2" s="1"/>
  <c r="H23" i="2"/>
  <c r="I23" i="2" s="1"/>
  <c r="D23" i="2"/>
  <c r="E23" i="2" s="1"/>
  <c r="L23" i="2"/>
  <c r="M23" i="2" s="1"/>
  <c r="J23" i="1"/>
  <c r="K23" i="1" s="1"/>
  <c r="H23" i="1"/>
  <c r="I23" i="1" s="1"/>
  <c r="G23" i="1"/>
  <c r="D23" i="1"/>
  <c r="E23" i="1" s="1"/>
  <c r="L23" i="1"/>
  <c r="M23" i="1" s="1"/>
  <c r="D23" i="4" l="1"/>
  <c r="E24" i="4"/>
  <c r="F24" i="4" s="1"/>
  <c r="C24" i="4"/>
  <c r="I24" i="4"/>
  <c r="J24" i="4" s="1"/>
  <c r="G24" i="4"/>
  <c r="H24" i="4" s="1"/>
  <c r="L24" i="4"/>
  <c r="G24" i="3"/>
  <c r="H24" i="3" s="1"/>
  <c r="K24" i="3"/>
  <c r="L24" i="3" s="1"/>
  <c r="C24" i="3"/>
  <c r="D24" i="3" s="1"/>
  <c r="E24" i="3"/>
  <c r="F24" i="3" s="1"/>
  <c r="I24" i="3"/>
  <c r="J24" i="3" s="1"/>
  <c r="J24" i="2"/>
  <c r="K24" i="2" s="1"/>
  <c r="F24" i="2"/>
  <c r="G24" i="2" s="1"/>
  <c r="H24" i="2"/>
  <c r="I24" i="2" s="1"/>
  <c r="D24" i="2"/>
  <c r="E24" i="2" s="1"/>
  <c r="L24" i="2"/>
  <c r="M24" i="2" s="1"/>
  <c r="L24" i="1"/>
  <c r="M24" i="1" s="1"/>
  <c r="J24" i="1"/>
  <c r="K24" i="1" s="1"/>
  <c r="H24" i="1"/>
  <c r="I24" i="1" s="1"/>
  <c r="G24" i="1"/>
  <c r="D24" i="1"/>
  <c r="E24" i="1" s="1"/>
  <c r="I25" i="4" l="1"/>
  <c r="J25" i="4" s="1"/>
  <c r="L25" i="4"/>
  <c r="C25" i="4"/>
  <c r="G25" i="4"/>
  <c r="H25" i="4" s="1"/>
  <c r="E25" i="4"/>
  <c r="F25" i="4" s="1"/>
  <c r="D24" i="4"/>
  <c r="K25" i="3"/>
  <c r="L25" i="3" s="1"/>
  <c r="C25" i="3"/>
  <c r="D25" i="3" s="1"/>
  <c r="G25" i="3"/>
  <c r="H25" i="3" s="1"/>
  <c r="E25" i="3"/>
  <c r="F25" i="3" s="1"/>
  <c r="I25" i="3"/>
  <c r="J25" i="3" s="1"/>
  <c r="J25" i="2"/>
  <c r="K25" i="2" s="1"/>
  <c r="F25" i="2"/>
  <c r="G25" i="2" s="1"/>
  <c r="D25" i="2"/>
  <c r="E25" i="2" s="1"/>
  <c r="H25" i="2"/>
  <c r="I25" i="2" s="1"/>
  <c r="L25" i="2"/>
  <c r="M25" i="2" s="1"/>
  <c r="L25" i="1"/>
  <c r="M25" i="1" s="1"/>
  <c r="J25" i="1"/>
  <c r="K25" i="1" s="1"/>
  <c r="H25" i="1"/>
  <c r="I25" i="1" s="1"/>
  <c r="G25" i="1"/>
  <c r="D25" i="1"/>
  <c r="E25" i="1" s="1"/>
  <c r="I26" i="4" l="1"/>
  <c r="J26" i="4" s="1"/>
  <c r="G26" i="4"/>
  <c r="H26" i="4" s="1"/>
  <c r="E26" i="4"/>
  <c r="F26" i="4" s="1"/>
  <c r="L26" i="4"/>
  <c r="C26" i="4"/>
  <c r="D25" i="4"/>
  <c r="K26" i="3"/>
  <c r="L26" i="3" s="1"/>
  <c r="I26" i="3"/>
  <c r="J26" i="3" s="1"/>
  <c r="E26" i="3"/>
  <c r="F26" i="3" s="1"/>
  <c r="G26" i="3"/>
  <c r="H26" i="3" s="1"/>
  <c r="C26" i="3"/>
  <c r="D26" i="3" s="1"/>
  <c r="L26" i="2"/>
  <c r="M26" i="2" s="1"/>
  <c r="H26" i="2"/>
  <c r="I26" i="2" s="1"/>
  <c r="J26" i="2"/>
  <c r="K26" i="2" s="1"/>
  <c r="D26" i="2"/>
  <c r="E26" i="2" s="1"/>
  <c r="F26" i="2"/>
  <c r="G26" i="2" s="1"/>
  <c r="L26" i="1"/>
  <c r="M26" i="1" s="1"/>
  <c r="J26" i="1"/>
  <c r="K26" i="1" s="1"/>
  <c r="H26" i="1"/>
  <c r="I26" i="1" s="1"/>
  <c r="G26" i="1"/>
  <c r="D26" i="1"/>
  <c r="E26" i="1" s="1"/>
  <c r="E27" i="4" l="1"/>
  <c r="F27" i="4" s="1"/>
  <c r="L27" i="4"/>
  <c r="C27" i="4"/>
  <c r="I27" i="4"/>
  <c r="J27" i="4" s="1"/>
  <c r="G27" i="4"/>
  <c r="H27" i="4" s="1"/>
  <c r="D26" i="4"/>
  <c r="E27" i="3"/>
  <c r="F27" i="3" s="1"/>
  <c r="I27" i="3"/>
  <c r="J27" i="3" s="1"/>
  <c r="G27" i="3"/>
  <c r="H27" i="3" s="1"/>
  <c r="C27" i="3"/>
  <c r="D27" i="3" s="1"/>
  <c r="K27" i="3"/>
  <c r="L27" i="3" s="1"/>
  <c r="J27" i="2"/>
  <c r="K27" i="2" s="1"/>
  <c r="F27" i="2"/>
  <c r="G27" i="2" s="1"/>
  <c r="H27" i="2"/>
  <c r="I27" i="2" s="1"/>
  <c r="D27" i="2"/>
  <c r="E27" i="2" s="1"/>
  <c r="L27" i="2"/>
  <c r="M27" i="2" s="1"/>
  <c r="D27" i="1"/>
  <c r="E27" i="1" s="1"/>
  <c r="L27" i="1"/>
  <c r="M27" i="1" s="1"/>
  <c r="J27" i="1"/>
  <c r="K27" i="1" s="1"/>
  <c r="H27" i="1"/>
  <c r="I27" i="1" s="1"/>
  <c r="G27" i="1"/>
  <c r="D27" i="4" l="1"/>
  <c r="C28" i="4"/>
  <c r="G28" i="4"/>
  <c r="H28" i="4" s="1"/>
  <c r="E28" i="4"/>
  <c r="F28" i="4" s="1"/>
  <c r="I28" i="4"/>
  <c r="J28" i="4" s="1"/>
  <c r="L28" i="4"/>
  <c r="K28" i="3"/>
  <c r="L28" i="3" s="1"/>
  <c r="C28" i="3"/>
  <c r="D28" i="3" s="1"/>
  <c r="I28" i="3"/>
  <c r="J28" i="3" s="1"/>
  <c r="G28" i="3"/>
  <c r="H28" i="3" s="1"/>
  <c r="E28" i="3"/>
  <c r="F28" i="3" s="1"/>
  <c r="H28" i="2"/>
  <c r="I28" i="2" s="1"/>
  <c r="D28" i="2"/>
  <c r="E28" i="2" s="1"/>
  <c r="L28" i="2"/>
  <c r="M28" i="2" s="1"/>
  <c r="J28" i="2"/>
  <c r="K28" i="2" s="1"/>
  <c r="F28" i="2"/>
  <c r="G28" i="2" s="1"/>
  <c r="D28" i="1"/>
  <c r="E28" i="1" s="1"/>
  <c r="L28" i="1"/>
  <c r="M28" i="1" s="1"/>
  <c r="J28" i="1"/>
  <c r="K28" i="1" s="1"/>
  <c r="H28" i="1"/>
  <c r="I28" i="1" s="1"/>
  <c r="G28" i="1"/>
  <c r="E29" i="4" l="1"/>
  <c r="F29" i="4" s="1"/>
  <c r="L29" i="4"/>
  <c r="C29" i="4"/>
  <c r="I29" i="4"/>
  <c r="J29" i="4" s="1"/>
  <c r="G29" i="4"/>
  <c r="H29" i="4" s="1"/>
  <c r="D28" i="4"/>
  <c r="G29" i="3"/>
  <c r="H29" i="3" s="1"/>
  <c r="K29" i="3"/>
  <c r="L29" i="3" s="1"/>
  <c r="C29" i="3"/>
  <c r="D29" i="3" s="1"/>
  <c r="I29" i="3"/>
  <c r="J29" i="3" s="1"/>
  <c r="E29" i="3"/>
  <c r="F29" i="3" s="1"/>
  <c r="F29" i="2"/>
  <c r="G29" i="2" s="1"/>
  <c r="H29" i="2"/>
  <c r="I29" i="2" s="1"/>
  <c r="D29" i="2"/>
  <c r="E29" i="2" s="1"/>
  <c r="L29" i="2"/>
  <c r="M29" i="2" s="1"/>
  <c r="J29" i="2"/>
  <c r="K29" i="2" s="1"/>
  <c r="G29" i="1"/>
  <c r="H29" i="1"/>
  <c r="I29" i="1" s="1"/>
  <c r="D29" i="1"/>
  <c r="E29" i="1" s="1"/>
  <c r="L29" i="1"/>
  <c r="M29" i="1" s="1"/>
  <c r="J29" i="1"/>
  <c r="K29" i="1" s="1"/>
  <c r="D29" i="4" l="1"/>
  <c r="E30" i="4"/>
  <c r="F30" i="4" s="1"/>
  <c r="C30" i="4"/>
  <c r="I30" i="4"/>
  <c r="J30" i="4" s="1"/>
  <c r="L30" i="4"/>
  <c r="G30" i="4"/>
  <c r="H30" i="4" s="1"/>
  <c r="E30" i="3"/>
  <c r="F30" i="3" s="1"/>
  <c r="K30" i="3"/>
  <c r="L30" i="3" s="1"/>
  <c r="I30" i="3"/>
  <c r="J30" i="3" s="1"/>
  <c r="C30" i="3"/>
  <c r="D30" i="3" s="1"/>
  <c r="G30" i="3"/>
  <c r="H30" i="3" s="1"/>
  <c r="J30" i="2"/>
  <c r="K30" i="2" s="1"/>
  <c r="F30" i="2"/>
  <c r="G30" i="2" s="1"/>
  <c r="D30" i="2"/>
  <c r="E30" i="2" s="1"/>
  <c r="L30" i="2"/>
  <c r="M30" i="2" s="1"/>
  <c r="H30" i="2"/>
  <c r="I30" i="2" s="1"/>
  <c r="H30" i="1"/>
  <c r="I30" i="1" s="1"/>
  <c r="J30" i="1"/>
  <c r="K30" i="1" s="1"/>
  <c r="G30" i="1"/>
  <c r="D30" i="1"/>
  <c r="E30" i="1" s="1"/>
  <c r="L30" i="1"/>
  <c r="M30" i="1" s="1"/>
  <c r="G31" i="4" l="1"/>
  <c r="H31" i="4" s="1"/>
  <c r="C31" i="4"/>
  <c r="L31" i="4"/>
  <c r="E31" i="4"/>
  <c r="F31" i="4" s="1"/>
  <c r="I31" i="4"/>
  <c r="J31" i="4" s="1"/>
  <c r="D30" i="4"/>
  <c r="I31" i="3"/>
  <c r="J31" i="3" s="1"/>
  <c r="E31" i="3"/>
  <c r="F31" i="3" s="1"/>
  <c r="G31" i="3"/>
  <c r="H31" i="3" s="1"/>
  <c r="K31" i="3"/>
  <c r="L31" i="3" s="1"/>
  <c r="C31" i="3"/>
  <c r="D31" i="3" s="1"/>
  <c r="J31" i="2"/>
  <c r="K31" i="2" s="1"/>
  <c r="H31" i="2"/>
  <c r="I31" i="2" s="1"/>
  <c r="D31" i="2"/>
  <c r="E31" i="2" s="1"/>
  <c r="L31" i="2"/>
  <c r="M31" i="2" s="1"/>
  <c r="F31" i="2"/>
  <c r="G31" i="2" s="1"/>
  <c r="J31" i="1"/>
  <c r="K31" i="1" s="1"/>
  <c r="L31" i="1"/>
  <c r="M31" i="1" s="1"/>
  <c r="H31" i="1"/>
  <c r="I31" i="1" s="1"/>
  <c r="G31" i="1"/>
  <c r="D31" i="1"/>
  <c r="E31" i="1" s="1"/>
  <c r="D31" i="4" l="1"/>
  <c r="C32" i="4"/>
  <c r="E32" i="4"/>
  <c r="F32" i="4" s="1"/>
  <c r="L32" i="4"/>
  <c r="G32" i="4"/>
  <c r="H32" i="4" s="1"/>
  <c r="I32" i="4"/>
  <c r="J32" i="4" s="1"/>
  <c r="G32" i="3"/>
  <c r="H32" i="3" s="1"/>
  <c r="K32" i="3"/>
  <c r="L32" i="3" s="1"/>
  <c r="C32" i="3"/>
  <c r="D32" i="3" s="1"/>
  <c r="I32" i="3"/>
  <c r="J32" i="3" s="1"/>
  <c r="E32" i="3"/>
  <c r="F32" i="3" s="1"/>
  <c r="F32" i="2"/>
  <c r="G32" i="2" s="1"/>
  <c r="L32" i="2"/>
  <c r="M32" i="2" s="1"/>
  <c r="H32" i="2"/>
  <c r="I32" i="2" s="1"/>
  <c r="D32" i="2"/>
  <c r="E32" i="2" s="1"/>
  <c r="J32" i="2"/>
  <c r="K32" i="2" s="1"/>
  <c r="L32" i="1"/>
  <c r="M32" i="1" s="1"/>
  <c r="J32" i="1"/>
  <c r="K32" i="1" s="1"/>
  <c r="H32" i="1"/>
  <c r="I32" i="1" s="1"/>
  <c r="G32" i="1"/>
  <c r="D32" i="1"/>
  <c r="E32" i="1" s="1"/>
  <c r="I33" i="4" l="1"/>
  <c r="J33" i="4" s="1"/>
  <c r="L33" i="4"/>
  <c r="C33" i="4"/>
  <c r="G33" i="4"/>
  <c r="H33" i="4" s="1"/>
  <c r="E33" i="4"/>
  <c r="F33" i="4" s="1"/>
  <c r="D32" i="4"/>
  <c r="K33" i="3"/>
  <c r="L33" i="3" s="1"/>
  <c r="C33" i="3"/>
  <c r="D33" i="3" s="1"/>
  <c r="G33" i="3"/>
  <c r="H33" i="3" s="1"/>
  <c r="I33" i="3"/>
  <c r="J33" i="3" s="1"/>
  <c r="E33" i="3"/>
  <c r="F33" i="3" s="1"/>
  <c r="J33" i="2"/>
  <c r="K33" i="2" s="1"/>
  <c r="F33" i="2"/>
  <c r="G33" i="2" s="1"/>
  <c r="H33" i="2"/>
  <c r="I33" i="2" s="1"/>
  <c r="D33" i="2"/>
  <c r="E33" i="2" s="1"/>
  <c r="L33" i="2"/>
  <c r="M33" i="2" s="1"/>
  <c r="L33" i="1"/>
  <c r="M33" i="1" s="1"/>
  <c r="J33" i="1"/>
  <c r="K33" i="1" s="1"/>
  <c r="H33" i="1"/>
  <c r="I33" i="1" s="1"/>
  <c r="G33" i="1"/>
  <c r="D33" i="1"/>
  <c r="E33" i="1" s="1"/>
  <c r="I34" i="4" l="1"/>
  <c r="J34" i="4" s="1"/>
  <c r="G34" i="4"/>
  <c r="H34" i="4" s="1"/>
  <c r="L34" i="4"/>
  <c r="C34" i="4"/>
  <c r="E34" i="4"/>
  <c r="F34" i="4" s="1"/>
  <c r="D33" i="4"/>
  <c r="I34" i="3"/>
  <c r="J34" i="3" s="1"/>
  <c r="E34" i="3"/>
  <c r="F34" i="3" s="1"/>
  <c r="K34" i="3"/>
  <c r="L34" i="3" s="1"/>
  <c r="G34" i="3"/>
  <c r="H34" i="3" s="1"/>
  <c r="C34" i="3"/>
  <c r="D34" i="3" s="1"/>
  <c r="L34" i="2"/>
  <c r="M34" i="2" s="1"/>
  <c r="J34" i="2"/>
  <c r="K34" i="2" s="1"/>
  <c r="F34" i="2"/>
  <c r="G34" i="2" s="1"/>
  <c r="H34" i="2"/>
  <c r="I34" i="2" s="1"/>
  <c r="D34" i="2"/>
  <c r="E34" i="2" s="1"/>
  <c r="L34" i="1"/>
  <c r="M34" i="1" s="1"/>
  <c r="J34" i="1"/>
  <c r="K34" i="1" s="1"/>
  <c r="H34" i="1"/>
  <c r="I34" i="1" s="1"/>
  <c r="G34" i="1"/>
  <c r="D34" i="1"/>
  <c r="E34" i="1" s="1"/>
  <c r="D34" i="4" l="1"/>
  <c r="E35" i="4"/>
  <c r="F35" i="4" s="1"/>
  <c r="C35" i="4"/>
  <c r="I35" i="4"/>
  <c r="J35" i="4" s="1"/>
  <c r="L35" i="4"/>
  <c r="G35" i="4"/>
  <c r="H35" i="4" s="1"/>
  <c r="E35" i="3"/>
  <c r="F35" i="3" s="1"/>
  <c r="I35" i="3"/>
  <c r="J35" i="3" s="1"/>
  <c r="C35" i="3"/>
  <c r="D35" i="3" s="1"/>
  <c r="G35" i="3"/>
  <c r="H35" i="3" s="1"/>
  <c r="K35" i="3"/>
  <c r="L35" i="3" s="1"/>
  <c r="L35" i="2"/>
  <c r="M35" i="2" s="1"/>
  <c r="J35" i="2"/>
  <c r="K35" i="2" s="1"/>
  <c r="F35" i="2"/>
  <c r="G35" i="2" s="1"/>
  <c r="H35" i="2"/>
  <c r="I35" i="2" s="1"/>
  <c r="D35" i="2"/>
  <c r="E35" i="2" s="1"/>
  <c r="D35" i="1"/>
  <c r="E35" i="1" s="1"/>
  <c r="L35" i="1"/>
  <c r="M35" i="1" s="1"/>
  <c r="J35" i="1"/>
  <c r="K35" i="1" s="1"/>
  <c r="H35" i="1"/>
  <c r="I35" i="1" s="1"/>
  <c r="G35" i="1"/>
  <c r="D35" i="4" l="1"/>
  <c r="G36" i="4"/>
  <c r="H36" i="4" s="1"/>
  <c r="E36" i="4"/>
  <c r="F36" i="4" s="1"/>
  <c r="L36" i="4"/>
  <c r="C36" i="4"/>
  <c r="I36" i="4"/>
  <c r="J36" i="4" s="1"/>
  <c r="K36" i="3"/>
  <c r="L36" i="3" s="1"/>
  <c r="C36" i="3"/>
  <c r="D36" i="3" s="1"/>
  <c r="I36" i="3"/>
  <c r="J36" i="3" s="1"/>
  <c r="G36" i="3"/>
  <c r="H36" i="3" s="1"/>
  <c r="E36" i="3"/>
  <c r="F36" i="3" s="1"/>
  <c r="H36" i="2"/>
  <c r="I36" i="2" s="1"/>
  <c r="D36" i="2"/>
  <c r="E36" i="2" s="1"/>
  <c r="L36" i="2"/>
  <c r="M36" i="2" s="1"/>
  <c r="J36" i="2"/>
  <c r="K36" i="2" s="1"/>
  <c r="F36" i="2"/>
  <c r="G36" i="2" s="1"/>
  <c r="D36" i="1"/>
  <c r="E36" i="1" s="1"/>
  <c r="G36" i="1"/>
  <c r="L36" i="1"/>
  <c r="M36" i="1" s="1"/>
  <c r="J36" i="1"/>
  <c r="K36" i="1" s="1"/>
  <c r="H36" i="1"/>
  <c r="I36" i="1" s="1"/>
  <c r="D36" i="4" l="1"/>
  <c r="L37" i="4"/>
  <c r="E37" i="4"/>
  <c r="F37" i="4" s="1"/>
  <c r="C37" i="4"/>
  <c r="I37" i="4"/>
  <c r="J37" i="4" s="1"/>
  <c r="G37" i="4"/>
  <c r="H37" i="4" s="1"/>
  <c r="G37" i="3"/>
  <c r="H37" i="3" s="1"/>
  <c r="K37" i="3"/>
  <c r="L37" i="3" s="1"/>
  <c r="C37" i="3"/>
  <c r="D37" i="3" s="1"/>
  <c r="E37" i="3"/>
  <c r="F37" i="3" s="1"/>
  <c r="I37" i="3"/>
  <c r="J37" i="3" s="1"/>
  <c r="F37" i="2"/>
  <c r="G37" i="2" s="1"/>
  <c r="H37" i="2"/>
  <c r="I37" i="2" s="1"/>
  <c r="D37" i="2"/>
  <c r="E37" i="2" s="1"/>
  <c r="L37" i="2"/>
  <c r="M37" i="2" s="1"/>
  <c r="J37" i="2"/>
  <c r="K37" i="2" s="1"/>
  <c r="G37" i="1"/>
  <c r="D37" i="1"/>
  <c r="E37" i="1" s="1"/>
  <c r="L37" i="1"/>
  <c r="M37" i="1" s="1"/>
  <c r="H37" i="1"/>
  <c r="I37" i="1" s="1"/>
  <c r="J37" i="1"/>
  <c r="K37" i="1" s="1"/>
  <c r="D37" i="4" l="1"/>
  <c r="E38" i="4"/>
  <c r="F38" i="4" s="1"/>
  <c r="G38" i="4"/>
  <c r="H38" i="4" s="1"/>
  <c r="L38" i="4"/>
  <c r="I38" i="4"/>
  <c r="J38" i="4" s="1"/>
  <c r="C38" i="4"/>
  <c r="E38" i="3"/>
  <c r="F38" i="3" s="1"/>
  <c r="K38" i="3"/>
  <c r="L38" i="3" s="1"/>
  <c r="I38" i="3"/>
  <c r="J38" i="3" s="1"/>
  <c r="C38" i="3"/>
  <c r="D38" i="3" s="1"/>
  <c r="G38" i="3"/>
  <c r="H38" i="3" s="1"/>
  <c r="J38" i="2"/>
  <c r="K38" i="2" s="1"/>
  <c r="H38" i="2"/>
  <c r="I38" i="2" s="1"/>
  <c r="D38" i="2"/>
  <c r="E38" i="2" s="1"/>
  <c r="L38" i="2"/>
  <c r="M38" i="2" s="1"/>
  <c r="F38" i="2"/>
  <c r="G38" i="2" s="1"/>
  <c r="H38" i="1"/>
  <c r="I38" i="1" s="1"/>
  <c r="G38" i="1"/>
  <c r="D38" i="1"/>
  <c r="E38" i="1" s="1"/>
  <c r="J38" i="1"/>
  <c r="K38" i="1" s="1"/>
  <c r="L38" i="1"/>
  <c r="M38" i="1" s="1"/>
  <c r="D38" i="4" l="1"/>
  <c r="G39" i="4"/>
  <c r="H39" i="4" s="1"/>
  <c r="E39" i="4"/>
  <c r="F39" i="4" s="1"/>
  <c r="L39" i="4"/>
  <c r="I39" i="4"/>
  <c r="J39" i="4" s="1"/>
  <c r="C39" i="4"/>
  <c r="I39" i="3"/>
  <c r="J39" i="3" s="1"/>
  <c r="E39" i="3"/>
  <c r="F39" i="3" s="1"/>
  <c r="C39" i="3"/>
  <c r="D39" i="3" s="1"/>
  <c r="K39" i="3"/>
  <c r="L39" i="3" s="1"/>
  <c r="G39" i="3"/>
  <c r="H39" i="3" s="1"/>
  <c r="J39" i="2"/>
  <c r="K39" i="2" s="1"/>
  <c r="F39" i="2"/>
  <c r="G39" i="2" s="1"/>
  <c r="H39" i="2"/>
  <c r="I39" i="2" s="1"/>
  <c r="D39" i="2"/>
  <c r="E39" i="2" s="1"/>
  <c r="L39" i="2"/>
  <c r="M39" i="2" s="1"/>
  <c r="J39" i="1"/>
  <c r="K39" i="1" s="1"/>
  <c r="H39" i="1"/>
  <c r="I39" i="1" s="1"/>
  <c r="G39" i="1"/>
  <c r="D39" i="1"/>
  <c r="E39" i="1" s="1"/>
  <c r="L39" i="1"/>
  <c r="M39" i="1" s="1"/>
  <c r="D39" i="4" l="1"/>
  <c r="G40" i="4"/>
  <c r="H40" i="4" s="1"/>
  <c r="E40" i="4"/>
  <c r="F40" i="4" s="1"/>
  <c r="I40" i="4"/>
  <c r="J40" i="4" s="1"/>
  <c r="L40" i="4"/>
  <c r="C40" i="4"/>
  <c r="G40" i="3"/>
  <c r="H40" i="3" s="1"/>
  <c r="K40" i="3"/>
  <c r="L40" i="3" s="1"/>
  <c r="C40" i="3"/>
  <c r="D40" i="3" s="1"/>
  <c r="E40" i="3"/>
  <c r="F40" i="3" s="1"/>
  <c r="I40" i="3"/>
  <c r="J40" i="3" s="1"/>
  <c r="J40" i="2"/>
  <c r="K40" i="2" s="1"/>
  <c r="F40" i="2"/>
  <c r="G40" i="2" s="1"/>
  <c r="H40" i="2"/>
  <c r="I40" i="2" s="1"/>
  <c r="D40" i="2"/>
  <c r="E40" i="2" s="1"/>
  <c r="L40" i="2"/>
  <c r="M40" i="2" s="1"/>
  <c r="L40" i="1"/>
  <c r="M40" i="1" s="1"/>
  <c r="J40" i="1"/>
  <c r="K40" i="1" s="1"/>
  <c r="H40" i="1"/>
  <c r="I40" i="1" s="1"/>
  <c r="G40" i="1"/>
  <c r="D40" i="1"/>
  <c r="E40" i="1" s="1"/>
  <c r="D40" i="4" l="1"/>
  <c r="I41" i="4"/>
  <c r="J41" i="4" s="1"/>
  <c r="L41" i="4"/>
  <c r="G41" i="4"/>
  <c r="H41" i="4" s="1"/>
  <c r="E41" i="4"/>
  <c r="F41" i="4" s="1"/>
  <c r="C41" i="4"/>
  <c r="K41" i="3"/>
  <c r="L41" i="3" s="1"/>
  <c r="C41" i="3"/>
  <c r="D41" i="3" s="1"/>
  <c r="G41" i="3"/>
  <c r="H41" i="3" s="1"/>
  <c r="I41" i="3"/>
  <c r="J41" i="3" s="1"/>
  <c r="E41" i="3"/>
  <c r="F41" i="3" s="1"/>
  <c r="J41" i="2"/>
  <c r="K41" i="2" s="1"/>
  <c r="F41" i="2"/>
  <c r="G41" i="2" s="1"/>
  <c r="H41" i="2"/>
  <c r="I41" i="2" s="1"/>
  <c r="D41" i="2"/>
  <c r="E41" i="2" s="1"/>
  <c r="L41" i="2"/>
  <c r="M41" i="2" s="1"/>
  <c r="L41" i="1"/>
  <c r="M41" i="1" s="1"/>
  <c r="J41" i="1"/>
  <c r="K41" i="1" s="1"/>
  <c r="H41" i="1"/>
  <c r="I41" i="1" s="1"/>
  <c r="G41" i="1"/>
  <c r="D41" i="1"/>
  <c r="E41" i="1" s="1"/>
  <c r="G42" i="4" l="1"/>
  <c r="H42" i="4" s="1"/>
  <c r="I42" i="4"/>
  <c r="J42" i="4" s="1"/>
  <c r="L42" i="4"/>
  <c r="E42" i="4"/>
  <c r="F42" i="4" s="1"/>
  <c r="C42" i="4"/>
  <c r="D41" i="4"/>
  <c r="K42" i="3"/>
  <c r="L42" i="3" s="1"/>
  <c r="I42" i="3"/>
  <c r="J42" i="3" s="1"/>
  <c r="E42" i="3"/>
  <c r="F42" i="3" s="1"/>
  <c r="G42" i="3"/>
  <c r="H42" i="3" s="1"/>
  <c r="C42" i="3"/>
  <c r="D42" i="3" s="1"/>
  <c r="L42" i="2"/>
  <c r="M42" i="2" s="1"/>
  <c r="H42" i="2"/>
  <c r="I42" i="2" s="1"/>
  <c r="D42" i="2"/>
  <c r="E42" i="2" s="1"/>
  <c r="J42" i="2"/>
  <c r="K42" i="2" s="1"/>
  <c r="F42" i="2"/>
  <c r="G42" i="2" s="1"/>
  <c r="D42" i="1"/>
  <c r="E42" i="1" s="1"/>
  <c r="L42" i="1"/>
  <c r="M42" i="1" s="1"/>
  <c r="J42" i="1"/>
  <c r="K42" i="1" s="1"/>
  <c r="H42" i="1"/>
  <c r="I42" i="1" s="1"/>
  <c r="G42" i="1"/>
  <c r="D42" i="4" l="1"/>
  <c r="E43" i="4"/>
  <c r="F43" i="4" s="1"/>
  <c r="C43" i="4"/>
  <c r="L43" i="4"/>
  <c r="I43" i="4"/>
  <c r="J43" i="4" s="1"/>
  <c r="G43" i="4"/>
  <c r="H43" i="4" s="1"/>
  <c r="E43" i="3"/>
  <c r="F43" i="3" s="1"/>
  <c r="I43" i="3"/>
  <c r="J43" i="3" s="1"/>
  <c r="K43" i="3"/>
  <c r="L43" i="3" s="1"/>
  <c r="G43" i="3"/>
  <c r="H43" i="3" s="1"/>
  <c r="C43" i="3"/>
  <c r="D43" i="3" s="1"/>
  <c r="L43" i="2"/>
  <c r="M43" i="2" s="1"/>
  <c r="F43" i="2"/>
  <c r="G43" i="2" s="1"/>
  <c r="J43" i="2"/>
  <c r="K43" i="2" s="1"/>
  <c r="H43" i="2"/>
  <c r="I43" i="2" s="1"/>
  <c r="D43" i="2"/>
  <c r="E43" i="2" s="1"/>
  <c r="D43" i="1"/>
  <c r="E43" i="1" s="1"/>
  <c r="L43" i="1"/>
  <c r="M43" i="1" s="1"/>
  <c r="J43" i="1"/>
  <c r="K43" i="1" s="1"/>
  <c r="H43" i="1"/>
  <c r="I43" i="1" s="1"/>
  <c r="G43" i="1"/>
  <c r="G44" i="4" l="1"/>
  <c r="H44" i="4" s="1"/>
  <c r="L44" i="4"/>
  <c r="C44" i="4"/>
  <c r="I44" i="4"/>
  <c r="J44" i="4" s="1"/>
  <c r="E44" i="4"/>
  <c r="F44" i="4" s="1"/>
  <c r="D43" i="4"/>
  <c r="K44" i="3"/>
  <c r="L44" i="3" s="1"/>
  <c r="C44" i="3"/>
  <c r="D44" i="3" s="1"/>
  <c r="I44" i="3"/>
  <c r="J44" i="3" s="1"/>
  <c r="G44" i="3"/>
  <c r="H44" i="3" s="1"/>
  <c r="E44" i="3"/>
  <c r="F44" i="3" s="1"/>
  <c r="H44" i="2"/>
  <c r="I44" i="2" s="1"/>
  <c r="D44" i="2"/>
  <c r="E44" i="2" s="1"/>
  <c r="L44" i="2"/>
  <c r="M44" i="2" s="1"/>
  <c r="J44" i="2"/>
  <c r="K44" i="2" s="1"/>
  <c r="F44" i="2"/>
  <c r="G44" i="2" s="1"/>
  <c r="G44" i="1"/>
  <c r="D44" i="1"/>
  <c r="E44" i="1" s="1"/>
  <c r="L44" i="1"/>
  <c r="M44" i="1" s="1"/>
  <c r="J44" i="1"/>
  <c r="K44" i="1" s="1"/>
  <c r="H44" i="1"/>
  <c r="I44" i="1" s="1"/>
  <c r="C45" i="4" l="1"/>
  <c r="I45" i="4"/>
  <c r="J45" i="4" s="1"/>
  <c r="E45" i="4"/>
  <c r="F45" i="4" s="1"/>
  <c r="L45" i="4"/>
  <c r="G45" i="4"/>
  <c r="H45" i="4" s="1"/>
  <c r="D44" i="4"/>
  <c r="G45" i="3"/>
  <c r="H45" i="3" s="1"/>
  <c r="K45" i="3"/>
  <c r="L45" i="3" s="1"/>
  <c r="C45" i="3"/>
  <c r="D45" i="3" s="1"/>
  <c r="I45" i="3"/>
  <c r="J45" i="3" s="1"/>
  <c r="E45" i="3"/>
  <c r="F45" i="3" s="1"/>
  <c r="F45" i="2"/>
  <c r="G45" i="2" s="1"/>
  <c r="H45" i="2"/>
  <c r="I45" i="2" s="1"/>
  <c r="D45" i="2"/>
  <c r="E45" i="2" s="1"/>
  <c r="L45" i="2"/>
  <c r="M45" i="2" s="1"/>
  <c r="J45" i="2"/>
  <c r="K45" i="2" s="1"/>
  <c r="G45" i="1"/>
  <c r="D45" i="1"/>
  <c r="E45" i="1" s="1"/>
  <c r="H45" i="1"/>
  <c r="I45" i="1" s="1"/>
  <c r="L45" i="1"/>
  <c r="M45" i="1" s="1"/>
  <c r="J45" i="1"/>
  <c r="K45" i="1" s="1"/>
  <c r="D45" i="4" l="1"/>
  <c r="E46" i="4"/>
  <c r="F46" i="4" s="1"/>
  <c r="I46" i="4"/>
  <c r="J46" i="4" s="1"/>
  <c r="L46" i="4"/>
  <c r="C46" i="4"/>
  <c r="G46" i="4"/>
  <c r="H46" i="4" s="1"/>
  <c r="E46" i="3"/>
  <c r="F46" i="3" s="1"/>
  <c r="K46" i="3"/>
  <c r="L46" i="3" s="1"/>
  <c r="I46" i="3"/>
  <c r="J46" i="3" s="1"/>
  <c r="C46" i="3"/>
  <c r="D46" i="3" s="1"/>
  <c r="G46" i="3"/>
  <c r="H46" i="3" s="1"/>
  <c r="J46" i="2"/>
  <c r="K46" i="2" s="1"/>
  <c r="F46" i="2"/>
  <c r="G46" i="2" s="1"/>
  <c r="H46" i="2"/>
  <c r="I46" i="2" s="1"/>
  <c r="L46" i="2"/>
  <c r="M46" i="2" s="1"/>
  <c r="D46" i="2"/>
  <c r="E46" i="2" s="1"/>
  <c r="H46" i="1"/>
  <c r="I46" i="1" s="1"/>
  <c r="G46" i="1"/>
  <c r="D46" i="1"/>
  <c r="E46" i="1" s="1"/>
  <c r="J46" i="1"/>
  <c r="K46" i="1" s="1"/>
  <c r="L46" i="1"/>
  <c r="M46" i="1" s="1"/>
  <c r="D46" i="4" l="1"/>
  <c r="E47" i="4"/>
  <c r="F47" i="4" s="1"/>
  <c r="L47" i="4"/>
  <c r="I47" i="4"/>
  <c r="J47" i="4" s="1"/>
  <c r="G47" i="4"/>
  <c r="H47" i="4" s="1"/>
  <c r="C47" i="4"/>
  <c r="I47" i="3"/>
  <c r="J47" i="3" s="1"/>
  <c r="E47" i="3"/>
  <c r="F47" i="3" s="1"/>
  <c r="K47" i="3"/>
  <c r="L47" i="3" s="1"/>
  <c r="G47" i="3"/>
  <c r="H47" i="3" s="1"/>
  <c r="C47" i="3"/>
  <c r="D47" i="3" s="1"/>
  <c r="J47" i="2"/>
  <c r="K47" i="2" s="1"/>
  <c r="F47" i="2"/>
  <c r="G47" i="2" s="1"/>
  <c r="H47" i="2"/>
  <c r="I47" i="2" s="1"/>
  <c r="D47" i="2"/>
  <c r="E47" i="2" s="1"/>
  <c r="L47" i="2"/>
  <c r="M47" i="2" s="1"/>
  <c r="J47" i="1"/>
  <c r="K47" i="1" s="1"/>
  <c r="H47" i="1"/>
  <c r="I47" i="1" s="1"/>
  <c r="G47" i="1"/>
  <c r="L47" i="1"/>
  <c r="M47" i="1" s="1"/>
  <c r="D47" i="1"/>
  <c r="E47" i="1" s="1"/>
  <c r="D47" i="4" l="1"/>
  <c r="L48" i="4"/>
  <c r="I48" i="4"/>
  <c r="J48" i="4" s="1"/>
  <c r="E48" i="4"/>
  <c r="F48" i="4" s="1"/>
  <c r="C48" i="4"/>
  <c r="G48" i="4"/>
  <c r="H48" i="4" s="1"/>
  <c r="G48" i="3"/>
  <c r="H48" i="3" s="1"/>
  <c r="K48" i="3"/>
  <c r="L48" i="3" s="1"/>
  <c r="C48" i="3"/>
  <c r="D48" i="3" s="1"/>
  <c r="E48" i="3"/>
  <c r="F48" i="3" s="1"/>
  <c r="I48" i="3"/>
  <c r="J48" i="3" s="1"/>
  <c r="J48" i="2"/>
  <c r="K48" i="2" s="1"/>
  <c r="F48" i="2"/>
  <c r="G48" i="2" s="1"/>
  <c r="H48" i="2"/>
  <c r="I48" i="2" s="1"/>
  <c r="D48" i="2"/>
  <c r="E48" i="2" s="1"/>
  <c r="L48" i="2"/>
  <c r="M48" i="2" s="1"/>
  <c r="L48" i="1"/>
  <c r="M48" i="1" s="1"/>
  <c r="J48" i="1"/>
  <c r="K48" i="1" s="1"/>
  <c r="H48" i="1"/>
  <c r="I48" i="1" s="1"/>
  <c r="G48" i="1"/>
  <c r="D48" i="1"/>
  <c r="E48" i="1" s="1"/>
  <c r="I49" i="4" l="1"/>
  <c r="J49" i="4" s="1"/>
  <c r="G49" i="4"/>
  <c r="H49" i="4" s="1"/>
  <c r="L49" i="4"/>
  <c r="E49" i="4"/>
  <c r="F49" i="4" s="1"/>
  <c r="C49" i="4"/>
  <c r="D48" i="4"/>
  <c r="K49" i="3"/>
  <c r="L49" i="3" s="1"/>
  <c r="C49" i="3"/>
  <c r="D49" i="3" s="1"/>
  <c r="G49" i="3"/>
  <c r="H49" i="3" s="1"/>
  <c r="I49" i="3"/>
  <c r="J49" i="3" s="1"/>
  <c r="E49" i="3"/>
  <c r="F49" i="3" s="1"/>
  <c r="J49" i="2"/>
  <c r="K49" i="2" s="1"/>
  <c r="F49" i="2"/>
  <c r="G49" i="2" s="1"/>
  <c r="D49" i="2"/>
  <c r="E49" i="2" s="1"/>
  <c r="H49" i="2"/>
  <c r="I49" i="2" s="1"/>
  <c r="L49" i="2"/>
  <c r="M49" i="2" s="1"/>
  <c r="L49" i="1"/>
  <c r="M49" i="1" s="1"/>
  <c r="J49" i="1"/>
  <c r="K49" i="1" s="1"/>
  <c r="H49" i="1"/>
  <c r="I49" i="1" s="1"/>
  <c r="G49" i="1"/>
  <c r="D49" i="1"/>
  <c r="E49" i="1" s="1"/>
  <c r="D49" i="4" l="1"/>
  <c r="I50" i="4"/>
  <c r="J50" i="4" s="1"/>
  <c r="G50" i="4"/>
  <c r="H50" i="4" s="1"/>
  <c r="L50" i="4"/>
  <c r="E50" i="4"/>
  <c r="F50" i="4" s="1"/>
  <c r="C50" i="4"/>
  <c r="I50" i="3"/>
  <c r="J50" i="3" s="1"/>
  <c r="E50" i="3"/>
  <c r="F50" i="3" s="1"/>
  <c r="K50" i="3"/>
  <c r="L50" i="3" s="1"/>
  <c r="G50" i="3"/>
  <c r="H50" i="3" s="1"/>
  <c r="C50" i="3"/>
  <c r="D50" i="3" s="1"/>
  <c r="L50" i="2"/>
  <c r="M50" i="2" s="1"/>
  <c r="J50" i="2"/>
  <c r="K50" i="2" s="1"/>
  <c r="F50" i="2"/>
  <c r="G50" i="2" s="1"/>
  <c r="D50" i="2"/>
  <c r="E50" i="2" s="1"/>
  <c r="H50" i="2"/>
  <c r="I50" i="2" s="1"/>
  <c r="L50" i="1"/>
  <c r="M50" i="1" s="1"/>
  <c r="J50" i="1"/>
  <c r="K50" i="1" s="1"/>
  <c r="D50" i="1"/>
  <c r="E50" i="1" s="1"/>
  <c r="H50" i="1"/>
  <c r="I50" i="1" s="1"/>
  <c r="G50" i="1"/>
  <c r="D50" i="4" l="1"/>
  <c r="G51" i="4"/>
  <c r="H51" i="4" s="1"/>
  <c r="E51" i="4"/>
  <c r="F51" i="4" s="1"/>
  <c r="I51" i="4"/>
  <c r="J51" i="4" s="1"/>
  <c r="L51" i="4"/>
  <c r="C51" i="4"/>
  <c r="E51" i="3"/>
  <c r="F51" i="3" s="1"/>
  <c r="I51" i="3"/>
  <c r="J51" i="3" s="1"/>
  <c r="G51" i="3"/>
  <c r="H51" i="3" s="1"/>
  <c r="C51" i="3"/>
  <c r="D51" i="3" s="1"/>
  <c r="K51" i="3"/>
  <c r="L51" i="3" s="1"/>
  <c r="L51" i="2"/>
  <c r="M51" i="2" s="1"/>
  <c r="J51" i="2"/>
  <c r="K51" i="2" s="1"/>
  <c r="F51" i="2"/>
  <c r="G51" i="2" s="1"/>
  <c r="H51" i="2"/>
  <c r="I51" i="2" s="1"/>
  <c r="D51" i="2"/>
  <c r="E51" i="2" s="1"/>
  <c r="D51" i="1"/>
  <c r="E51" i="1" s="1"/>
  <c r="L51" i="1"/>
  <c r="M51" i="1" s="1"/>
  <c r="J51" i="1"/>
  <c r="K51" i="1" s="1"/>
  <c r="H51" i="1"/>
  <c r="I51" i="1" s="1"/>
  <c r="G51" i="1"/>
  <c r="D51" i="4" l="1"/>
  <c r="G52" i="4"/>
  <c r="H52" i="4" s="1"/>
  <c r="H53" i="4" s="1"/>
  <c r="E52" i="4"/>
  <c r="F52" i="4" s="1"/>
  <c r="F53" i="4" s="1"/>
  <c r="I52" i="4"/>
  <c r="J52" i="4" s="1"/>
  <c r="J53" i="4" s="1"/>
  <c r="C52" i="4"/>
  <c r="L52" i="4"/>
  <c r="K52" i="3"/>
  <c r="L52" i="3" s="1"/>
  <c r="L53" i="3" s="1"/>
  <c r="C52" i="3"/>
  <c r="D52" i="3" s="1"/>
  <c r="I52" i="3"/>
  <c r="J52" i="3" s="1"/>
  <c r="J53" i="3" s="1"/>
  <c r="G52" i="3"/>
  <c r="H52" i="3" s="1"/>
  <c r="H53" i="3" s="1"/>
  <c r="E52" i="3"/>
  <c r="F52" i="3" s="1"/>
  <c r="F53" i="3" s="1"/>
  <c r="H52" i="2"/>
  <c r="I52" i="2" s="1"/>
  <c r="I53" i="2" s="1"/>
  <c r="D52" i="2"/>
  <c r="E52" i="2" s="1"/>
  <c r="E53" i="2" s="1"/>
  <c r="L52" i="2"/>
  <c r="M52" i="2" s="1"/>
  <c r="M53" i="2" s="1"/>
  <c r="J52" i="2"/>
  <c r="K52" i="2" s="1"/>
  <c r="K53" i="2" s="1"/>
  <c r="F52" i="2"/>
  <c r="G52" i="2" s="1"/>
  <c r="G53" i="2" s="1"/>
  <c r="D52" i="1"/>
  <c r="E52" i="1" s="1"/>
  <c r="E53" i="1" s="1"/>
  <c r="L52" i="1"/>
  <c r="M52" i="1" s="1"/>
  <c r="M53" i="1" s="1"/>
  <c r="J52" i="1"/>
  <c r="K52" i="1" s="1"/>
  <c r="K53" i="1" s="1"/>
  <c r="G52" i="1"/>
  <c r="G53" i="1" s="1"/>
  <c r="H52" i="1"/>
  <c r="I52" i="1" s="1"/>
  <c r="I53" i="1" s="1"/>
  <c r="D52" i="4" l="1"/>
  <c r="D53" i="4" s="1"/>
</calcChain>
</file>

<file path=xl/sharedStrings.xml><?xml version="1.0" encoding="utf-8"?>
<sst xmlns="http://schemas.openxmlformats.org/spreadsheetml/2006/main" count="42" uniqueCount="18">
  <si>
    <t>Size</t>
  </si>
  <si>
    <t>Time(s)</t>
  </si>
  <si>
    <t>log(n)</t>
  </si>
  <si>
    <t>sqrt(n)</t>
  </si>
  <si>
    <t>n</t>
  </si>
  <si>
    <t>n*log(n)</t>
  </si>
  <si>
    <t>n*n</t>
  </si>
  <si>
    <t>Mean squared error</t>
  </si>
  <si>
    <t>Average Time(s)</t>
  </si>
  <si>
    <t>Mean Squared Error</t>
  </si>
  <si>
    <t>Thao tác update 1 polygon ngẫu nhiên (đo 100 lần rồi lấy thời gian chia 100)</t>
  </si>
  <si>
    <t>Thao tác delete 1 polygon ngẫu nhiên (đo 100 lần rồi lấy thời gian chia 100)</t>
  </si>
  <si>
    <t>Thao tác search các polygon tiếp xúc với 1 polygon ngẫu nhiên cho trước (đo 1 lần, sử dụng hàm ST_Touches trong PostGIS )</t>
  </si>
  <si>
    <t>Thao tác search các polygon nằm trong phạm vi bán kính bằng 10 so với một polygon ngẫu nhiên cho trước (đo 1 lần, sử dụng hàm ST_DWithin trong PostGIS )</t>
  </si>
  <si>
    <t>Độ phức tạp của thao tác delete là O(n*log(n))</t>
  </si>
  <si>
    <t>Độ phức tạp của thao tác update là O(n*log(n))</t>
  </si>
  <si>
    <t>Độ phức tạp của thao tác search với hàm ST_Touches là O(n*log(n))</t>
  </si>
  <si>
    <t>Độ phức tạp của thao tác search với hàm ST_DWithin là O(n)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</si>
</sst>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121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/>
    <xf numFmtId="0" fontId="5" fillId="0" borderId="4" xfId="0" applyFont="1" applyBorder="1"/>
    <xf numFmtId="11" fontId="5" fillId="0" borderId="4" xfId="0" applyNumberFormat="1" applyFont="1" applyBorder="1"/>
    <xf numFmtId="11" fontId="5" fillId="0" borderId="3" xfId="0" applyNumberFormat="1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0" xfId="0" applyFont="1" applyBorder="1"/>
    <xf numFmtId="0" fontId="3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4" fillId="0" borderId="4" xfId="0" applyFont="1" applyBorder="1" applyAlignment="1">
      <alignment horizontal="center"/>
    </xf>
    <xf numFmtId="0" fontId="5" fillId="0" borderId="3" xfId="0" applyFont="1" applyBorder="1"/>
    <xf numFmtId="0" fontId="4" fillId="2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/>
    </xf>
    <xf numFmtId="0" fontId="4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"/>
  <sheetViews>
    <sheetView tabSelected="1" zoomScale="92" zoomScaleNormal="92" workbookViewId="0">
      <selection activeCell="O48" sqref="O48"/>
    </sheetView>
  </sheetViews>
  <sheetFormatPr defaultRowHeight="16.5" x14ac:dyDescent="0.35"/>
  <cols>
    <col min="1" max="1" width="8.453125" style="1" bestFit="1" customWidth="1"/>
    <col min="2" max="2" width="10.6328125" style="1" bestFit="1" customWidth="1"/>
    <col min="3" max="3" width="15.54296875" style="1" bestFit="1" customWidth="1"/>
    <col min="4" max="7" width="12.90625" style="1" bestFit="1" customWidth="1"/>
    <col min="8" max="8" width="8.453125" style="1" bestFit="1" customWidth="1"/>
    <col min="9" max="13" width="12.90625" style="1" bestFit="1" customWidth="1"/>
    <col min="14" max="16384" width="8.7265625" style="1"/>
  </cols>
  <sheetData>
    <row r="1" spans="1:13" ht="20" customHeight="1" thickBot="1" x14ac:dyDescent="0.4">
      <c r="A1" s="19" t="s">
        <v>11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4"/>
    </row>
    <row r="2" spans="1:13" ht="17" thickBot="1" x14ac:dyDescent="0.4">
      <c r="A2" s="5" t="s">
        <v>0</v>
      </c>
      <c r="B2" s="6" t="s">
        <v>1</v>
      </c>
      <c r="C2" s="17" t="s">
        <v>8</v>
      </c>
      <c r="D2" s="5" t="s">
        <v>2</v>
      </c>
      <c r="E2" s="8">
        <v>3.2420369999999997E-2</v>
      </c>
      <c r="F2" s="6" t="s">
        <v>3</v>
      </c>
      <c r="G2" s="9">
        <v>8.7683850999999995E-5</v>
      </c>
      <c r="H2" s="5" t="s">
        <v>4</v>
      </c>
      <c r="I2" s="9">
        <v>3.2165917999999999E-8</v>
      </c>
      <c r="J2" s="6" t="s">
        <v>5</v>
      </c>
      <c r="K2" s="9">
        <v>1.4287273000000001E-9</v>
      </c>
      <c r="L2" s="5" t="s">
        <v>6</v>
      </c>
      <c r="M2" s="9">
        <v>6.0420294400000002E-15</v>
      </c>
    </row>
    <row r="3" spans="1:13" x14ac:dyDescent="0.35">
      <c r="A3" s="11">
        <v>100000</v>
      </c>
      <c r="B3" s="2">
        <v>0.349055</v>
      </c>
      <c r="C3" s="2">
        <f>B3/100</f>
        <v>3.4905500000000002E-3</v>
      </c>
      <c r="D3" s="11">
        <f>LOG(A3,2)</f>
        <v>16.609640474436812</v>
      </c>
      <c r="E3" s="12">
        <f>POWER(C3-D3*$E$2, 2)</f>
        <v>0.28622514953061162</v>
      </c>
      <c r="F3" s="13">
        <f>SQRT(A3)</f>
        <v>316.22776601683796</v>
      </c>
      <c r="G3" s="13">
        <f>POWER(C3-F3*$G$2, 2)</f>
        <v>5.8745729419033767E-4</v>
      </c>
      <c r="H3" s="11">
        <f t="shared" ref="H3:H52" si="0">A3</f>
        <v>100000</v>
      </c>
      <c r="I3" s="12">
        <f>POWER(C3-H3*$I$2, 2)</f>
        <v>7.5053095347240235E-8</v>
      </c>
      <c r="J3" s="13">
        <f t="shared" ref="J3:J52" si="1">A3*LOG(A3,2)</f>
        <v>1660964.0474436812</v>
      </c>
      <c r="K3" s="13">
        <f>POWER(C3-J3*$K$2, 2)</f>
        <v>1.248773442871104E-6</v>
      </c>
      <c r="L3" s="11">
        <f t="shared" ref="L3:L52" si="2">A3*A3</f>
        <v>10000000000</v>
      </c>
      <c r="M3" s="12">
        <f>POWER(C3-L3*$M$2, 2)</f>
        <v>1.1765789797239545E-5</v>
      </c>
    </row>
    <row r="4" spans="1:13" x14ac:dyDescent="0.35">
      <c r="A4" s="11">
        <f>A3+100000</f>
        <v>200000</v>
      </c>
      <c r="B4" s="2">
        <v>0.52715999999999996</v>
      </c>
      <c r="C4" s="2">
        <f t="shared" ref="C4:C52" si="3">B4/100</f>
        <v>5.2715999999999996E-3</v>
      </c>
      <c r="D4" s="11">
        <f t="shared" ref="D4:D51" si="4">LOG(A4,2)</f>
        <v>17.609640474436812</v>
      </c>
      <c r="E4" s="12">
        <f t="shared" ref="E4:E52" si="5">POWER(C4-D4*$E$2, 2)</f>
        <v>0.31994799842425475</v>
      </c>
      <c r="F4" s="13">
        <f t="shared" ref="F4:F52" si="6">SQRT(A4)</f>
        <v>447.21359549995793</v>
      </c>
      <c r="G4" s="13">
        <f t="shared" ref="G4:G52" si="7">POWER(C4-F4*$G$2, 2)</f>
        <v>1.1520464846078245E-3</v>
      </c>
      <c r="H4" s="11">
        <f t="shared" si="0"/>
        <v>200000</v>
      </c>
      <c r="I4" s="12">
        <f t="shared" ref="I4:I52" si="8">POWER(C4-H4*$I$2, 2)</f>
        <v>1.3492764597889601E-6</v>
      </c>
      <c r="J4" s="13">
        <f t="shared" si="1"/>
        <v>3521928.0948873623</v>
      </c>
      <c r="K4" s="13">
        <f t="shared" ref="K4:K52" si="9">POWER(C4-J4*$K$2, 2)</f>
        <v>5.7468162979593287E-8</v>
      </c>
      <c r="L4" s="11">
        <f t="shared" si="2"/>
        <v>40000000000</v>
      </c>
      <c r="M4" s="12">
        <f t="shared" ref="M4:M52" si="10">POWER(C4-L4*$M$2, 2)</f>
        <v>2.5300083359933795E-5</v>
      </c>
    </row>
    <row r="5" spans="1:13" x14ac:dyDescent="0.35">
      <c r="A5" s="11">
        <f t="shared" ref="A5:A52" si="11">A4+100000</f>
        <v>300000</v>
      </c>
      <c r="B5" s="2">
        <v>0.79790899999999998</v>
      </c>
      <c r="C5" s="2">
        <f t="shared" si="3"/>
        <v>7.9790899999999994E-3</v>
      </c>
      <c r="D5" s="11">
        <f t="shared" si="4"/>
        <v>18.194602975157967</v>
      </c>
      <c r="E5" s="12">
        <f t="shared" si="5"/>
        <v>0.33860373508978281</v>
      </c>
      <c r="F5" s="13">
        <f t="shared" si="6"/>
        <v>547.72255750516615</v>
      </c>
      <c r="G5" s="13">
        <f t="shared" si="7"/>
        <v>1.603788890154156E-3</v>
      </c>
      <c r="H5" s="11">
        <f t="shared" si="0"/>
        <v>300000</v>
      </c>
      <c r="I5" s="12">
        <f t="shared" si="8"/>
        <v>2.7911897057731601E-6</v>
      </c>
      <c r="J5" s="13">
        <f t="shared" si="1"/>
        <v>5458380.8925473904</v>
      </c>
      <c r="K5" s="13">
        <f t="shared" si="9"/>
        <v>3.2599098737286466E-8</v>
      </c>
      <c r="L5" s="11">
        <f t="shared" si="2"/>
        <v>90000000000</v>
      </c>
      <c r="M5" s="12">
        <f t="shared" si="10"/>
        <v>5.528379539491226E-5</v>
      </c>
    </row>
    <row r="6" spans="1:13" x14ac:dyDescent="0.35">
      <c r="A6" s="11">
        <f t="shared" si="11"/>
        <v>400000</v>
      </c>
      <c r="B6" s="2">
        <v>1.0589930000000001</v>
      </c>
      <c r="C6" s="2">
        <f t="shared" si="3"/>
        <v>1.0589930000000001E-2</v>
      </c>
      <c r="D6" s="11">
        <f t="shared" si="4"/>
        <v>18.609640474436812</v>
      </c>
      <c r="E6" s="12">
        <f t="shared" si="5"/>
        <v>0.35134248552376551</v>
      </c>
      <c r="F6" s="13">
        <f t="shared" si="6"/>
        <v>632.45553203367592</v>
      </c>
      <c r="G6" s="13">
        <f t="shared" si="7"/>
        <v>2.0129764978115169E-3</v>
      </c>
      <c r="H6" s="11">
        <f t="shared" si="0"/>
        <v>400000</v>
      </c>
      <c r="I6" s="12">
        <f t="shared" si="8"/>
        <v>5.1821663255438331E-6</v>
      </c>
      <c r="J6" s="13">
        <f t="shared" si="1"/>
        <v>7443856.1897747247</v>
      </c>
      <c r="K6" s="13">
        <f t="shared" si="9"/>
        <v>2.0530464492455238E-9</v>
      </c>
      <c r="L6" s="11">
        <f t="shared" si="2"/>
        <v>160000000000</v>
      </c>
      <c r="M6" s="12">
        <f t="shared" si="10"/>
        <v>9.2606080045785444E-5</v>
      </c>
    </row>
    <row r="7" spans="1:13" x14ac:dyDescent="0.35">
      <c r="A7" s="11">
        <f t="shared" si="11"/>
        <v>500000</v>
      </c>
      <c r="B7" s="2">
        <v>1.3091120000000001</v>
      </c>
      <c r="C7" s="2">
        <f t="shared" si="3"/>
        <v>1.3091120000000001E-2</v>
      </c>
      <c r="D7" s="11">
        <f t="shared" si="4"/>
        <v>18.931568569324174</v>
      </c>
      <c r="E7" s="12">
        <f t="shared" si="5"/>
        <v>0.36081326402378922</v>
      </c>
      <c r="F7" s="13">
        <f t="shared" si="6"/>
        <v>707.10678118654755</v>
      </c>
      <c r="G7" s="13">
        <f t="shared" si="7"/>
        <v>2.3922590828906621E-3</v>
      </c>
      <c r="H7" s="11">
        <f t="shared" si="0"/>
        <v>500000</v>
      </c>
      <c r="I7" s="12">
        <f t="shared" si="8"/>
        <v>8.9511006019209972E-6</v>
      </c>
      <c r="J7" s="13">
        <f t="shared" si="1"/>
        <v>9465784.2846620865</v>
      </c>
      <c r="K7" s="13">
        <f t="shared" si="9"/>
        <v>1.8740623980594793E-7</v>
      </c>
      <c r="L7" s="11">
        <f t="shared" si="2"/>
        <v>250000000000</v>
      </c>
      <c r="M7" s="12">
        <f t="shared" si="10"/>
        <v>1.341105891177278E-4</v>
      </c>
    </row>
    <row r="8" spans="1:13" x14ac:dyDescent="0.35">
      <c r="A8" s="11">
        <f t="shared" si="11"/>
        <v>600000</v>
      </c>
      <c r="B8" s="2">
        <v>1.6370750000000001</v>
      </c>
      <c r="C8" s="2">
        <f t="shared" si="3"/>
        <v>1.637075E-2</v>
      </c>
      <c r="D8" s="11">
        <f t="shared" si="4"/>
        <v>19.194602975157967</v>
      </c>
      <c r="E8" s="12">
        <f t="shared" si="5"/>
        <v>0.36714556668283521</v>
      </c>
      <c r="F8" s="13">
        <f t="shared" si="6"/>
        <v>774.59666924148337</v>
      </c>
      <c r="G8" s="13">
        <f t="shared" si="7"/>
        <v>2.657285888051654E-3</v>
      </c>
      <c r="H8" s="11">
        <f t="shared" si="0"/>
        <v>600000</v>
      </c>
      <c r="I8" s="12">
        <f t="shared" si="8"/>
        <v>8.5778741260806342E-6</v>
      </c>
      <c r="J8" s="13">
        <f t="shared" si="1"/>
        <v>11516761.785094781</v>
      </c>
      <c r="K8" s="13">
        <f t="shared" si="9"/>
        <v>6.9826028238714551E-9</v>
      </c>
      <c r="L8" s="11">
        <f t="shared" si="2"/>
        <v>360000000000</v>
      </c>
      <c r="M8" s="12">
        <f t="shared" si="10"/>
        <v>2.0151561019508233E-4</v>
      </c>
    </row>
    <row r="9" spans="1:13" x14ac:dyDescent="0.35">
      <c r="A9" s="11">
        <f t="shared" si="11"/>
        <v>700000</v>
      </c>
      <c r="B9" s="2">
        <v>1.861056</v>
      </c>
      <c r="C9" s="2">
        <f t="shared" si="3"/>
        <v>1.8610560000000002E-2</v>
      </c>
      <c r="D9" s="11">
        <f t="shared" si="4"/>
        <v>19.416995396494418</v>
      </c>
      <c r="E9" s="12">
        <f t="shared" si="5"/>
        <v>0.37319345247833235</v>
      </c>
      <c r="F9" s="13">
        <f t="shared" si="6"/>
        <v>836.66002653407554</v>
      </c>
      <c r="G9" s="13">
        <f t="shared" si="7"/>
        <v>2.9976734359439374E-3</v>
      </c>
      <c r="H9" s="11">
        <f t="shared" si="0"/>
        <v>700000</v>
      </c>
      <c r="I9" s="12">
        <f t="shared" si="8"/>
        <v>1.525357544542275E-5</v>
      </c>
      <c r="J9" s="13">
        <f t="shared" si="1"/>
        <v>13591896.777546093</v>
      </c>
      <c r="K9" s="13">
        <f t="shared" si="9"/>
        <v>6.5375954643642853E-7</v>
      </c>
      <c r="L9" s="11">
        <f t="shared" si="2"/>
        <v>490000000000</v>
      </c>
      <c r="M9" s="12">
        <f t="shared" si="10"/>
        <v>2.4492142247990517E-4</v>
      </c>
    </row>
    <row r="10" spans="1:13" x14ac:dyDescent="0.35">
      <c r="A10" s="11">
        <f t="shared" si="11"/>
        <v>800000</v>
      </c>
      <c r="B10" s="2">
        <v>2.4359090000000001</v>
      </c>
      <c r="C10" s="2">
        <f t="shared" si="3"/>
        <v>2.435909E-2</v>
      </c>
      <c r="D10" s="11">
        <f t="shared" si="4"/>
        <v>19.609640474436812</v>
      </c>
      <c r="E10" s="12">
        <f t="shared" si="5"/>
        <v>0.37380104553326743</v>
      </c>
      <c r="F10" s="13">
        <f t="shared" si="6"/>
        <v>894.42719099991587</v>
      </c>
      <c r="G10" s="13">
        <f t="shared" si="7"/>
        <v>2.9233194863932561E-3</v>
      </c>
      <c r="H10" s="11">
        <f t="shared" si="0"/>
        <v>800000</v>
      </c>
      <c r="I10" s="12">
        <f t="shared" si="8"/>
        <v>1.8868989376513562E-6</v>
      </c>
      <c r="J10" s="13">
        <f t="shared" si="1"/>
        <v>15687712.379549449</v>
      </c>
      <c r="K10" s="13">
        <f t="shared" si="9"/>
        <v>3.7854646129822655E-6</v>
      </c>
      <c r="L10" s="11">
        <f t="shared" si="2"/>
        <v>640000000000</v>
      </c>
      <c r="M10" s="12">
        <f t="shared" si="10"/>
        <v>4.1992989847240719E-4</v>
      </c>
    </row>
    <row r="11" spans="1:13" x14ac:dyDescent="0.35">
      <c r="A11" s="11">
        <f t="shared" si="11"/>
        <v>900000</v>
      </c>
      <c r="B11" s="2">
        <v>2.5516100000000002</v>
      </c>
      <c r="C11" s="2">
        <f t="shared" si="3"/>
        <v>2.55161E-2</v>
      </c>
      <c r="D11" s="11">
        <f t="shared" si="4"/>
        <v>19.779565475879124</v>
      </c>
      <c r="E11" s="12">
        <f t="shared" si="5"/>
        <v>0.37914157396020087</v>
      </c>
      <c r="F11" s="13">
        <f t="shared" si="6"/>
        <v>948.68329805051383</v>
      </c>
      <c r="G11" s="13">
        <f t="shared" si="7"/>
        <v>3.3256103288067697E-3</v>
      </c>
      <c r="H11" s="11">
        <f t="shared" si="0"/>
        <v>900000</v>
      </c>
      <c r="I11" s="12">
        <f t="shared" si="8"/>
        <v>1.1787042140366442E-5</v>
      </c>
      <c r="J11" s="13">
        <f t="shared" si="1"/>
        <v>17801608.928291213</v>
      </c>
      <c r="K11" s="13">
        <f t="shared" si="9"/>
        <v>6.7988831318847679E-9</v>
      </c>
      <c r="L11" s="11">
        <f t="shared" si="2"/>
        <v>810000000000</v>
      </c>
      <c r="M11" s="12">
        <f t="shared" si="10"/>
        <v>4.2526920000223166E-4</v>
      </c>
    </row>
    <row r="12" spans="1:13" x14ac:dyDescent="0.35">
      <c r="A12" s="11">
        <f t="shared" si="11"/>
        <v>1000000</v>
      </c>
      <c r="B12" s="2">
        <v>2.950536</v>
      </c>
      <c r="C12" s="2">
        <f t="shared" si="3"/>
        <v>2.9505360000000001E-2</v>
      </c>
      <c r="D12" s="11">
        <f t="shared" si="4"/>
        <v>19.931568569324174</v>
      </c>
      <c r="E12" s="12">
        <f t="shared" si="5"/>
        <v>0.38029849933185794</v>
      </c>
      <c r="F12" s="13">
        <f t="shared" si="6"/>
        <v>1000</v>
      </c>
      <c r="G12" s="13">
        <f t="shared" si="7"/>
        <v>3.3847368150370801E-3</v>
      </c>
      <c r="H12" s="11">
        <f t="shared" si="0"/>
        <v>1000000</v>
      </c>
      <c r="I12" s="12">
        <f t="shared" si="8"/>
        <v>7.078568871364002E-6</v>
      </c>
      <c r="J12" s="13">
        <f t="shared" si="1"/>
        <v>19931568.569324173</v>
      </c>
      <c r="K12" s="13">
        <f t="shared" si="9"/>
        <v>1.0579847430321052E-6</v>
      </c>
      <c r="L12" s="11">
        <f t="shared" si="2"/>
        <v>1000000000000</v>
      </c>
      <c r="M12" s="12">
        <f t="shared" si="10"/>
        <v>5.5052788096783003E-4</v>
      </c>
    </row>
    <row r="13" spans="1:13" x14ac:dyDescent="0.35">
      <c r="A13" s="11">
        <f t="shared" si="11"/>
        <v>1100000</v>
      </c>
      <c r="B13" s="2">
        <v>3.4682270000000002</v>
      </c>
      <c r="C13" s="2">
        <f t="shared" si="3"/>
        <v>3.4682270000000001E-2</v>
      </c>
      <c r="D13" s="11">
        <f t="shared" si="4"/>
        <v>20.069072093074109</v>
      </c>
      <c r="E13" s="12">
        <f t="shared" si="5"/>
        <v>0.37941223176919758</v>
      </c>
      <c r="F13" s="13">
        <f t="shared" si="6"/>
        <v>1048.8088481701516</v>
      </c>
      <c r="G13" s="13">
        <f t="shared" si="7"/>
        <v>3.2811506257064563E-3</v>
      </c>
      <c r="H13" s="11">
        <f t="shared" si="0"/>
        <v>1100000</v>
      </c>
      <c r="I13" s="12">
        <f t="shared" si="8"/>
        <v>4.9033577750403316E-7</v>
      </c>
      <c r="J13" s="13">
        <f t="shared" si="1"/>
        <v>22075979.302381519</v>
      </c>
      <c r="K13" s="13">
        <f t="shared" si="9"/>
        <v>9.8703775173364297E-6</v>
      </c>
      <c r="L13" s="11">
        <f t="shared" si="2"/>
        <v>1210000000000</v>
      </c>
      <c r="M13" s="12">
        <f t="shared" si="10"/>
        <v>7.4919432503028796E-4</v>
      </c>
    </row>
    <row r="14" spans="1:13" x14ac:dyDescent="0.35">
      <c r="A14" s="11">
        <f t="shared" si="11"/>
        <v>1200000</v>
      </c>
      <c r="B14" s="2">
        <v>3.7133669999999999</v>
      </c>
      <c r="C14" s="2">
        <f t="shared" si="3"/>
        <v>3.7133670000000001E-2</v>
      </c>
      <c r="D14" s="11">
        <f t="shared" si="4"/>
        <v>20.194602975157967</v>
      </c>
      <c r="E14" s="12">
        <f t="shared" si="5"/>
        <v>0.38140855247617139</v>
      </c>
      <c r="F14" s="13">
        <f t="shared" si="6"/>
        <v>1095.4451150103323</v>
      </c>
      <c r="G14" s="13">
        <f t="shared" si="7"/>
        <v>3.4714693291824292E-3</v>
      </c>
      <c r="H14" s="11">
        <f t="shared" si="0"/>
        <v>1200000</v>
      </c>
      <c r="I14" s="12">
        <f t="shared" si="8"/>
        <v>2.147489774278552E-6</v>
      </c>
      <c r="J14" s="13">
        <f t="shared" si="1"/>
        <v>24233523.570189562</v>
      </c>
      <c r="K14" s="13">
        <f t="shared" si="9"/>
        <v>6.302978295058055E-6</v>
      </c>
      <c r="L14" s="11">
        <f t="shared" si="2"/>
        <v>1440000000000</v>
      </c>
      <c r="M14" s="12">
        <f t="shared" si="10"/>
        <v>8.0844388280733E-4</v>
      </c>
    </row>
    <row r="15" spans="1:13" x14ac:dyDescent="0.35">
      <c r="A15" s="11">
        <f t="shared" si="11"/>
        <v>1300000</v>
      </c>
      <c r="B15" s="2">
        <v>3.9060100000000002</v>
      </c>
      <c r="C15" s="2">
        <f t="shared" si="3"/>
        <v>3.90601E-2</v>
      </c>
      <c r="D15" s="11">
        <f t="shared" si="4"/>
        <v>20.310080192577903</v>
      </c>
      <c r="E15" s="12">
        <f t="shared" si="5"/>
        <v>0.38365662581313631</v>
      </c>
      <c r="F15" s="13">
        <f t="shared" si="6"/>
        <v>1140.175425099138</v>
      </c>
      <c r="G15" s="13">
        <f t="shared" si="7"/>
        <v>3.7106216415284032E-3</v>
      </c>
      <c r="H15" s="11">
        <f t="shared" si="0"/>
        <v>1300000</v>
      </c>
      <c r="I15" s="12">
        <f t="shared" si="8"/>
        <v>7.593294986123555E-6</v>
      </c>
      <c r="J15" s="13">
        <f t="shared" si="1"/>
        <v>26403104.250351273</v>
      </c>
      <c r="K15" s="13">
        <f t="shared" si="9"/>
        <v>1.7882754143026583E-6</v>
      </c>
      <c r="L15" s="11">
        <f t="shared" si="2"/>
        <v>1690000000000</v>
      </c>
      <c r="M15" s="12">
        <f t="shared" si="10"/>
        <v>8.3226885408172184E-4</v>
      </c>
    </row>
    <row r="16" spans="1:13" x14ac:dyDescent="0.35">
      <c r="A16" s="11">
        <f t="shared" si="11"/>
        <v>1400000</v>
      </c>
      <c r="B16" s="2">
        <v>4.2040579999999999</v>
      </c>
      <c r="C16" s="2">
        <f t="shared" si="3"/>
        <v>4.2040580000000001E-2</v>
      </c>
      <c r="D16" s="11">
        <f t="shared" si="4"/>
        <v>20.416995396494418</v>
      </c>
      <c r="E16" s="12">
        <f t="shared" si="5"/>
        <v>0.38425860965685216</v>
      </c>
      <c r="F16" s="13">
        <f t="shared" si="6"/>
        <v>1183.2159566199232</v>
      </c>
      <c r="G16" s="13">
        <f t="shared" si="7"/>
        <v>3.8079206622596497E-3</v>
      </c>
      <c r="H16" s="11">
        <f t="shared" si="0"/>
        <v>1400000</v>
      </c>
      <c r="I16" s="12">
        <f t="shared" si="8"/>
        <v>8.9503000037070394E-6</v>
      </c>
      <c r="J16" s="13">
        <f t="shared" si="1"/>
        <v>28583793.555092186</v>
      </c>
      <c r="K16" s="13">
        <f t="shared" si="9"/>
        <v>1.4451256978080604E-6</v>
      </c>
      <c r="L16" s="11">
        <f t="shared" si="2"/>
        <v>1960000000000</v>
      </c>
      <c r="M16" s="12">
        <f t="shared" si="10"/>
        <v>9.1193142200677397E-4</v>
      </c>
    </row>
    <row r="17" spans="1:13" x14ac:dyDescent="0.35">
      <c r="A17" s="11">
        <f t="shared" si="11"/>
        <v>1500000</v>
      </c>
      <c r="B17" s="2">
        <v>4.6144990000000004</v>
      </c>
      <c r="C17" s="2">
        <f t="shared" si="3"/>
        <v>4.6144990000000004E-2</v>
      </c>
      <c r="D17" s="11">
        <f t="shared" si="4"/>
        <v>20.516531070045332</v>
      </c>
      <c r="E17" s="12">
        <f t="shared" si="5"/>
        <v>0.38317157062122287</v>
      </c>
      <c r="F17" s="13">
        <f t="shared" si="6"/>
        <v>1224.744871391589</v>
      </c>
      <c r="G17" s="13">
        <f t="shared" si="7"/>
        <v>3.7509937315331511E-3</v>
      </c>
      <c r="H17" s="11">
        <f t="shared" si="0"/>
        <v>1500000</v>
      </c>
      <c r="I17" s="12">
        <f t="shared" si="8"/>
        <v>4.4263405087689656E-6</v>
      </c>
      <c r="J17" s="13">
        <f t="shared" si="1"/>
        <v>30774796.605067998</v>
      </c>
      <c r="K17" s="13">
        <f t="shared" si="9"/>
        <v>4.7358374670617454E-6</v>
      </c>
      <c r="L17" s="11">
        <f t="shared" si="2"/>
        <v>2250000000000</v>
      </c>
      <c r="M17" s="12">
        <f t="shared" si="10"/>
        <v>1.0595300869555727E-3</v>
      </c>
    </row>
    <row r="18" spans="1:13" x14ac:dyDescent="0.35">
      <c r="A18" s="11">
        <f t="shared" si="11"/>
        <v>1600000</v>
      </c>
      <c r="B18" s="2">
        <v>4.8060989999999997</v>
      </c>
      <c r="C18" s="2">
        <f t="shared" si="3"/>
        <v>4.8060989999999998E-2</v>
      </c>
      <c r="D18" s="11">
        <f t="shared" si="4"/>
        <v>20.609640474436812</v>
      </c>
      <c r="E18" s="12">
        <f t="shared" si="5"/>
        <v>0.3845378752487254</v>
      </c>
      <c r="F18" s="13">
        <f t="shared" si="6"/>
        <v>1264.9110640673518</v>
      </c>
      <c r="G18" s="13">
        <f t="shared" si="7"/>
        <v>3.9502838086773757E-3</v>
      </c>
      <c r="H18" s="11">
        <f t="shared" si="0"/>
        <v>1600000</v>
      </c>
      <c r="I18" s="12">
        <f t="shared" si="8"/>
        <v>1.1590475899649435E-5</v>
      </c>
      <c r="J18" s="13">
        <f t="shared" si="1"/>
        <v>32975424.759098899</v>
      </c>
      <c r="K18" s="13">
        <f t="shared" si="9"/>
        <v>8.988944018143811E-7</v>
      </c>
      <c r="L18" s="11">
        <f t="shared" si="2"/>
        <v>2560000000000</v>
      </c>
      <c r="M18" s="12">
        <f t="shared" si="10"/>
        <v>1.0623293737415851E-3</v>
      </c>
    </row>
    <row r="19" spans="1:13" x14ac:dyDescent="0.35">
      <c r="A19" s="11">
        <f t="shared" si="11"/>
        <v>1700000</v>
      </c>
      <c r="B19" s="2">
        <v>5.018694</v>
      </c>
      <c r="C19" s="2">
        <f t="shared" si="3"/>
        <v>5.0186939999999999E-2</v>
      </c>
      <c r="D19" s="11">
        <f t="shared" si="4"/>
        <v>20.697103315687151</v>
      </c>
      <c r="E19" s="12">
        <f t="shared" si="5"/>
        <v>0.38541847492910253</v>
      </c>
      <c r="F19" s="13">
        <f t="shared" si="6"/>
        <v>1303.8404810405298</v>
      </c>
      <c r="G19" s="13">
        <f t="shared" si="7"/>
        <v>4.1137875212740828E-3</v>
      </c>
      <c r="H19" s="11">
        <f t="shared" si="0"/>
        <v>1700000</v>
      </c>
      <c r="I19" s="12">
        <f t="shared" si="8"/>
        <v>2.0206109208544354E-5</v>
      </c>
      <c r="J19" s="13">
        <f t="shared" si="1"/>
        <v>35185075.636668161</v>
      </c>
      <c r="K19" s="13">
        <f t="shared" si="9"/>
        <v>6.8787308654595616E-9</v>
      </c>
      <c r="L19" s="11">
        <f t="shared" si="2"/>
        <v>2890000000000</v>
      </c>
      <c r="M19" s="12">
        <f t="shared" si="10"/>
        <v>1.0709567086348275E-3</v>
      </c>
    </row>
    <row r="20" spans="1:13" x14ac:dyDescent="0.35">
      <c r="A20" s="11">
        <f t="shared" si="11"/>
        <v>1800000</v>
      </c>
      <c r="B20" s="2">
        <v>5.1106680000000004</v>
      </c>
      <c r="C20" s="2">
        <f t="shared" si="3"/>
        <v>5.1106680000000002E-2</v>
      </c>
      <c r="D20" s="11">
        <f t="shared" si="4"/>
        <v>20.779565475879124</v>
      </c>
      <c r="E20" s="12">
        <f t="shared" si="5"/>
        <v>0.38759903440660226</v>
      </c>
      <c r="F20" s="13">
        <f t="shared" si="6"/>
        <v>1341.6407864998739</v>
      </c>
      <c r="G20" s="13">
        <f t="shared" si="7"/>
        <v>4.4267133845814939E-3</v>
      </c>
      <c r="H20" s="11">
        <f t="shared" si="0"/>
        <v>1800000</v>
      </c>
      <c r="I20" s="12">
        <f t="shared" si="8"/>
        <v>4.6130889082361742E-5</v>
      </c>
      <c r="J20" s="13">
        <f t="shared" si="1"/>
        <v>37403217.856582426</v>
      </c>
      <c r="K20" s="13">
        <f t="shared" si="9"/>
        <v>5.4397093967427407E-6</v>
      </c>
      <c r="L20" s="11">
        <f t="shared" si="2"/>
        <v>3240000000000</v>
      </c>
      <c r="M20" s="12">
        <f t="shared" si="10"/>
        <v>9.9417272123870004E-4</v>
      </c>
    </row>
    <row r="21" spans="1:13" x14ac:dyDescent="0.35">
      <c r="A21" s="11">
        <f t="shared" si="11"/>
        <v>1900000</v>
      </c>
      <c r="B21" s="2">
        <v>5.2620240000000003</v>
      </c>
      <c r="C21" s="2">
        <f t="shared" si="3"/>
        <v>5.2620240000000006E-2</v>
      </c>
      <c r="D21" s="11">
        <f t="shared" si="4"/>
        <v>20.857567987880397</v>
      </c>
      <c r="E21" s="12">
        <f t="shared" si="5"/>
        <v>0.38886427790933814</v>
      </c>
      <c r="F21" s="13">
        <f t="shared" si="6"/>
        <v>1378.4048752090221</v>
      </c>
      <c r="G21" s="13">
        <f t="shared" si="7"/>
        <v>4.6571899912975076E-3</v>
      </c>
      <c r="H21" s="11">
        <f t="shared" si="0"/>
        <v>1900000</v>
      </c>
      <c r="I21" s="12">
        <f t="shared" si="8"/>
        <v>7.2165096358017456E-5</v>
      </c>
      <c r="J21" s="13">
        <f t="shared" si="1"/>
        <v>39629379.176972754</v>
      </c>
      <c r="K21" s="13">
        <f t="shared" si="9"/>
        <v>1.599468773855263E-5</v>
      </c>
      <c r="L21" s="11">
        <f t="shared" si="2"/>
        <v>3610000000000</v>
      </c>
      <c r="M21" s="12">
        <f t="shared" si="10"/>
        <v>9.4916451773401577E-4</v>
      </c>
    </row>
    <row r="22" spans="1:13" x14ac:dyDescent="0.35">
      <c r="A22" s="11">
        <f t="shared" si="11"/>
        <v>2000000</v>
      </c>
      <c r="B22" s="2">
        <v>5.4309710000000004</v>
      </c>
      <c r="C22" s="2">
        <f t="shared" si="3"/>
        <v>5.4309710000000004E-2</v>
      </c>
      <c r="D22" s="11">
        <f t="shared" si="4"/>
        <v>20.931568569324174</v>
      </c>
      <c r="E22" s="12">
        <f t="shared" si="5"/>
        <v>0.38974985033981091</v>
      </c>
      <c r="F22" s="13">
        <f t="shared" si="6"/>
        <v>1414.2135623730951</v>
      </c>
      <c r="G22" s="13">
        <f t="shared" si="7"/>
        <v>4.8572510273959778E-3</v>
      </c>
      <c r="H22" s="11">
        <f t="shared" si="0"/>
        <v>2000000</v>
      </c>
      <c r="I22" s="12">
        <f t="shared" si="8"/>
        <v>1.0044300955987599E-4</v>
      </c>
      <c r="J22" s="13">
        <f t="shared" si="1"/>
        <v>41863137.138648346</v>
      </c>
      <c r="K22" s="13">
        <f t="shared" si="9"/>
        <v>3.026426751187163E-5</v>
      </c>
      <c r="L22" s="11">
        <f t="shared" si="2"/>
        <v>4000000000000</v>
      </c>
      <c r="M22" s="12">
        <f t="shared" si="10"/>
        <v>9.0851558276242852E-4</v>
      </c>
    </row>
    <row r="23" spans="1:13" x14ac:dyDescent="0.35">
      <c r="A23" s="11">
        <f t="shared" si="11"/>
        <v>2100000</v>
      </c>
      <c r="B23" s="2">
        <v>5.6993840000000002</v>
      </c>
      <c r="C23" s="2">
        <f t="shared" si="3"/>
        <v>5.6993840000000004E-2</v>
      </c>
      <c r="D23" s="11">
        <f t="shared" si="4"/>
        <v>21.001957897215572</v>
      </c>
      <c r="E23" s="12">
        <f t="shared" si="5"/>
        <v>0.38924797290426388</v>
      </c>
      <c r="F23" s="13">
        <f t="shared" si="6"/>
        <v>1449.1376746189439</v>
      </c>
      <c r="G23" s="13">
        <f t="shared" si="7"/>
        <v>4.9101036745850882E-3</v>
      </c>
      <c r="H23" s="11">
        <f t="shared" si="0"/>
        <v>2100000</v>
      </c>
      <c r="I23" s="12">
        <f t="shared" si="8"/>
        <v>1.1139932362790857E-4</v>
      </c>
      <c r="J23" s="13">
        <f t="shared" si="1"/>
        <v>44104111.584152699</v>
      </c>
      <c r="K23" s="13">
        <f t="shared" si="9"/>
        <v>3.6227256672694116E-5</v>
      </c>
      <c r="L23" s="11">
        <f t="shared" si="2"/>
        <v>4410000000000</v>
      </c>
      <c r="M23" s="12">
        <f t="shared" si="10"/>
        <v>9.21030855574308E-4</v>
      </c>
    </row>
    <row r="24" spans="1:13" x14ac:dyDescent="0.35">
      <c r="A24" s="11">
        <f t="shared" si="11"/>
        <v>2200000</v>
      </c>
      <c r="B24" s="2">
        <v>5.9937009999999997</v>
      </c>
      <c r="C24" s="2">
        <f t="shared" si="3"/>
        <v>5.9937009999999999E-2</v>
      </c>
      <c r="D24" s="11">
        <f t="shared" si="4"/>
        <v>21.069072093074109</v>
      </c>
      <c r="E24" s="12">
        <f t="shared" si="5"/>
        <v>0.38829112503315699</v>
      </c>
      <c r="F24" s="13">
        <f t="shared" si="6"/>
        <v>1483.2396974191327</v>
      </c>
      <c r="G24" s="13">
        <f t="shared" si="7"/>
        <v>4.9166964063879024E-3</v>
      </c>
      <c r="H24" s="11">
        <f t="shared" si="0"/>
        <v>2200000</v>
      </c>
      <c r="I24" s="12">
        <f t="shared" si="8"/>
        <v>1.1724579189769203E-4</v>
      </c>
      <c r="J24" s="13">
        <f t="shared" si="1"/>
        <v>46351958.604763038</v>
      </c>
      <c r="K24" s="13">
        <f t="shared" si="9"/>
        <v>3.9530124529252832E-5</v>
      </c>
      <c r="L24" s="11">
        <f t="shared" si="2"/>
        <v>4840000000000</v>
      </c>
      <c r="M24" s="12">
        <f t="shared" si="10"/>
        <v>9.4209631425858271E-4</v>
      </c>
    </row>
    <row r="25" spans="1:13" x14ac:dyDescent="0.35">
      <c r="A25" s="11">
        <f t="shared" si="11"/>
        <v>2300000</v>
      </c>
      <c r="B25" s="2">
        <v>6.142512</v>
      </c>
      <c r="C25" s="2">
        <f t="shared" si="3"/>
        <v>6.142512E-2</v>
      </c>
      <c r="D25" s="11">
        <f t="shared" si="4"/>
        <v>21.133202430493824</v>
      </c>
      <c r="E25" s="12">
        <f t="shared" si="5"/>
        <v>0.38902803813061665</v>
      </c>
      <c r="F25" s="13">
        <f t="shared" si="6"/>
        <v>1516.57508881031</v>
      </c>
      <c r="G25" s="13">
        <f t="shared" si="7"/>
        <v>5.1199783674156412E-3</v>
      </c>
      <c r="H25" s="11">
        <f t="shared" si="0"/>
        <v>2300000</v>
      </c>
      <c r="I25" s="12">
        <f t="shared" si="8"/>
        <v>1.5766547627827382E-4</v>
      </c>
      <c r="J25" s="13">
        <f t="shared" si="1"/>
        <v>48606365.590135798</v>
      </c>
      <c r="K25" s="13">
        <f t="shared" si="9"/>
        <v>6.4322348432173967E-5</v>
      </c>
      <c r="L25" s="11">
        <f t="shared" si="2"/>
        <v>5290000000000</v>
      </c>
      <c r="M25" s="12">
        <f t="shared" si="10"/>
        <v>8.6805565649272494E-4</v>
      </c>
    </row>
    <row r="26" spans="1:13" x14ac:dyDescent="0.35">
      <c r="A26" s="11">
        <f t="shared" si="11"/>
        <v>2400000</v>
      </c>
      <c r="B26" s="2">
        <v>6.5657050000000003</v>
      </c>
      <c r="C26" s="2">
        <f t="shared" si="3"/>
        <v>6.5657050000000008E-2</v>
      </c>
      <c r="D26" s="11">
        <f t="shared" si="4"/>
        <v>21.19460297515797</v>
      </c>
      <c r="E26" s="12">
        <f t="shared" si="5"/>
        <v>0.38623716723616247</v>
      </c>
      <c r="F26" s="13">
        <f t="shared" si="6"/>
        <v>1549.1933384829667</v>
      </c>
      <c r="G26" s="13">
        <f t="shared" si="7"/>
        <v>4.9255394930595841E-3</v>
      </c>
      <c r="H26" s="11">
        <f t="shared" si="0"/>
        <v>2400000</v>
      </c>
      <c r="I26" s="12">
        <f t="shared" si="8"/>
        <v>1.3319821718586994E-4</v>
      </c>
      <c r="J26" s="13">
        <f t="shared" si="1"/>
        <v>50867047.140379131</v>
      </c>
      <c r="K26" s="13">
        <f t="shared" si="9"/>
        <v>4.9253572086873524E-5</v>
      </c>
      <c r="L26" s="11">
        <f t="shared" si="2"/>
        <v>5760000000000</v>
      </c>
      <c r="M26" s="12">
        <f t="shared" si="10"/>
        <v>9.5202858286534263E-4</v>
      </c>
    </row>
    <row r="27" spans="1:13" x14ac:dyDescent="0.35">
      <c r="A27" s="11">
        <f t="shared" si="11"/>
        <v>2500000</v>
      </c>
      <c r="B27" s="2">
        <v>7.0598400000000003</v>
      </c>
      <c r="C27" s="2">
        <f t="shared" si="3"/>
        <v>7.0598400000000006E-2</v>
      </c>
      <c r="D27" s="11">
        <f t="shared" si="4"/>
        <v>21.253496664211539</v>
      </c>
      <c r="E27" s="12">
        <f t="shared" si="5"/>
        <v>0.38247771304812539</v>
      </c>
      <c r="F27" s="13">
        <f t="shared" si="6"/>
        <v>1581.1388300841897</v>
      </c>
      <c r="G27" s="13">
        <f t="shared" si="7"/>
        <v>4.6297058149853835E-3</v>
      </c>
      <c r="H27" s="11">
        <f t="shared" si="0"/>
        <v>2500000</v>
      </c>
      <c r="I27" s="12">
        <f t="shared" si="8"/>
        <v>9.6361610796024836E-5</v>
      </c>
      <c r="J27" s="13">
        <f t="shared" si="1"/>
        <v>53133741.660528846</v>
      </c>
      <c r="K27" s="13">
        <f t="shared" si="9"/>
        <v>2.8251640841869975E-5</v>
      </c>
      <c r="L27" s="11">
        <f t="shared" si="2"/>
        <v>6250000000000</v>
      </c>
      <c r="M27" s="12">
        <f t="shared" si="10"/>
        <v>1.0781842452326565E-3</v>
      </c>
    </row>
    <row r="28" spans="1:13" x14ac:dyDescent="0.35">
      <c r="A28" s="11">
        <f t="shared" si="11"/>
        <v>2600000</v>
      </c>
      <c r="B28" s="2">
        <v>7.3903509999999999</v>
      </c>
      <c r="C28" s="2">
        <f t="shared" si="3"/>
        <v>7.3903510000000006E-2</v>
      </c>
      <c r="D28" s="11">
        <f t="shared" si="4"/>
        <v>21.310080192577903</v>
      </c>
      <c r="E28" s="12">
        <f t="shared" si="5"/>
        <v>0.38066083394413985</v>
      </c>
      <c r="F28" s="13">
        <f t="shared" si="6"/>
        <v>1612.4515496597098</v>
      </c>
      <c r="G28" s="13">
        <f t="shared" si="7"/>
        <v>4.5538812503384271E-3</v>
      </c>
      <c r="H28" s="11">
        <f t="shared" si="0"/>
        <v>2600000</v>
      </c>
      <c r="I28" s="12">
        <f t="shared" si="8"/>
        <v>9.4631587035978105E-5</v>
      </c>
      <c r="J28" s="13">
        <f t="shared" si="1"/>
        <v>55406208.500702545</v>
      </c>
      <c r="K28" s="13">
        <f t="shared" si="9"/>
        <v>2.7634500040827931E-5</v>
      </c>
      <c r="L28" s="11">
        <f t="shared" si="2"/>
        <v>6760000000000</v>
      </c>
      <c r="M28" s="12">
        <f t="shared" si="10"/>
        <v>1.0929233323387709E-3</v>
      </c>
    </row>
    <row r="29" spans="1:13" x14ac:dyDescent="0.35">
      <c r="A29" s="11">
        <f t="shared" si="11"/>
        <v>2700000</v>
      </c>
      <c r="B29" s="2">
        <v>7.3883590000000003</v>
      </c>
      <c r="C29" s="2">
        <f t="shared" si="3"/>
        <v>7.3883589999999999E-2</v>
      </c>
      <c r="D29" s="11">
        <f t="shared" si="4"/>
        <v>21.364527976600282</v>
      </c>
      <c r="E29" s="12">
        <f t="shared" si="5"/>
        <v>0.38286679859903877</v>
      </c>
      <c r="F29" s="13">
        <f t="shared" si="6"/>
        <v>1643.1676725154985</v>
      </c>
      <c r="G29" s="13">
        <f t="shared" si="7"/>
        <v>4.9274334014950405E-3</v>
      </c>
      <c r="H29" s="11">
        <f t="shared" si="0"/>
        <v>2700000</v>
      </c>
      <c r="I29" s="12">
        <f t="shared" si="8"/>
        <v>1.6807537177180998E-4</v>
      </c>
      <c r="J29" s="13">
        <f t="shared" si="1"/>
        <v>57684225.536820762</v>
      </c>
      <c r="K29" s="13">
        <f t="shared" si="9"/>
        <v>7.2785431000329192E-5</v>
      </c>
      <c r="L29" s="11">
        <f t="shared" si="2"/>
        <v>7290000000000</v>
      </c>
      <c r="M29" s="12">
        <f t="shared" si="10"/>
        <v>8.9025822828751172E-4</v>
      </c>
    </row>
    <row r="30" spans="1:13" x14ac:dyDescent="0.35">
      <c r="A30" s="11">
        <f t="shared" si="11"/>
        <v>2800000</v>
      </c>
      <c r="B30" s="2">
        <v>7.7995260000000002</v>
      </c>
      <c r="C30" s="2">
        <f t="shared" si="3"/>
        <v>7.7995259999999997E-2</v>
      </c>
      <c r="D30" s="11">
        <f t="shared" si="4"/>
        <v>21.416995396494418</v>
      </c>
      <c r="E30" s="12">
        <f t="shared" si="5"/>
        <v>0.37988936267380846</v>
      </c>
      <c r="F30" s="13">
        <f t="shared" si="6"/>
        <v>1673.3200530681511</v>
      </c>
      <c r="G30" s="13">
        <f t="shared" si="7"/>
        <v>4.7235223426940025E-3</v>
      </c>
      <c r="H30" s="11">
        <f t="shared" si="0"/>
        <v>2800000</v>
      </c>
      <c r="I30" s="12">
        <f t="shared" si="8"/>
        <v>1.456682535315483E-4</v>
      </c>
      <c r="J30" s="13">
        <f t="shared" si="1"/>
        <v>59967587.110184371</v>
      </c>
      <c r="K30" s="13">
        <f t="shared" si="9"/>
        <v>5.9014181346743226E-5</v>
      </c>
      <c r="L30" s="11">
        <f t="shared" si="2"/>
        <v>7840000000000</v>
      </c>
      <c r="M30" s="12">
        <f t="shared" si="10"/>
        <v>9.3793651347328592E-4</v>
      </c>
    </row>
    <row r="31" spans="1:13" x14ac:dyDescent="0.35">
      <c r="A31" s="11">
        <f t="shared" si="11"/>
        <v>2900000</v>
      </c>
      <c r="B31" s="2">
        <v>8.3466521999999994</v>
      </c>
      <c r="C31" s="2">
        <f t="shared" si="3"/>
        <v>8.3466521999999987E-2</v>
      </c>
      <c r="D31" s="11">
        <f t="shared" si="4"/>
        <v>21.467621469564385</v>
      </c>
      <c r="E31" s="12">
        <f t="shared" si="5"/>
        <v>0.37518284407372932</v>
      </c>
      <c r="F31" s="13">
        <f t="shared" si="6"/>
        <v>1702.93863659264</v>
      </c>
      <c r="G31" s="13">
        <f t="shared" si="7"/>
        <v>4.3367092338095119E-3</v>
      </c>
      <c r="H31" s="11">
        <f t="shared" si="0"/>
        <v>2900000</v>
      </c>
      <c r="I31" s="12">
        <f t="shared" si="8"/>
        <v>9.6327162255456088E-5</v>
      </c>
      <c r="J31" s="13">
        <f t="shared" si="1"/>
        <v>62256102.261736713</v>
      </c>
      <c r="K31" s="13">
        <f t="shared" si="9"/>
        <v>3.0035561208307808E-5</v>
      </c>
      <c r="L31" s="11">
        <f t="shared" si="2"/>
        <v>8410000000000</v>
      </c>
      <c r="M31" s="12">
        <f t="shared" si="10"/>
        <v>1.0662219622762971E-3</v>
      </c>
    </row>
    <row r="32" spans="1:13" x14ac:dyDescent="0.35">
      <c r="A32" s="11">
        <f t="shared" si="11"/>
        <v>3000000</v>
      </c>
      <c r="B32" s="2">
        <v>8.7333029999999994</v>
      </c>
      <c r="C32" s="2">
        <f t="shared" si="3"/>
        <v>8.7333029999999992E-2</v>
      </c>
      <c r="D32" s="11">
        <f t="shared" si="4"/>
        <v>21.516531070045332</v>
      </c>
      <c r="E32" s="12">
        <f t="shared" si="5"/>
        <v>0.37239391747457551</v>
      </c>
      <c r="F32" s="13">
        <f t="shared" si="6"/>
        <v>1732.0508075688772</v>
      </c>
      <c r="G32" s="13">
        <f t="shared" si="7"/>
        <v>4.1653928750694531E-3</v>
      </c>
      <c r="H32" s="11">
        <f t="shared" si="0"/>
        <v>3000000</v>
      </c>
      <c r="I32" s="12">
        <f t="shared" si="8"/>
        <v>8.3992165996175984E-5</v>
      </c>
      <c r="J32" s="13">
        <f t="shared" si="1"/>
        <v>64549593.210135996</v>
      </c>
      <c r="K32" s="13">
        <f t="shared" si="9"/>
        <v>2.3919298848782163E-5</v>
      </c>
      <c r="L32" s="11">
        <f t="shared" si="2"/>
        <v>9000000000000</v>
      </c>
      <c r="M32" s="12">
        <f t="shared" si="10"/>
        <v>1.0860165388416059E-3</v>
      </c>
    </row>
    <row r="33" spans="1:13" x14ac:dyDescent="0.35">
      <c r="A33" s="11">
        <f t="shared" si="11"/>
        <v>3100000</v>
      </c>
      <c r="B33" s="2">
        <v>8.8826250000000009</v>
      </c>
      <c r="C33" s="2">
        <f t="shared" si="3"/>
        <v>8.8826250000000009E-2</v>
      </c>
      <c r="D33" s="11">
        <f t="shared" si="4"/>
        <v>21.563836784823685</v>
      </c>
      <c r="E33" s="12">
        <f t="shared" si="5"/>
        <v>0.37244328610334276</v>
      </c>
      <c r="F33" s="13">
        <f t="shared" si="6"/>
        <v>1760.6816861659008</v>
      </c>
      <c r="G33" s="13">
        <f t="shared" si="7"/>
        <v>4.2977334427758878E-3</v>
      </c>
      <c r="H33" s="11">
        <f t="shared" si="0"/>
        <v>3100000</v>
      </c>
      <c r="I33" s="12">
        <f t="shared" si="8"/>
        <v>1.1855063014997728E-4</v>
      </c>
      <c r="J33" s="13">
        <f t="shared" si="1"/>
        <v>66847894.032953426</v>
      </c>
      <c r="K33" s="13">
        <f t="shared" si="9"/>
        <v>4.4637914344173861E-5</v>
      </c>
      <c r="L33" s="11">
        <f t="shared" si="2"/>
        <v>9610000000000</v>
      </c>
      <c r="M33" s="12">
        <f t="shared" si="10"/>
        <v>9.4632199796882441E-4</v>
      </c>
    </row>
    <row r="34" spans="1:13" x14ac:dyDescent="0.35">
      <c r="A34" s="11">
        <f t="shared" si="11"/>
        <v>3200000</v>
      </c>
      <c r="B34" s="2">
        <v>9.3336120000000005</v>
      </c>
      <c r="C34" s="2">
        <f t="shared" si="3"/>
        <v>9.3336120000000009E-2</v>
      </c>
      <c r="D34" s="11">
        <f t="shared" si="4"/>
        <v>21.609640474436812</v>
      </c>
      <c r="E34" s="12">
        <f t="shared" si="5"/>
        <v>0.36876035932542256</v>
      </c>
      <c r="F34" s="13">
        <f t="shared" si="6"/>
        <v>1788.8543819998317</v>
      </c>
      <c r="G34" s="13">
        <f t="shared" si="7"/>
        <v>4.0344754856688923E-3</v>
      </c>
      <c r="H34" s="11">
        <f t="shared" si="0"/>
        <v>3200000</v>
      </c>
      <c r="I34" s="12">
        <f t="shared" si="8"/>
        <v>9.2060524777269487E-5</v>
      </c>
      <c r="J34" s="13">
        <f t="shared" si="1"/>
        <v>69150849.518197805</v>
      </c>
      <c r="K34" s="13">
        <f t="shared" si="9"/>
        <v>2.9828927368325337E-5</v>
      </c>
      <c r="L34" s="11">
        <f t="shared" si="2"/>
        <v>10240000000000</v>
      </c>
      <c r="M34" s="12">
        <f t="shared" si="10"/>
        <v>9.9009270151522518E-4</v>
      </c>
    </row>
    <row r="35" spans="1:13" x14ac:dyDescent="0.35">
      <c r="A35" s="11">
        <f t="shared" si="11"/>
        <v>3300000</v>
      </c>
      <c r="B35" s="2">
        <v>9.5120120000000004</v>
      </c>
      <c r="C35" s="2">
        <f t="shared" si="3"/>
        <v>9.5120120000000002E-2</v>
      </c>
      <c r="D35" s="11">
        <f t="shared" si="4"/>
        <v>21.654034593795267</v>
      </c>
      <c r="E35" s="12">
        <f t="shared" si="5"/>
        <v>0.36834180373573533</v>
      </c>
      <c r="F35" s="13">
        <f t="shared" si="6"/>
        <v>1816.590212458495</v>
      </c>
      <c r="G35" s="13">
        <f t="shared" si="7"/>
        <v>4.1172120982866803E-3</v>
      </c>
      <c r="H35" s="11">
        <f t="shared" si="0"/>
        <v>3300000</v>
      </c>
      <c r="I35" s="12">
        <f t="shared" si="8"/>
        <v>1.2160375807520822E-4</v>
      </c>
      <c r="J35" s="13">
        <f t="shared" si="1"/>
        <v>71458314.159524381</v>
      </c>
      <c r="K35" s="13">
        <f t="shared" si="9"/>
        <v>4.8641198767697814E-5</v>
      </c>
      <c r="L35" s="11">
        <f t="shared" si="2"/>
        <v>10890000000000</v>
      </c>
      <c r="M35" s="12">
        <f t="shared" si="10"/>
        <v>8.5980427937566435E-4</v>
      </c>
    </row>
    <row r="36" spans="1:13" x14ac:dyDescent="0.35">
      <c r="A36" s="11">
        <f t="shared" si="11"/>
        <v>3400000</v>
      </c>
      <c r="B36" s="2">
        <v>9.8363530000000008</v>
      </c>
      <c r="C36" s="2">
        <f t="shared" si="3"/>
        <v>9.8363530000000005E-2</v>
      </c>
      <c r="D36" s="11">
        <f t="shared" si="4"/>
        <v>21.697103315687151</v>
      </c>
      <c r="E36" s="12">
        <f t="shared" si="5"/>
        <v>0.36610315495312828</v>
      </c>
      <c r="F36" s="13">
        <f t="shared" si="6"/>
        <v>1843.9088914585775</v>
      </c>
      <c r="G36" s="13">
        <f t="shared" si="7"/>
        <v>4.009106122359973E-3</v>
      </c>
      <c r="H36" s="11">
        <f t="shared" si="0"/>
        <v>3400000</v>
      </c>
      <c r="I36" s="12">
        <f t="shared" si="8"/>
        <v>1.2101300674951729E-4</v>
      </c>
      <c r="J36" s="13">
        <f t="shared" si="1"/>
        <v>73770151.273336321</v>
      </c>
      <c r="K36" s="13">
        <f t="shared" si="9"/>
        <v>4.9475735836381522E-5</v>
      </c>
      <c r="L36" s="11">
        <f t="shared" si="2"/>
        <v>11560000000000</v>
      </c>
      <c r="M36" s="12">
        <f t="shared" si="10"/>
        <v>8.1325748361256542E-4</v>
      </c>
    </row>
    <row r="37" spans="1:13" x14ac:dyDescent="0.35">
      <c r="A37" s="11">
        <f t="shared" si="11"/>
        <v>3500000</v>
      </c>
      <c r="B37" s="2">
        <v>10.399787</v>
      </c>
      <c r="C37" s="2">
        <f t="shared" si="3"/>
        <v>0.10399786999999999</v>
      </c>
      <c r="D37" s="11">
        <f t="shared" si="4"/>
        <v>21.738923491381779</v>
      </c>
      <c r="E37" s="12">
        <f t="shared" si="5"/>
        <v>0.36094390550149619</v>
      </c>
      <c r="F37" s="13">
        <f t="shared" si="6"/>
        <v>1870.8286933869706</v>
      </c>
      <c r="G37" s="13">
        <f t="shared" si="7"/>
        <v>3.6052332281676282E-3</v>
      </c>
      <c r="H37" s="11">
        <f t="shared" si="0"/>
        <v>3500000</v>
      </c>
      <c r="I37" s="12">
        <f t="shared" si="8"/>
        <v>7.3665193962649118E-5</v>
      </c>
      <c r="J37" s="13">
        <f t="shared" si="1"/>
        <v>76086232.219836235</v>
      </c>
      <c r="K37" s="13">
        <f t="shared" si="9"/>
        <v>2.2170981072853348E-5</v>
      </c>
      <c r="L37" s="11">
        <f t="shared" si="2"/>
        <v>12250000000000</v>
      </c>
      <c r="M37" s="12">
        <f t="shared" si="10"/>
        <v>8.9898085028184717E-4</v>
      </c>
    </row>
    <row r="38" spans="1:13" x14ac:dyDescent="0.35">
      <c r="A38" s="11">
        <f t="shared" si="11"/>
        <v>3600000</v>
      </c>
      <c r="B38" s="2">
        <v>10.896428999999999</v>
      </c>
      <c r="C38" s="2">
        <f t="shared" si="3"/>
        <v>0.10896428999999999</v>
      </c>
      <c r="D38" s="11">
        <f t="shared" si="4"/>
        <v>21.779565475879124</v>
      </c>
      <c r="E38" s="12">
        <f t="shared" si="5"/>
        <v>0.35657293255978828</v>
      </c>
      <c r="F38" s="13">
        <f t="shared" si="6"/>
        <v>1897.3665961010277</v>
      </c>
      <c r="G38" s="13">
        <f t="shared" si="7"/>
        <v>3.2952329820561004E-3</v>
      </c>
      <c r="H38" s="11">
        <f t="shared" si="0"/>
        <v>3600000</v>
      </c>
      <c r="I38" s="12">
        <f t="shared" si="8"/>
        <v>4.6690091257019162E-5</v>
      </c>
      <c r="J38" s="13">
        <f t="shared" si="1"/>
        <v>78406435.713164851</v>
      </c>
      <c r="K38" s="13">
        <f t="shared" si="9"/>
        <v>9.346014482933148E-6</v>
      </c>
      <c r="L38" s="11">
        <f t="shared" si="2"/>
        <v>12960000000000</v>
      </c>
      <c r="M38" s="12">
        <f t="shared" si="10"/>
        <v>9.4001036438939834E-4</v>
      </c>
    </row>
    <row r="39" spans="1:13" x14ac:dyDescent="0.35">
      <c r="A39" s="11">
        <f t="shared" si="11"/>
        <v>3700000</v>
      </c>
      <c r="B39" s="2">
        <v>11.384945</v>
      </c>
      <c r="C39" s="2">
        <f t="shared" si="3"/>
        <v>0.11384945</v>
      </c>
      <c r="D39" s="11">
        <f t="shared" si="4"/>
        <v>21.819093840065761</v>
      </c>
      <c r="E39" s="12">
        <f t="shared" si="5"/>
        <v>0.35228218817391799</v>
      </c>
      <c r="F39" s="13">
        <f t="shared" si="6"/>
        <v>1923.5384061671346</v>
      </c>
      <c r="G39" s="13">
        <f t="shared" si="7"/>
        <v>3.0045532184833621E-3</v>
      </c>
      <c r="H39" s="11">
        <f t="shared" si="0"/>
        <v>3700000</v>
      </c>
      <c r="I39" s="12">
        <f t="shared" si="8"/>
        <v>2.6671508684251388E-5</v>
      </c>
      <c r="J39" s="13">
        <f t="shared" si="1"/>
        <v>80730647.20824331</v>
      </c>
      <c r="K39" s="13">
        <f t="shared" si="9"/>
        <v>2.2279431618612856E-6</v>
      </c>
      <c r="L39" s="11">
        <f t="shared" si="2"/>
        <v>13690000000000</v>
      </c>
      <c r="M39" s="12">
        <f t="shared" si="10"/>
        <v>9.693301258682799E-4</v>
      </c>
    </row>
    <row r="40" spans="1:13" x14ac:dyDescent="0.35">
      <c r="A40" s="11">
        <f t="shared" si="11"/>
        <v>3800000</v>
      </c>
      <c r="B40" s="2">
        <v>11.592479000000001</v>
      </c>
      <c r="C40" s="2">
        <f t="shared" si="3"/>
        <v>0.11592479000000001</v>
      </c>
      <c r="D40" s="11">
        <f t="shared" si="4"/>
        <v>21.857567987880397</v>
      </c>
      <c r="E40" s="12">
        <f t="shared" si="5"/>
        <v>0.35129998928120298</v>
      </c>
      <c r="F40" s="13">
        <f t="shared" si="6"/>
        <v>1949.3588689617927</v>
      </c>
      <c r="G40" s="13">
        <f t="shared" si="7"/>
        <v>3.0252752935362422E-3</v>
      </c>
      <c r="H40" s="11">
        <f t="shared" si="0"/>
        <v>3800000</v>
      </c>
      <c r="I40" s="12">
        <f t="shared" si="8"/>
        <v>3.9761832311762257E-5</v>
      </c>
      <c r="J40" s="13">
        <f t="shared" si="1"/>
        <v>83058758.353945509</v>
      </c>
      <c r="K40" s="13">
        <f t="shared" si="9"/>
        <v>7.5269325224340746E-6</v>
      </c>
      <c r="L40" s="11">
        <f t="shared" si="2"/>
        <v>14440000000000</v>
      </c>
      <c r="M40" s="12">
        <f t="shared" si="10"/>
        <v>8.224210815576101E-4</v>
      </c>
    </row>
    <row r="41" spans="1:13" x14ac:dyDescent="0.35">
      <c r="A41" s="11">
        <f t="shared" si="11"/>
        <v>3900000</v>
      </c>
      <c r="B41" s="2">
        <v>12.069997000000001</v>
      </c>
      <c r="C41" s="2">
        <f t="shared" si="3"/>
        <v>0.12069997</v>
      </c>
      <c r="D41" s="11">
        <f t="shared" si="4"/>
        <v>21.895042693299061</v>
      </c>
      <c r="E41" s="12">
        <f t="shared" si="5"/>
        <v>0.34709232034845072</v>
      </c>
      <c r="F41" s="13">
        <f t="shared" si="6"/>
        <v>1974.84176581315</v>
      </c>
      <c r="G41" s="13">
        <f t="shared" si="7"/>
        <v>2.7522363821346481E-3</v>
      </c>
      <c r="H41" s="11">
        <f t="shared" si="0"/>
        <v>3900000</v>
      </c>
      <c r="I41" s="12">
        <f t="shared" si="8"/>
        <v>2.2535055250944055E-5</v>
      </c>
      <c r="J41" s="13">
        <f t="shared" si="1"/>
        <v>85390666.503866345</v>
      </c>
      <c r="K41" s="13">
        <f t="shared" si="9"/>
        <v>1.6900166381413949E-6</v>
      </c>
      <c r="L41" s="11">
        <f t="shared" si="2"/>
        <v>15210000000000</v>
      </c>
      <c r="M41" s="12">
        <f t="shared" si="10"/>
        <v>8.2948044822686985E-4</v>
      </c>
    </row>
    <row r="42" spans="1:13" x14ac:dyDescent="0.35">
      <c r="A42" s="11">
        <f t="shared" si="11"/>
        <v>4000000</v>
      </c>
      <c r="B42" s="2">
        <v>12.531216000000001</v>
      </c>
      <c r="C42" s="2">
        <f t="shared" si="3"/>
        <v>0.12531216000000001</v>
      </c>
      <c r="D42" s="11">
        <f t="shared" si="4"/>
        <v>21.931568569324174</v>
      </c>
      <c r="E42" s="12">
        <f t="shared" si="5"/>
        <v>0.34306488168030147</v>
      </c>
      <c r="F42" s="13">
        <f t="shared" si="6"/>
        <v>2000</v>
      </c>
      <c r="G42" s="13">
        <f t="shared" si="7"/>
        <v>2.5055572849137621E-3</v>
      </c>
      <c r="H42" s="11">
        <f t="shared" si="0"/>
        <v>4000000</v>
      </c>
      <c r="I42" s="12">
        <f t="shared" si="8"/>
        <v>1.1232632686144007E-5</v>
      </c>
      <c r="J42" s="13">
        <f t="shared" si="1"/>
        <v>87726274.277296692</v>
      </c>
      <c r="K42" s="13">
        <f t="shared" si="9"/>
        <v>6.1320553811627129E-10</v>
      </c>
      <c r="L42" s="11">
        <f t="shared" si="2"/>
        <v>16000000000000</v>
      </c>
      <c r="M42" s="12">
        <f t="shared" si="10"/>
        <v>8.2023178372554631E-4</v>
      </c>
    </row>
    <row r="43" spans="1:13" x14ac:dyDescent="0.35">
      <c r="A43" s="11">
        <f t="shared" si="11"/>
        <v>4100000</v>
      </c>
      <c r="B43" s="2">
        <v>13.073938</v>
      </c>
      <c r="C43" s="2">
        <f t="shared" si="3"/>
        <v>0.13073937999999999</v>
      </c>
      <c r="D43" s="11">
        <f t="shared" si="4"/>
        <v>21.967192479054894</v>
      </c>
      <c r="E43" s="12">
        <f t="shared" si="5"/>
        <v>0.33807843691235451</v>
      </c>
      <c r="F43" s="13">
        <f t="shared" si="6"/>
        <v>2024.8456731316587</v>
      </c>
      <c r="G43" s="13">
        <f t="shared" si="7"/>
        <v>2.1908846051826719E-3</v>
      </c>
      <c r="H43" s="11">
        <f t="shared" si="0"/>
        <v>4100000</v>
      </c>
      <c r="I43" s="12">
        <f t="shared" si="8"/>
        <v>1.3016158451024854E-6</v>
      </c>
      <c r="J43" s="13">
        <f t="shared" si="1"/>
        <v>90065489.16412507</v>
      </c>
      <c r="K43" s="13">
        <f t="shared" si="9"/>
        <v>4.2450703219816668E-6</v>
      </c>
      <c r="L43" s="11">
        <f t="shared" si="2"/>
        <v>16810000000000</v>
      </c>
      <c r="M43" s="12">
        <f t="shared" si="10"/>
        <v>8.5105605893629897E-4</v>
      </c>
    </row>
    <row r="44" spans="1:13" x14ac:dyDescent="0.35">
      <c r="A44" s="11">
        <f t="shared" si="11"/>
        <v>4200000</v>
      </c>
      <c r="B44" s="2">
        <v>13.542296</v>
      </c>
      <c r="C44" s="2">
        <f t="shared" si="3"/>
        <v>0.13542296000000001</v>
      </c>
      <c r="D44" s="11">
        <f t="shared" si="4"/>
        <v>22.001957897215572</v>
      </c>
      <c r="E44" s="12">
        <f t="shared" si="5"/>
        <v>0.33395529844702782</v>
      </c>
      <c r="F44" s="13">
        <f t="shared" si="6"/>
        <v>2049.3901531919196</v>
      </c>
      <c r="G44" s="13">
        <f t="shared" si="7"/>
        <v>1.9603164320052828E-3</v>
      </c>
      <c r="H44" s="11">
        <f t="shared" si="0"/>
        <v>4200000</v>
      </c>
      <c r="I44" s="12">
        <f t="shared" si="8"/>
        <v>1.063440796993775E-7</v>
      </c>
      <c r="J44" s="13">
        <f t="shared" si="1"/>
        <v>92408223.168305397</v>
      </c>
      <c r="K44" s="13">
        <f t="shared" si="9"/>
        <v>1.1538310125319178E-5</v>
      </c>
      <c r="L44" s="11">
        <f t="shared" si="2"/>
        <v>17640000000000</v>
      </c>
      <c r="M44" s="12">
        <f t="shared" si="10"/>
        <v>8.318356223658294E-4</v>
      </c>
    </row>
    <row r="45" spans="1:13" x14ac:dyDescent="0.35">
      <c r="A45" s="11">
        <f t="shared" si="11"/>
        <v>4300000</v>
      </c>
      <c r="B45" s="2">
        <v>14.099299</v>
      </c>
      <c r="C45" s="2">
        <f t="shared" si="3"/>
        <v>0.14099299000000001</v>
      </c>
      <c r="D45" s="11">
        <f t="shared" si="4"/>
        <v>22.035905229138908</v>
      </c>
      <c r="E45" s="12">
        <f t="shared" si="5"/>
        <v>0.32880959133011262</v>
      </c>
      <c r="F45" s="13">
        <f t="shared" si="6"/>
        <v>2073.6441353327723</v>
      </c>
      <c r="G45" s="13">
        <f t="shared" si="7"/>
        <v>1.6672614838564659E-3</v>
      </c>
      <c r="H45" s="11">
        <f t="shared" si="0"/>
        <v>4300000</v>
      </c>
      <c r="I45" s="12">
        <f t="shared" si="8"/>
        <v>7.179948545214915E-6</v>
      </c>
      <c r="J45" s="13">
        <f t="shared" si="1"/>
        <v>94754392.485297307</v>
      </c>
      <c r="K45" s="13">
        <f t="shared" si="9"/>
        <v>3.1526008925800863E-5</v>
      </c>
      <c r="L45" s="11">
        <f t="shared" si="2"/>
        <v>18490000000000</v>
      </c>
      <c r="M45" s="12">
        <f t="shared" si="10"/>
        <v>8.570763098144778E-4</v>
      </c>
    </row>
    <row r="46" spans="1:13" x14ac:dyDescent="0.35">
      <c r="A46" s="11">
        <f t="shared" si="11"/>
        <v>4400000</v>
      </c>
      <c r="B46" s="2">
        <v>14.009686</v>
      </c>
      <c r="C46" s="2">
        <f t="shared" si="3"/>
        <v>0.14009685999999999</v>
      </c>
      <c r="D46" s="11">
        <f t="shared" si="4"/>
        <v>22.069072093074112</v>
      </c>
      <c r="E46" s="12">
        <f t="shared" si="5"/>
        <v>0.33107436882244062</v>
      </c>
      <c r="F46" s="13">
        <f t="shared" si="6"/>
        <v>2097.6176963403032</v>
      </c>
      <c r="G46" s="13">
        <f t="shared" si="7"/>
        <v>1.9210984889462804E-3</v>
      </c>
      <c r="H46" s="11">
        <f t="shared" si="0"/>
        <v>4400000</v>
      </c>
      <c r="I46" s="12">
        <f t="shared" si="8"/>
        <v>2.0540026193126268E-6</v>
      </c>
      <c r="J46" s="13">
        <f t="shared" si="1"/>
        <v>97103917.209526092</v>
      </c>
      <c r="K46" s="13">
        <f t="shared" si="9"/>
        <v>1.8546151195788948E-6</v>
      </c>
      <c r="L46" s="11">
        <f t="shared" si="2"/>
        <v>19360000000000</v>
      </c>
      <c r="M46" s="12">
        <f t="shared" si="10"/>
        <v>5.3468099277274709E-4</v>
      </c>
    </row>
    <row r="47" spans="1:13" x14ac:dyDescent="0.35">
      <c r="A47" s="11">
        <f t="shared" si="11"/>
        <v>4500000</v>
      </c>
      <c r="B47" s="2">
        <v>14.396729000000001</v>
      </c>
      <c r="C47" s="2">
        <f t="shared" si="3"/>
        <v>0.14396729</v>
      </c>
      <c r="D47" s="11">
        <f t="shared" si="4"/>
        <v>22.101493570766486</v>
      </c>
      <c r="E47" s="12">
        <f t="shared" si="5"/>
        <v>0.32783790402380697</v>
      </c>
      <c r="F47" s="13">
        <f t="shared" si="6"/>
        <v>2121.3203435596424</v>
      </c>
      <c r="G47" s="13">
        <f t="shared" si="7"/>
        <v>1.7672142047755073E-3</v>
      </c>
      <c r="H47" s="11">
        <f t="shared" si="0"/>
        <v>4500000</v>
      </c>
      <c r="I47" s="12">
        <f t="shared" si="8"/>
        <v>6.0737239428098277E-7</v>
      </c>
      <c r="J47" s="13">
        <f t="shared" si="1"/>
        <v>99456721.068449184</v>
      </c>
      <c r="K47" s="13">
        <f t="shared" si="9"/>
        <v>3.4997334031371989E-6</v>
      </c>
      <c r="L47" s="11">
        <f t="shared" si="2"/>
        <v>20250000000000</v>
      </c>
      <c r="M47" s="12">
        <f t="shared" si="10"/>
        <v>4.6725983612845362E-4</v>
      </c>
    </row>
    <row r="48" spans="1:13" x14ac:dyDescent="0.35">
      <c r="A48" s="11">
        <f t="shared" si="11"/>
        <v>4600000</v>
      </c>
      <c r="B48" s="2">
        <v>14.422407</v>
      </c>
      <c r="C48" s="2">
        <f t="shared" si="3"/>
        <v>0.14422407000000001</v>
      </c>
      <c r="D48" s="11">
        <f t="shared" si="4"/>
        <v>22.133202430493824</v>
      </c>
      <c r="E48" s="12">
        <f t="shared" si="5"/>
        <v>0.32872167056048684</v>
      </c>
      <c r="F48" s="13">
        <f t="shared" si="6"/>
        <v>2144.7610589527217</v>
      </c>
      <c r="G48" s="13">
        <f t="shared" si="7"/>
        <v>1.9216684643670308E-3</v>
      </c>
      <c r="H48" s="11">
        <f t="shared" si="0"/>
        <v>4600000</v>
      </c>
      <c r="I48" s="12">
        <f t="shared" si="8"/>
        <v>1.398126366174768E-5</v>
      </c>
      <c r="J48" s="13">
        <f t="shared" si="1"/>
        <v>101812731.1802716</v>
      </c>
      <c r="K48" s="13">
        <f t="shared" si="9"/>
        <v>1.5340272193925221E-6</v>
      </c>
      <c r="L48" s="11">
        <f t="shared" si="2"/>
        <v>21160000000000</v>
      </c>
      <c r="M48" s="12">
        <f t="shared" si="10"/>
        <v>2.681316859489018E-4</v>
      </c>
    </row>
    <row r="49" spans="1:13" x14ac:dyDescent="0.35">
      <c r="A49" s="11">
        <f t="shared" si="11"/>
        <v>4700000</v>
      </c>
      <c r="B49" s="2">
        <v>14.921294</v>
      </c>
      <c r="C49" s="2">
        <f t="shared" si="3"/>
        <v>0.14921293999999999</v>
      </c>
      <c r="D49" s="11">
        <f t="shared" si="4"/>
        <v>22.164229326114448</v>
      </c>
      <c r="E49" s="12">
        <f t="shared" si="5"/>
        <v>0.32417032623344622</v>
      </c>
      <c r="F49" s="13">
        <f t="shared" si="6"/>
        <v>2167.94833886788</v>
      </c>
      <c r="G49" s="13">
        <f t="shared" si="7"/>
        <v>1.6712659005844689E-3</v>
      </c>
      <c r="H49" s="11">
        <f t="shared" si="0"/>
        <v>4700000</v>
      </c>
      <c r="I49" s="12">
        <f t="shared" si="8"/>
        <v>3.8685956921251658E-6</v>
      </c>
      <c r="J49" s="13">
        <f t="shared" si="1"/>
        <v>104171877.83273791</v>
      </c>
      <c r="K49" s="13">
        <f t="shared" si="9"/>
        <v>1.4419809918197364E-7</v>
      </c>
      <c r="L49" s="11">
        <f t="shared" si="2"/>
        <v>22090000000000</v>
      </c>
      <c r="M49" s="12">
        <f t="shared" si="10"/>
        <v>2.4788958476131836E-4</v>
      </c>
    </row>
    <row r="50" spans="1:13" x14ac:dyDescent="0.35">
      <c r="A50" s="11">
        <f t="shared" si="11"/>
        <v>4800000</v>
      </c>
      <c r="B50" s="2">
        <v>15.320719</v>
      </c>
      <c r="C50" s="2">
        <f t="shared" si="3"/>
        <v>0.15320718999999999</v>
      </c>
      <c r="D50" s="11">
        <f t="shared" si="4"/>
        <v>22.19460297515797</v>
      </c>
      <c r="E50" s="12">
        <f t="shared" si="5"/>
        <v>0.32075237965346443</v>
      </c>
      <c r="F50" s="13">
        <f t="shared" si="6"/>
        <v>2190.8902300206646</v>
      </c>
      <c r="G50" s="13">
        <f t="shared" si="7"/>
        <v>1.5130934956912887E-3</v>
      </c>
      <c r="H50" s="11">
        <f t="shared" si="0"/>
        <v>4800000</v>
      </c>
      <c r="I50" s="12">
        <f t="shared" si="8"/>
        <v>1.4142356460289559E-6</v>
      </c>
      <c r="J50" s="13">
        <f t="shared" si="1"/>
        <v>106534094.28075826</v>
      </c>
      <c r="K50" s="13">
        <f t="shared" si="9"/>
        <v>9.9804319881901608E-7</v>
      </c>
      <c r="L50" s="11">
        <f t="shared" si="2"/>
        <v>23040000000000</v>
      </c>
      <c r="M50" s="12">
        <f t="shared" si="10"/>
        <v>1.9596728903211897E-4</v>
      </c>
    </row>
    <row r="51" spans="1:13" x14ac:dyDescent="0.35">
      <c r="A51" s="11">
        <f t="shared" si="11"/>
        <v>4900000</v>
      </c>
      <c r="B51" s="2">
        <v>15.741686</v>
      </c>
      <c r="C51" s="2">
        <f t="shared" si="3"/>
        <v>0.15741685999999999</v>
      </c>
      <c r="D51" s="11">
        <f t="shared" si="4"/>
        <v>22.22435031855202</v>
      </c>
      <c r="E51" s="12">
        <f t="shared" si="5"/>
        <v>0.31708701616265633</v>
      </c>
      <c r="F51" s="13">
        <f t="shared" si="6"/>
        <v>2213.5943621178653</v>
      </c>
      <c r="G51" s="13">
        <f t="shared" si="7"/>
        <v>1.3453943929397669E-3</v>
      </c>
      <c r="H51" s="11">
        <f t="shared" si="0"/>
        <v>4900000</v>
      </c>
      <c r="I51" s="12">
        <f t="shared" si="8"/>
        <v>3.847019349924045E-8</v>
      </c>
      <c r="J51" s="13">
        <f t="shared" si="1"/>
        <v>108899316.56090489</v>
      </c>
      <c r="K51" s="13">
        <f t="shared" si="9"/>
        <v>3.346826850767658E-6</v>
      </c>
      <c r="L51" s="11">
        <f t="shared" si="2"/>
        <v>24010000000000</v>
      </c>
      <c r="M51" s="12">
        <f t="shared" si="10"/>
        <v>1.5246651383494828E-4</v>
      </c>
    </row>
    <row r="52" spans="1:13" ht="17" thickBot="1" x14ac:dyDescent="0.4">
      <c r="A52" s="11">
        <f t="shared" si="11"/>
        <v>5000000</v>
      </c>
      <c r="B52" s="2">
        <v>16.404147999999999</v>
      </c>
      <c r="C52" s="2">
        <f t="shared" si="3"/>
        <v>0.16404147999999999</v>
      </c>
      <c r="D52" s="11">
        <f>LOG(A52,2)</f>
        <v>22.253496664211539</v>
      </c>
      <c r="E52" s="12">
        <f t="shared" si="5"/>
        <v>0.31072275955463302</v>
      </c>
      <c r="F52" s="13">
        <f t="shared" si="6"/>
        <v>2236.0679774997898</v>
      </c>
      <c r="G52" s="13">
        <f t="shared" si="7"/>
        <v>1.0256372212523331E-3</v>
      </c>
      <c r="H52" s="11">
        <f t="shared" si="0"/>
        <v>5000000</v>
      </c>
      <c r="I52" s="12">
        <f t="shared" si="8"/>
        <v>1.0316237372099969E-5</v>
      </c>
      <c r="J52" s="13">
        <f t="shared" si="1"/>
        <v>111267483.32105769</v>
      </c>
      <c r="K52" s="13">
        <f t="shared" si="9"/>
        <v>2.5710872572763294E-5</v>
      </c>
      <c r="L52" s="11">
        <f t="shared" si="2"/>
        <v>25000000000000</v>
      </c>
      <c r="M52" s="12">
        <f t="shared" si="10"/>
        <v>1.6875942967353597E-4</v>
      </c>
    </row>
    <row r="53" spans="1:13" ht="17" thickBot="1" x14ac:dyDescent="0.4">
      <c r="A53" s="20" t="s">
        <v>9</v>
      </c>
      <c r="B53" s="21"/>
      <c r="C53" s="22"/>
      <c r="D53" s="16"/>
      <c r="E53" s="16">
        <f>AVERAGE(E3:E52)</f>
        <v>0.36105960440459378</v>
      </c>
      <c r="F53" s="14"/>
      <c r="G53" s="15">
        <f>AVERAGE(G3:G52)</f>
        <v>3.2380789803029609E-3</v>
      </c>
      <c r="H53" s="14"/>
      <c r="I53" s="15">
        <f>AVERAGE(I3:I52)</f>
        <v>4.512586734397362E-5</v>
      </c>
      <c r="J53" s="14"/>
      <c r="K53" s="15">
        <f>AVERAGE(K3:K52)</f>
        <v>1.6294084415912005E-5</v>
      </c>
      <c r="L53" s="16"/>
      <c r="M53" s="15">
        <f>AVERAGE(M3:M52)</f>
        <v>6.9615088988515686E-4</v>
      </c>
    </row>
    <row r="55" spans="1:13" x14ac:dyDescent="0.35">
      <c r="A55" s="23" t="s">
        <v>14</v>
      </c>
      <c r="B55" s="24"/>
      <c r="C55" s="24"/>
      <c r="D55" s="24"/>
    </row>
  </sheetData>
  <mergeCells count="3">
    <mergeCell ref="A1:L1"/>
    <mergeCell ref="A53:C53"/>
    <mergeCell ref="A55:D5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C4253-AB6A-4064-99F8-5A111B83FC8B}">
  <dimension ref="A1:M55"/>
  <sheetViews>
    <sheetView zoomScale="96" zoomScaleNormal="96" workbookViewId="0">
      <selection activeCell="A53" sqref="A53:C53"/>
    </sheetView>
  </sheetViews>
  <sheetFormatPr defaultRowHeight="16.5" x14ac:dyDescent="0.35"/>
  <cols>
    <col min="1" max="1" width="8.81640625" style="1" bestFit="1" customWidth="1"/>
    <col min="2" max="2" width="11.08984375" style="1" bestFit="1" customWidth="1"/>
    <col min="3" max="3" width="15.6328125" style="1" bestFit="1" customWidth="1"/>
    <col min="4" max="7" width="13.453125" style="1" bestFit="1" customWidth="1"/>
    <col min="8" max="8" width="8.81640625" style="1" bestFit="1" customWidth="1"/>
    <col min="9" max="13" width="13.453125" style="1" bestFit="1" customWidth="1"/>
    <col min="14" max="16384" width="8.7265625" style="1"/>
  </cols>
  <sheetData>
    <row r="1" spans="1:13" ht="20" customHeight="1" thickBot="1" x14ac:dyDescent="0.4">
      <c r="A1" s="19" t="s">
        <v>10</v>
      </c>
      <c r="B1" s="19"/>
      <c r="C1" s="19"/>
      <c r="D1" s="25"/>
      <c r="E1" s="25"/>
      <c r="F1" s="25"/>
      <c r="G1" s="25"/>
      <c r="H1" s="25"/>
      <c r="I1" s="25"/>
      <c r="J1" s="25"/>
      <c r="K1" s="25"/>
      <c r="L1" s="25"/>
      <c r="M1" s="4"/>
    </row>
    <row r="2" spans="1:13" ht="17" thickBot="1" x14ac:dyDescent="0.4">
      <c r="A2" s="5" t="s">
        <v>0</v>
      </c>
      <c r="B2" s="6" t="s">
        <v>1</v>
      </c>
      <c r="C2" s="7" t="s">
        <v>8</v>
      </c>
      <c r="D2" s="5" t="s">
        <v>2</v>
      </c>
      <c r="E2" s="8">
        <v>3.1750559999999997E-2</v>
      </c>
      <c r="F2" s="5" t="s">
        <v>3</v>
      </c>
      <c r="G2" s="9">
        <v>8.5200734399999998E-5</v>
      </c>
      <c r="H2" s="5" t="s">
        <v>4</v>
      </c>
      <c r="I2" s="10">
        <v>3.0979934300000001E-8</v>
      </c>
      <c r="J2" s="5" t="s">
        <v>5</v>
      </c>
      <c r="K2" s="10">
        <v>1.37444273E-9</v>
      </c>
      <c r="L2" s="5" t="s">
        <v>6</v>
      </c>
      <c r="M2" s="9">
        <v>5.7121746999999998E-15</v>
      </c>
    </row>
    <row r="3" spans="1:13" x14ac:dyDescent="0.35">
      <c r="A3" s="11">
        <v>100000</v>
      </c>
      <c r="B3" s="2">
        <v>0.313967</v>
      </c>
      <c r="C3" s="2">
        <f>B3/100</f>
        <v>3.1396699999999998E-3</v>
      </c>
      <c r="D3" s="11">
        <f t="shared" ref="D3:D52" si="0">LOG(A3,2)</f>
        <v>16.609640474436812</v>
      </c>
      <c r="E3" s="12">
        <f>POWER(C3-D3*$E$2, 2)</f>
        <v>0.27481260180013328</v>
      </c>
      <c r="F3" s="13">
        <f t="shared" ref="F3:F52" si="1">SQRT(A3)</f>
        <v>316.22776601683796</v>
      </c>
      <c r="G3" s="13">
        <f>POWER(C3-F3*$G$2, 2)</f>
        <v>5.6659080218536854E-4</v>
      </c>
      <c r="H3" s="11">
        <f t="shared" ref="H3:H52" si="2">A3</f>
        <v>100000</v>
      </c>
      <c r="I3" s="12">
        <f>POWER(C3-H3*$I$2, 2)</f>
        <v>1.7369364869648941E-9</v>
      </c>
      <c r="J3" s="13">
        <f t="shared" ref="J3:J52" si="3">A3*LOG(A3,2)</f>
        <v>1660964.0474436812</v>
      </c>
      <c r="K3" s="13">
        <f>POWER(C3-J3*$K$2, 2)</f>
        <v>7.3405490178372219E-7</v>
      </c>
      <c r="L3" s="11">
        <f t="shared" ref="L3:L52" si="4">A3*A3</f>
        <v>10000000000</v>
      </c>
      <c r="M3" s="12">
        <f>POWER(C3-L3*$M$2, 2)</f>
        <v>9.502103732073351E-6</v>
      </c>
    </row>
    <row r="4" spans="1:13" x14ac:dyDescent="0.35">
      <c r="A4" s="11">
        <f>A3+100000</f>
        <v>200000</v>
      </c>
      <c r="B4" s="2">
        <v>0.55885099999999999</v>
      </c>
      <c r="C4" s="2">
        <f t="shared" ref="C4:C52" si="5">B4/100</f>
        <v>5.5885099999999997E-3</v>
      </c>
      <c r="D4" s="11">
        <f t="shared" si="0"/>
        <v>17.609640474436812</v>
      </c>
      <c r="E4" s="12">
        <f t="shared" ref="E4:E52" si="6">POWER(C4-D4*$E$2, 2)</f>
        <v>0.30639262291623154</v>
      </c>
      <c r="F4" s="13">
        <f t="shared" si="1"/>
        <v>447.21359549995793</v>
      </c>
      <c r="G4" s="13">
        <f t="shared" ref="G4:G52" si="7">POWER(C4-F4*$G$2, 2)</f>
        <v>1.0571872979102264E-3</v>
      </c>
      <c r="H4" s="11">
        <f t="shared" si="2"/>
        <v>200000</v>
      </c>
      <c r="I4" s="12">
        <f t="shared" ref="I4:I52" si="8">POWER(C4-H4*$I$2, 2)</f>
        <v>3.6902813543545967E-7</v>
      </c>
      <c r="J4" s="13">
        <f t="shared" si="3"/>
        <v>3521928.0948873623</v>
      </c>
      <c r="K4" s="13">
        <f t="shared" ref="K4:K52" si="9">POWER(C4-J4*$K$2, 2)</f>
        <v>5.5923704731134433E-7</v>
      </c>
      <c r="L4" s="11">
        <f t="shared" si="4"/>
        <v>40000000000</v>
      </c>
      <c r="M4" s="12">
        <f t="shared" ref="M4:M52" si="10">POWER(C4-L4*$M$2, 2)</f>
        <v>2.8729846689169543E-5</v>
      </c>
    </row>
    <row r="5" spans="1:13" x14ac:dyDescent="0.35">
      <c r="A5" s="11">
        <f t="shared" ref="A5:A52" si="11">A4+100000</f>
        <v>300000</v>
      </c>
      <c r="B5" s="2">
        <v>0.81029099999999998</v>
      </c>
      <c r="C5" s="2">
        <f t="shared" si="5"/>
        <v>8.1029099999999996E-3</v>
      </c>
      <c r="D5" s="11">
        <f t="shared" si="0"/>
        <v>18.194602975157967</v>
      </c>
      <c r="E5" s="12">
        <f t="shared" si="6"/>
        <v>0.3244281241797804</v>
      </c>
      <c r="F5" s="13">
        <f t="shared" si="1"/>
        <v>547.72255750516615</v>
      </c>
      <c r="G5" s="13">
        <f t="shared" si="7"/>
        <v>1.487139995739009E-3</v>
      </c>
      <c r="H5" s="11">
        <f t="shared" si="2"/>
        <v>300000</v>
      </c>
      <c r="I5" s="12">
        <f t="shared" si="8"/>
        <v>1.418648435720685E-6</v>
      </c>
      <c r="J5" s="13">
        <f t="shared" si="3"/>
        <v>5458380.8925473904</v>
      </c>
      <c r="K5" s="13">
        <f t="shared" si="9"/>
        <v>3.608141373724859E-7</v>
      </c>
      <c r="L5" s="11">
        <f t="shared" si="4"/>
        <v>90000000000</v>
      </c>
      <c r="M5" s="12">
        <f t="shared" si="10"/>
        <v>5.7590102130799026E-5</v>
      </c>
    </row>
    <row r="6" spans="1:13" x14ac:dyDescent="0.35">
      <c r="A6" s="11">
        <f t="shared" si="11"/>
        <v>400000</v>
      </c>
      <c r="B6" s="2">
        <v>0.96813099999999996</v>
      </c>
      <c r="C6" s="2">
        <f t="shared" si="5"/>
        <v>9.6813100000000003E-3</v>
      </c>
      <c r="D6" s="11">
        <f t="shared" si="0"/>
        <v>18.609640474436812</v>
      </c>
      <c r="E6" s="12">
        <f t="shared" si="6"/>
        <v>0.33777623258661349</v>
      </c>
      <c r="F6" s="13">
        <f t="shared" si="1"/>
        <v>632.45553203367592</v>
      </c>
      <c r="G6" s="13">
        <f t="shared" si="7"/>
        <v>1.9540259561879429E-3</v>
      </c>
      <c r="H6" s="11">
        <f t="shared" si="2"/>
        <v>400000</v>
      </c>
      <c r="I6" s="12">
        <f t="shared" si="8"/>
        <v>7.3476978029242335E-6</v>
      </c>
      <c r="J6" s="13">
        <f t="shared" si="3"/>
        <v>7443856.1897747247</v>
      </c>
      <c r="K6" s="13">
        <f t="shared" si="9"/>
        <v>3.0232844985026911E-7</v>
      </c>
      <c r="L6" s="11">
        <f t="shared" si="4"/>
        <v>160000000000</v>
      </c>
      <c r="M6" s="12">
        <f t="shared" si="10"/>
        <v>7.6866637280710766E-5</v>
      </c>
    </row>
    <row r="7" spans="1:13" x14ac:dyDescent="0.35">
      <c r="A7" s="11">
        <f t="shared" si="11"/>
        <v>500000</v>
      </c>
      <c r="B7" s="2">
        <v>1.313976</v>
      </c>
      <c r="C7" s="2">
        <f t="shared" si="5"/>
        <v>1.313976E-2</v>
      </c>
      <c r="D7" s="11">
        <f t="shared" si="0"/>
        <v>18.931568569324174</v>
      </c>
      <c r="E7" s="12">
        <f t="shared" si="6"/>
        <v>0.34568301974429327</v>
      </c>
      <c r="F7" s="13">
        <f t="shared" si="1"/>
        <v>707.10678118654755</v>
      </c>
      <c r="G7" s="13">
        <f t="shared" si="7"/>
        <v>2.218999453855528E-3</v>
      </c>
      <c r="H7" s="11">
        <f t="shared" si="2"/>
        <v>500000</v>
      </c>
      <c r="I7" s="12">
        <f t="shared" si="8"/>
        <v>5.5234736479111241E-6</v>
      </c>
      <c r="J7" s="13">
        <f t="shared" si="3"/>
        <v>9465784.2846620865</v>
      </c>
      <c r="K7" s="13">
        <f t="shared" si="9"/>
        <v>1.6791392664839145E-8</v>
      </c>
      <c r="L7" s="11">
        <f t="shared" si="4"/>
        <v>250000000000</v>
      </c>
      <c r="M7" s="12">
        <f t="shared" si="10"/>
        <v>1.3716429927727151E-4</v>
      </c>
    </row>
    <row r="8" spans="1:13" x14ac:dyDescent="0.35">
      <c r="A8" s="11">
        <f t="shared" si="11"/>
        <v>600000</v>
      </c>
      <c r="B8" s="2">
        <v>1.6452340000000001</v>
      </c>
      <c r="C8" s="2">
        <f t="shared" si="5"/>
        <v>1.6452339999999999E-2</v>
      </c>
      <c r="D8" s="11">
        <f t="shared" si="0"/>
        <v>19.194602975157967</v>
      </c>
      <c r="E8" s="12">
        <f t="shared" si="6"/>
        <v>0.35163364554618626</v>
      </c>
      <c r="F8" s="13">
        <f t="shared" si="1"/>
        <v>774.59666924148337</v>
      </c>
      <c r="G8" s="13">
        <f t="shared" si="7"/>
        <v>2.4545945673791801E-3</v>
      </c>
      <c r="H8" s="11">
        <f t="shared" si="2"/>
        <v>600000</v>
      </c>
      <c r="I8" s="12">
        <f t="shared" si="8"/>
        <v>4.560875261719539E-6</v>
      </c>
      <c r="J8" s="13">
        <f t="shared" si="3"/>
        <v>11516761.785094781</v>
      </c>
      <c r="K8" s="13">
        <f t="shared" si="9"/>
        <v>3.8839131650958339E-7</v>
      </c>
      <c r="L8" s="11">
        <f t="shared" si="4"/>
        <v>360000000000</v>
      </c>
      <c r="M8" s="12">
        <f t="shared" si="10"/>
        <v>2.0724358105537568E-4</v>
      </c>
    </row>
    <row r="9" spans="1:13" x14ac:dyDescent="0.35">
      <c r="A9" s="11">
        <f t="shared" si="11"/>
        <v>700000</v>
      </c>
      <c r="B9" s="2">
        <v>1.842284</v>
      </c>
      <c r="C9" s="2">
        <f t="shared" si="5"/>
        <v>1.8422839999999999E-2</v>
      </c>
      <c r="D9" s="11">
        <f t="shared" si="0"/>
        <v>19.416995396494418</v>
      </c>
      <c r="E9" s="12">
        <f t="shared" si="6"/>
        <v>0.35769686030547826</v>
      </c>
      <c r="F9" s="13">
        <f t="shared" si="1"/>
        <v>836.66002653407554</v>
      </c>
      <c r="G9" s="13">
        <f t="shared" si="7"/>
        <v>2.7943073856295264E-3</v>
      </c>
      <c r="H9" s="11">
        <f t="shared" si="2"/>
        <v>700000</v>
      </c>
      <c r="I9" s="12">
        <f t="shared" si="8"/>
        <v>1.0647913042258292E-5</v>
      </c>
      <c r="J9" s="13">
        <f t="shared" si="3"/>
        <v>13591896.777546093</v>
      </c>
      <c r="K9" s="13">
        <f t="shared" si="9"/>
        <v>6.6793152690323279E-8</v>
      </c>
      <c r="L9" s="11">
        <f t="shared" si="4"/>
        <v>490000000000</v>
      </c>
      <c r="M9" s="12">
        <f t="shared" si="10"/>
        <v>2.4410545117323212E-4</v>
      </c>
    </row>
    <row r="10" spans="1:13" x14ac:dyDescent="0.35">
      <c r="A10" s="11">
        <f t="shared" si="11"/>
        <v>800000</v>
      </c>
      <c r="B10" s="2">
        <v>2.3803779999999999</v>
      </c>
      <c r="C10" s="2">
        <f t="shared" si="5"/>
        <v>2.380378E-2</v>
      </c>
      <c r="D10" s="11">
        <f t="shared" si="0"/>
        <v>19.609640474436812</v>
      </c>
      <c r="E10" s="12">
        <f t="shared" si="6"/>
        <v>0.35857735204346242</v>
      </c>
      <c r="F10" s="13">
        <f t="shared" si="1"/>
        <v>894.42719099991587</v>
      </c>
      <c r="G10" s="13">
        <f t="shared" si="7"/>
        <v>2.7459773113462653E-3</v>
      </c>
      <c r="H10" s="11">
        <f t="shared" si="2"/>
        <v>800000</v>
      </c>
      <c r="I10" s="12">
        <f t="shared" si="8"/>
        <v>9.6072821043615126E-7</v>
      </c>
      <c r="J10" s="13">
        <f t="shared" si="3"/>
        <v>15687712.379549449</v>
      </c>
      <c r="K10" s="13">
        <f t="shared" si="9"/>
        <v>5.0261952856359396E-6</v>
      </c>
      <c r="L10" s="11">
        <f t="shared" si="4"/>
        <v>640000000000</v>
      </c>
      <c r="M10" s="12">
        <f t="shared" si="10"/>
        <v>4.0594142818497147E-4</v>
      </c>
    </row>
    <row r="11" spans="1:13" x14ac:dyDescent="0.35">
      <c r="A11" s="11">
        <f t="shared" si="11"/>
        <v>900000</v>
      </c>
      <c r="B11" s="2">
        <v>2.5961400000000001</v>
      </c>
      <c r="C11" s="2">
        <f t="shared" si="5"/>
        <v>2.5961400000000003E-2</v>
      </c>
      <c r="D11" s="11">
        <f t="shared" si="0"/>
        <v>19.779565475879124</v>
      </c>
      <c r="E11" s="12">
        <f t="shared" si="6"/>
        <v>0.36246526260947443</v>
      </c>
      <c r="F11" s="13">
        <f t="shared" si="1"/>
        <v>948.68329805051383</v>
      </c>
      <c r="G11" s="13">
        <f t="shared" si="7"/>
        <v>3.0104001665278539E-3</v>
      </c>
      <c r="H11" s="11">
        <f t="shared" si="2"/>
        <v>900000</v>
      </c>
      <c r="I11" s="12">
        <f t="shared" si="8"/>
        <v>3.6884772333403474E-6</v>
      </c>
      <c r="J11" s="13">
        <f t="shared" si="3"/>
        <v>17801608.928291213</v>
      </c>
      <c r="K11" s="13">
        <f t="shared" si="9"/>
        <v>2.2323587939763413E-6</v>
      </c>
      <c r="L11" s="11">
        <f t="shared" si="4"/>
        <v>810000000000</v>
      </c>
      <c r="M11" s="12">
        <f t="shared" si="10"/>
        <v>4.5516253270929882E-4</v>
      </c>
    </row>
    <row r="12" spans="1:13" x14ac:dyDescent="0.35">
      <c r="A12" s="11">
        <f t="shared" si="11"/>
        <v>1000000</v>
      </c>
      <c r="B12" s="2">
        <v>3.0934379999999999</v>
      </c>
      <c r="C12" s="2">
        <f t="shared" si="5"/>
        <v>3.0934379999999997E-2</v>
      </c>
      <c r="D12" s="11">
        <f t="shared" si="0"/>
        <v>19.931568569324174</v>
      </c>
      <c r="E12" s="12">
        <f t="shared" si="6"/>
        <v>0.36228852604027345</v>
      </c>
      <c r="F12" s="13">
        <f t="shared" si="1"/>
        <v>1000</v>
      </c>
      <c r="G12" s="13">
        <f t="shared" si="7"/>
        <v>2.9448372198663986E-3</v>
      </c>
      <c r="H12" s="11">
        <f t="shared" si="2"/>
        <v>1000000</v>
      </c>
      <c r="I12" s="12">
        <f t="shared" si="8"/>
        <v>2.0751942484903406E-9</v>
      </c>
      <c r="J12" s="13">
        <f t="shared" si="3"/>
        <v>19931568.569324173</v>
      </c>
      <c r="K12" s="13">
        <f t="shared" si="9"/>
        <v>1.2528629991357905E-5</v>
      </c>
      <c r="L12" s="11">
        <f t="shared" si="4"/>
        <v>1000000000000</v>
      </c>
      <c r="M12" s="12">
        <f t="shared" si="10"/>
        <v>6.3615964019534798E-4</v>
      </c>
    </row>
    <row r="13" spans="1:13" x14ac:dyDescent="0.35">
      <c r="A13" s="11">
        <f t="shared" si="11"/>
        <v>1100000</v>
      </c>
      <c r="B13" s="2">
        <v>3.3513799999999998</v>
      </c>
      <c r="C13" s="2">
        <f t="shared" si="5"/>
        <v>3.3513799999999996E-2</v>
      </c>
      <c r="D13" s="11">
        <f t="shared" si="0"/>
        <v>20.069072093074109</v>
      </c>
      <c r="E13" s="12">
        <f t="shared" si="6"/>
        <v>0.36444219278774798</v>
      </c>
      <c r="F13" s="13">
        <f t="shared" si="1"/>
        <v>1048.8088481701516</v>
      </c>
      <c r="G13" s="13">
        <f t="shared" si="7"/>
        <v>3.118718095403756E-3</v>
      </c>
      <c r="H13" s="11">
        <f t="shared" si="2"/>
        <v>1100000</v>
      </c>
      <c r="I13" s="12">
        <f t="shared" si="8"/>
        <v>3.182400957549557E-7</v>
      </c>
      <c r="J13" s="13">
        <f t="shared" si="3"/>
        <v>22075979.302381519</v>
      </c>
      <c r="K13" s="13">
        <f t="shared" si="9"/>
        <v>1.0059241552252928E-5</v>
      </c>
      <c r="L13" s="11">
        <f t="shared" si="4"/>
        <v>1210000000000</v>
      </c>
      <c r="M13" s="12">
        <f t="shared" si="10"/>
        <v>7.0767005449075965E-4</v>
      </c>
    </row>
    <row r="14" spans="1:13" x14ac:dyDescent="0.35">
      <c r="A14" s="11">
        <f t="shared" si="11"/>
        <v>1200000</v>
      </c>
      <c r="B14" s="2">
        <v>3.664444</v>
      </c>
      <c r="C14" s="2">
        <f t="shared" si="5"/>
        <v>3.664444E-2</v>
      </c>
      <c r="D14" s="11">
        <f t="shared" si="0"/>
        <v>20.194602975157967</v>
      </c>
      <c r="E14" s="12">
        <f t="shared" si="6"/>
        <v>0.3654752778191413</v>
      </c>
      <c r="F14" s="13">
        <f t="shared" si="1"/>
        <v>1095.4451150103323</v>
      </c>
      <c r="G14" s="13">
        <f t="shared" si="7"/>
        <v>3.2135620296778952E-3</v>
      </c>
      <c r="H14" s="11">
        <f t="shared" si="2"/>
        <v>1200000</v>
      </c>
      <c r="I14" s="12">
        <f t="shared" si="8"/>
        <v>2.8247222343494526E-7</v>
      </c>
      <c r="J14" s="13">
        <f t="shared" si="3"/>
        <v>24233523.570189562</v>
      </c>
      <c r="K14" s="13">
        <f t="shared" si="9"/>
        <v>1.1134565964899055E-5</v>
      </c>
      <c r="L14" s="11">
        <f t="shared" si="4"/>
        <v>1440000000000</v>
      </c>
      <c r="M14" s="12">
        <f t="shared" si="10"/>
        <v>8.0763435646640078E-4</v>
      </c>
    </row>
    <row r="15" spans="1:13" x14ac:dyDescent="0.35">
      <c r="A15" s="11">
        <f t="shared" si="11"/>
        <v>1300000</v>
      </c>
      <c r="B15" s="2">
        <v>3.8682449999999999</v>
      </c>
      <c r="C15" s="2">
        <f t="shared" si="5"/>
        <v>3.868245E-2</v>
      </c>
      <c r="D15" s="11">
        <f t="shared" si="0"/>
        <v>20.310080192577903</v>
      </c>
      <c r="E15" s="12">
        <f t="shared" si="6"/>
        <v>0.36744688161369565</v>
      </c>
      <c r="F15" s="13">
        <f t="shared" si="1"/>
        <v>1140.175425099138</v>
      </c>
      <c r="G15" s="13">
        <f t="shared" si="7"/>
        <v>3.4177275219969428E-3</v>
      </c>
      <c r="H15" s="11">
        <f t="shared" si="2"/>
        <v>1300000</v>
      </c>
      <c r="I15" s="12">
        <f t="shared" si="8"/>
        <v>2.5327595412238714E-6</v>
      </c>
      <c r="J15" s="13">
        <f t="shared" si="3"/>
        <v>26403104.250351273</v>
      </c>
      <c r="K15" s="13">
        <f t="shared" si="9"/>
        <v>5.7259479821962612E-6</v>
      </c>
      <c r="L15" s="11">
        <f t="shared" si="4"/>
        <v>1690000000000</v>
      </c>
      <c r="M15" s="12">
        <f t="shared" si="10"/>
        <v>8.426755696575918E-4</v>
      </c>
    </row>
    <row r="16" spans="1:13" x14ac:dyDescent="0.35">
      <c r="A16" s="11">
        <f t="shared" si="11"/>
        <v>1400000</v>
      </c>
      <c r="B16" s="2">
        <v>3.9845470000000001</v>
      </c>
      <c r="C16" s="2">
        <f t="shared" si="5"/>
        <v>3.9845470000000001E-2</v>
      </c>
      <c r="D16" s="11">
        <f t="shared" si="0"/>
        <v>20.416995396494418</v>
      </c>
      <c r="E16" s="12">
        <f t="shared" si="6"/>
        <v>0.37015733438992193</v>
      </c>
      <c r="F16" s="13">
        <f t="shared" si="1"/>
        <v>1183.2159566199232</v>
      </c>
      <c r="G16" s="13">
        <f t="shared" si="7"/>
        <v>3.7167798091202724E-3</v>
      </c>
      <c r="H16" s="11">
        <f t="shared" si="2"/>
        <v>1400000</v>
      </c>
      <c r="I16" s="12">
        <f t="shared" si="8"/>
        <v>1.243576510890153E-5</v>
      </c>
      <c r="J16" s="13">
        <f t="shared" si="3"/>
        <v>28583793.555092186</v>
      </c>
      <c r="K16" s="13">
        <f t="shared" si="9"/>
        <v>3.121264178098967E-7</v>
      </c>
      <c r="L16" s="11">
        <f t="shared" si="4"/>
        <v>1960000000000</v>
      </c>
      <c r="M16" s="12">
        <f t="shared" si="10"/>
        <v>8.2080001494638734E-4</v>
      </c>
    </row>
    <row r="17" spans="1:13" x14ac:dyDescent="0.35">
      <c r="A17" s="11">
        <f t="shared" si="11"/>
        <v>1500000</v>
      </c>
      <c r="B17" s="2">
        <v>4.2065429999999999</v>
      </c>
      <c r="C17" s="2">
        <f t="shared" si="5"/>
        <v>4.2065430000000001E-2</v>
      </c>
      <c r="D17" s="11">
        <f t="shared" si="0"/>
        <v>20.516531070045332</v>
      </c>
      <c r="E17" s="12">
        <f t="shared" si="6"/>
        <v>0.37130245111192273</v>
      </c>
      <c r="F17" s="13">
        <f t="shared" si="1"/>
        <v>1224.744871391589</v>
      </c>
      <c r="G17" s="13">
        <f t="shared" si="7"/>
        <v>3.8792633335332487E-3</v>
      </c>
      <c r="H17" s="11">
        <f t="shared" si="2"/>
        <v>1500000</v>
      </c>
      <c r="I17" s="12">
        <f t="shared" si="8"/>
        <v>1.9399368753865125E-5</v>
      </c>
      <c r="J17" s="13">
        <f t="shared" si="3"/>
        <v>30774796.605067998</v>
      </c>
      <c r="K17" s="13">
        <f t="shared" si="9"/>
        <v>5.4179759864518472E-8</v>
      </c>
      <c r="L17" s="11">
        <f t="shared" si="4"/>
        <v>2250000000000</v>
      </c>
      <c r="M17" s="12">
        <f t="shared" si="10"/>
        <v>8.5340152638141355E-4</v>
      </c>
    </row>
    <row r="18" spans="1:13" x14ac:dyDescent="0.35">
      <c r="A18" s="11">
        <f t="shared" si="11"/>
        <v>1600000</v>
      </c>
      <c r="B18" s="2">
        <v>4.4458489999999999</v>
      </c>
      <c r="C18" s="2">
        <f t="shared" si="5"/>
        <v>4.4458489999999996E-2</v>
      </c>
      <c r="D18" s="11">
        <f t="shared" si="0"/>
        <v>20.609640474436812</v>
      </c>
      <c r="E18" s="12">
        <f t="shared" si="6"/>
        <v>0.37198915473986449</v>
      </c>
      <c r="F18" s="13">
        <f t="shared" si="1"/>
        <v>1264.9110640673518</v>
      </c>
      <c r="G18" s="13">
        <f t="shared" si="7"/>
        <v>4.0085184451487295E-3</v>
      </c>
      <c r="H18" s="11">
        <f t="shared" si="2"/>
        <v>1600000</v>
      </c>
      <c r="I18" s="12">
        <f t="shared" si="8"/>
        <v>2.610601822776783E-5</v>
      </c>
      <c r="J18" s="13">
        <f t="shared" si="3"/>
        <v>32975424.759098899</v>
      </c>
      <c r="K18" s="13">
        <f t="shared" si="9"/>
        <v>7.4708852570747071E-7</v>
      </c>
      <c r="L18" s="11">
        <f t="shared" si="4"/>
        <v>2560000000000</v>
      </c>
      <c r="M18" s="12">
        <f t="shared" si="10"/>
        <v>8.9014648467073884E-4</v>
      </c>
    </row>
    <row r="19" spans="1:13" x14ac:dyDescent="0.35">
      <c r="A19" s="11">
        <f t="shared" si="11"/>
        <v>1700000</v>
      </c>
      <c r="B19" s="2">
        <v>4.7411349999999999</v>
      </c>
      <c r="C19" s="2">
        <f t="shared" si="5"/>
        <v>4.7411349999999998E-2</v>
      </c>
      <c r="D19" s="11">
        <f t="shared" si="0"/>
        <v>20.697103315687151</v>
      </c>
      <c r="E19" s="12">
        <f t="shared" si="6"/>
        <v>0.37177466133867276</v>
      </c>
      <c r="F19" s="13">
        <f t="shared" si="1"/>
        <v>1303.8404810405298</v>
      </c>
      <c r="G19" s="13">
        <f t="shared" si="7"/>
        <v>4.0547369627715541E-3</v>
      </c>
      <c r="H19" s="11">
        <f t="shared" si="2"/>
        <v>1700000</v>
      </c>
      <c r="I19" s="12">
        <f t="shared" si="8"/>
        <v>2.7610172851257665E-5</v>
      </c>
      <c r="J19" s="13">
        <f t="shared" si="3"/>
        <v>35185075.636668161</v>
      </c>
      <c r="K19" s="13">
        <f t="shared" si="9"/>
        <v>8.9969287152406364E-7</v>
      </c>
      <c r="L19" s="11">
        <f t="shared" si="4"/>
        <v>2890000000000</v>
      </c>
      <c r="M19" s="12">
        <f t="shared" si="10"/>
        <v>9.5500561424856562E-4</v>
      </c>
    </row>
    <row r="20" spans="1:13" x14ac:dyDescent="0.35">
      <c r="A20" s="11">
        <f t="shared" si="11"/>
        <v>1800000</v>
      </c>
      <c r="B20" s="2">
        <v>4.9949240000000001</v>
      </c>
      <c r="C20" s="2">
        <f t="shared" si="5"/>
        <v>4.9949239999999999E-2</v>
      </c>
      <c r="D20" s="11">
        <f t="shared" si="0"/>
        <v>20.779565475879124</v>
      </c>
      <c r="E20" s="12">
        <f t="shared" si="6"/>
        <v>0.37187262725211595</v>
      </c>
      <c r="F20" s="13">
        <f t="shared" si="1"/>
        <v>1341.6407864998739</v>
      </c>
      <c r="G20" s="13">
        <f t="shared" si="7"/>
        <v>4.1421504290152849E-3</v>
      </c>
      <c r="H20" s="11">
        <f t="shared" si="2"/>
        <v>1800000</v>
      </c>
      <c r="I20" s="12">
        <f t="shared" si="8"/>
        <v>3.3810058564550239E-5</v>
      </c>
      <c r="J20" s="13">
        <f t="shared" si="3"/>
        <v>37403217.856582426</v>
      </c>
      <c r="K20" s="13">
        <f t="shared" si="9"/>
        <v>2.1296757502942661E-6</v>
      </c>
      <c r="L20" s="11">
        <f t="shared" si="4"/>
        <v>3240000000000</v>
      </c>
      <c r="M20" s="12">
        <f t="shared" si="10"/>
        <v>9.885864081776957E-4</v>
      </c>
    </row>
    <row r="21" spans="1:13" x14ac:dyDescent="0.35">
      <c r="A21" s="11">
        <f t="shared" si="11"/>
        <v>1900000</v>
      </c>
      <c r="B21" s="2">
        <v>5.1750059999999998</v>
      </c>
      <c r="C21" s="2">
        <f t="shared" si="5"/>
        <v>5.1750060000000001E-2</v>
      </c>
      <c r="D21" s="11">
        <f t="shared" si="0"/>
        <v>20.857567987880397</v>
      </c>
      <c r="E21" s="12">
        <f t="shared" si="6"/>
        <v>0.37269731221712804</v>
      </c>
      <c r="F21" s="13">
        <f t="shared" si="1"/>
        <v>1378.4048752090221</v>
      </c>
      <c r="G21" s="13">
        <f t="shared" si="7"/>
        <v>4.3153137437653049E-3</v>
      </c>
      <c r="H21" s="11">
        <f t="shared" si="2"/>
        <v>1900000</v>
      </c>
      <c r="I21" s="12">
        <f t="shared" si="8"/>
        <v>5.0577915012242137E-5</v>
      </c>
      <c r="J21" s="13">
        <f t="shared" si="3"/>
        <v>39629379.176972754</v>
      </c>
      <c r="K21" s="13">
        <f t="shared" si="9"/>
        <v>7.3888945020072314E-6</v>
      </c>
      <c r="L21" s="11">
        <f t="shared" si="4"/>
        <v>3610000000000</v>
      </c>
      <c r="M21" s="12">
        <f t="shared" si="10"/>
        <v>9.690214478658678E-4</v>
      </c>
    </row>
    <row r="22" spans="1:13" x14ac:dyDescent="0.35">
      <c r="A22" s="11">
        <f t="shared" si="11"/>
        <v>2000000</v>
      </c>
      <c r="B22" s="2">
        <v>5.3082960000000003</v>
      </c>
      <c r="C22" s="2">
        <f t="shared" si="5"/>
        <v>5.3082960000000005E-2</v>
      </c>
      <c r="D22" s="11">
        <f t="shared" si="0"/>
        <v>20.931568569324174</v>
      </c>
      <c r="E22" s="12">
        <f t="shared" si="6"/>
        <v>0.3739396660084508</v>
      </c>
      <c r="F22" s="13">
        <f t="shared" si="1"/>
        <v>1414.2135623730951</v>
      </c>
      <c r="G22" s="13">
        <f t="shared" si="7"/>
        <v>4.5439832727217598E-3</v>
      </c>
      <c r="H22" s="11">
        <f t="shared" si="2"/>
        <v>2000000</v>
      </c>
      <c r="I22" s="12">
        <f t="shared" si="8"/>
        <v>7.8799506292753912E-5</v>
      </c>
      <c r="J22" s="13">
        <f t="shared" si="3"/>
        <v>41863137.138648346</v>
      </c>
      <c r="K22" s="13">
        <f t="shared" si="9"/>
        <v>1.9851698527400439E-5</v>
      </c>
      <c r="L22" s="11">
        <f t="shared" si="4"/>
        <v>4000000000000</v>
      </c>
      <c r="M22" s="12">
        <f t="shared" si="10"/>
        <v>9.1411055030982569E-4</v>
      </c>
    </row>
    <row r="23" spans="1:13" x14ac:dyDescent="0.35">
      <c r="A23" s="11">
        <f t="shared" si="11"/>
        <v>2100000</v>
      </c>
      <c r="B23" s="2">
        <v>5.6080399999999999</v>
      </c>
      <c r="C23" s="2">
        <f t="shared" si="5"/>
        <v>5.6080400000000002E-2</v>
      </c>
      <c r="D23" s="11">
        <f t="shared" si="0"/>
        <v>21.001957897215572</v>
      </c>
      <c r="E23" s="12">
        <f t="shared" si="6"/>
        <v>0.37300765251471418</v>
      </c>
      <c r="F23" s="13">
        <f t="shared" si="1"/>
        <v>1449.1376746189439</v>
      </c>
      <c r="G23" s="13">
        <f t="shared" si="7"/>
        <v>4.5410339319383094E-3</v>
      </c>
      <c r="H23" s="11">
        <f t="shared" si="2"/>
        <v>2100000</v>
      </c>
      <c r="I23" s="12">
        <f t="shared" si="8"/>
        <v>8.0594824500091608E-5</v>
      </c>
      <c r="J23" s="13">
        <f t="shared" si="3"/>
        <v>44104111.584152699</v>
      </c>
      <c r="K23" s="13">
        <f t="shared" si="9"/>
        <v>2.0595037140613903E-5</v>
      </c>
      <c r="L23" s="11">
        <f t="shared" si="4"/>
        <v>4410000000000</v>
      </c>
      <c r="M23" s="12">
        <f t="shared" si="10"/>
        <v>9.5417415750428806E-4</v>
      </c>
    </row>
    <row r="24" spans="1:13" x14ac:dyDescent="0.35">
      <c r="A24" s="11">
        <f t="shared" si="11"/>
        <v>2200000</v>
      </c>
      <c r="B24" s="2">
        <v>5.8132640000000002</v>
      </c>
      <c r="C24" s="2">
        <f t="shared" si="5"/>
        <v>5.8132639999999999E-2</v>
      </c>
      <c r="D24" s="11">
        <f t="shared" si="0"/>
        <v>21.069072093074109</v>
      </c>
      <c r="E24" s="12">
        <f t="shared" si="6"/>
        <v>0.37310375712423138</v>
      </c>
      <c r="F24" s="13">
        <f t="shared" si="1"/>
        <v>1483.2396974191327</v>
      </c>
      <c r="G24" s="13">
        <f t="shared" si="7"/>
        <v>4.6567619520905381E-3</v>
      </c>
      <c r="H24" s="11">
        <f t="shared" si="2"/>
        <v>2200000</v>
      </c>
      <c r="I24" s="12">
        <f t="shared" si="8"/>
        <v>1.0046484815758298E-4</v>
      </c>
      <c r="J24" s="13">
        <f t="shared" si="3"/>
        <v>46351958.604763038</v>
      </c>
      <c r="K24" s="13">
        <f t="shared" si="9"/>
        <v>3.1085893883469656E-5</v>
      </c>
      <c r="L24" s="11">
        <f t="shared" si="4"/>
        <v>4840000000000</v>
      </c>
      <c r="M24" s="12">
        <f t="shared" si="10"/>
        <v>9.2937878564888169E-4</v>
      </c>
    </row>
    <row r="25" spans="1:13" x14ac:dyDescent="0.35">
      <c r="A25" s="11">
        <f t="shared" si="11"/>
        <v>2300000</v>
      </c>
      <c r="B25" s="2">
        <v>6.6116510000000002</v>
      </c>
      <c r="C25" s="2">
        <f t="shared" si="5"/>
        <v>6.6116510000000003E-2</v>
      </c>
      <c r="D25" s="11">
        <f t="shared" si="0"/>
        <v>21.133202430493824</v>
      </c>
      <c r="E25" s="12">
        <f t="shared" si="6"/>
        <v>0.36587316288127125</v>
      </c>
      <c r="F25" s="13">
        <f t="shared" si="1"/>
        <v>1516.57508881031</v>
      </c>
      <c r="G25" s="13">
        <f t="shared" si="7"/>
        <v>3.9812063392616432E-3</v>
      </c>
      <c r="H25" s="11">
        <f t="shared" si="2"/>
        <v>2300000</v>
      </c>
      <c r="I25" s="12">
        <f t="shared" si="8"/>
        <v>2.6392250870706388E-5</v>
      </c>
      <c r="J25" s="13">
        <f t="shared" si="3"/>
        <v>48606365.590135798</v>
      </c>
      <c r="K25" s="13">
        <f t="shared" si="9"/>
        <v>4.7631505185529894E-7</v>
      </c>
      <c r="L25" s="11">
        <f t="shared" si="4"/>
        <v>5290000000000</v>
      </c>
      <c r="M25" s="12">
        <f t="shared" si="10"/>
        <v>1.2887457998961278E-3</v>
      </c>
    </row>
    <row r="26" spans="1:13" x14ac:dyDescent="0.35">
      <c r="A26" s="11">
        <f t="shared" si="11"/>
        <v>2400000</v>
      </c>
      <c r="B26" s="2">
        <v>6.7933490000000001</v>
      </c>
      <c r="C26" s="2">
        <f t="shared" si="5"/>
        <v>6.7933489999999999E-2</v>
      </c>
      <c r="D26" s="11">
        <f t="shared" si="0"/>
        <v>21.19460297515797</v>
      </c>
      <c r="E26" s="12">
        <f t="shared" si="6"/>
        <v>0.36603349841043586</v>
      </c>
      <c r="F26" s="13">
        <f t="shared" si="1"/>
        <v>1549.1933384829667</v>
      </c>
      <c r="G26" s="13">
        <f t="shared" si="7"/>
        <v>4.103545252877077E-3</v>
      </c>
      <c r="H26" s="11">
        <f t="shared" si="2"/>
        <v>2400000</v>
      </c>
      <c r="I26" s="12">
        <f t="shared" si="8"/>
        <v>4.1195246503649396E-5</v>
      </c>
      <c r="J26" s="13">
        <f t="shared" si="3"/>
        <v>50867047.140379131</v>
      </c>
      <c r="K26" s="13">
        <f t="shared" si="9"/>
        <v>3.9217985538060268E-6</v>
      </c>
      <c r="L26" s="11">
        <f t="shared" si="4"/>
        <v>5760000000000</v>
      </c>
      <c r="M26" s="12">
        <f t="shared" si="10"/>
        <v>1.2271964446434343E-3</v>
      </c>
    </row>
    <row r="27" spans="1:13" x14ac:dyDescent="0.35">
      <c r="A27" s="11">
        <f t="shared" si="11"/>
        <v>2500000</v>
      </c>
      <c r="B27" s="2">
        <v>7.2917490000000003</v>
      </c>
      <c r="C27" s="2">
        <f t="shared" si="5"/>
        <v>7.2917490000000001E-2</v>
      </c>
      <c r="D27" s="11">
        <f t="shared" si="0"/>
        <v>21.253496664211539</v>
      </c>
      <c r="E27" s="12">
        <f t="shared" si="6"/>
        <v>0.36227510044416605</v>
      </c>
      <c r="F27" s="13">
        <f t="shared" si="1"/>
        <v>1581.1388300841897</v>
      </c>
      <c r="G27" s="13">
        <f t="shared" si="7"/>
        <v>3.8188320705183042E-3</v>
      </c>
      <c r="H27" s="11">
        <f t="shared" si="2"/>
        <v>2500000</v>
      </c>
      <c r="I27" s="12">
        <f t="shared" si="8"/>
        <v>2.0542157997543059E-5</v>
      </c>
      <c r="J27" s="13">
        <f t="shared" si="3"/>
        <v>53133741.660528846</v>
      </c>
      <c r="K27" s="13">
        <f t="shared" si="9"/>
        <v>1.2498109283056375E-8</v>
      </c>
      <c r="L27" s="11">
        <f t="shared" si="4"/>
        <v>6250000000000</v>
      </c>
      <c r="M27" s="12">
        <f t="shared" si="10"/>
        <v>1.3850602893985037E-3</v>
      </c>
    </row>
    <row r="28" spans="1:13" x14ac:dyDescent="0.35">
      <c r="A28" s="11">
        <f t="shared" si="11"/>
        <v>2600000</v>
      </c>
      <c r="B28" s="2">
        <v>7.4923039999999999</v>
      </c>
      <c r="C28" s="2">
        <f t="shared" si="5"/>
        <v>7.4923039999999996E-2</v>
      </c>
      <c r="D28" s="11">
        <f t="shared" si="0"/>
        <v>21.310080192577903</v>
      </c>
      <c r="E28" s="12">
        <f t="shared" si="6"/>
        <v>0.3620235633642202</v>
      </c>
      <c r="F28" s="13">
        <f t="shared" si="1"/>
        <v>1612.4515496597098</v>
      </c>
      <c r="G28" s="13">
        <f t="shared" si="7"/>
        <v>3.9011287065987667E-3</v>
      </c>
      <c r="H28" s="11">
        <f t="shared" si="2"/>
        <v>2600000</v>
      </c>
      <c r="I28" s="12">
        <f t="shared" si="8"/>
        <v>3.1638253319445143E-5</v>
      </c>
      <c r="J28" s="13">
        <f t="shared" si="3"/>
        <v>55406208.500702545</v>
      </c>
      <c r="K28" s="13">
        <f t="shared" si="9"/>
        <v>1.5119665018533844E-6</v>
      </c>
      <c r="L28" s="11">
        <f t="shared" si="4"/>
        <v>6760000000000</v>
      </c>
      <c r="M28" s="12">
        <f t="shared" si="10"/>
        <v>1.3183245298034102E-3</v>
      </c>
    </row>
    <row r="29" spans="1:13" x14ac:dyDescent="0.35">
      <c r="A29" s="11">
        <f t="shared" si="11"/>
        <v>2700000</v>
      </c>
      <c r="B29" s="2">
        <v>7.6335680000000004</v>
      </c>
      <c r="C29" s="2">
        <f t="shared" si="5"/>
        <v>7.6335680000000003E-2</v>
      </c>
      <c r="D29" s="11">
        <f t="shared" si="0"/>
        <v>21.364527976600282</v>
      </c>
      <c r="E29" s="12">
        <f t="shared" si="6"/>
        <v>0.36240405706084416</v>
      </c>
      <c r="F29" s="13">
        <f t="shared" si="1"/>
        <v>1643.1676725154985</v>
      </c>
      <c r="G29" s="13">
        <f t="shared" si="7"/>
        <v>4.0530300835894765E-3</v>
      </c>
      <c r="H29" s="11">
        <f t="shared" si="2"/>
        <v>2700000</v>
      </c>
      <c r="I29" s="12">
        <f t="shared" si="8"/>
        <v>5.343818497853762E-5</v>
      </c>
      <c r="J29" s="13">
        <f t="shared" si="3"/>
        <v>57684225.536820762</v>
      </c>
      <c r="K29" s="13">
        <f t="shared" si="9"/>
        <v>8.690612168649019E-6</v>
      </c>
      <c r="L29" s="11">
        <f t="shared" si="4"/>
        <v>7290000000000</v>
      </c>
      <c r="M29" s="12">
        <f t="shared" si="10"/>
        <v>1.2036685316159678E-3</v>
      </c>
    </row>
    <row r="30" spans="1:13" x14ac:dyDescent="0.35">
      <c r="A30" s="11">
        <f t="shared" si="11"/>
        <v>2800000</v>
      </c>
      <c r="B30" s="2">
        <v>8.0663389999999993</v>
      </c>
      <c r="C30" s="2">
        <f t="shared" si="5"/>
        <v>8.0663389999999988E-2</v>
      </c>
      <c r="D30" s="11">
        <f t="shared" si="0"/>
        <v>21.416995396494418</v>
      </c>
      <c r="E30" s="12">
        <f t="shared" si="6"/>
        <v>0.35920628679684719</v>
      </c>
      <c r="F30" s="13">
        <f t="shared" si="1"/>
        <v>1673.3200530681511</v>
      </c>
      <c r="G30" s="13">
        <f t="shared" si="7"/>
        <v>3.8321927992271848E-3</v>
      </c>
      <c r="H30" s="11">
        <f t="shared" si="2"/>
        <v>2800000</v>
      </c>
      <c r="I30" s="12">
        <f t="shared" si="8"/>
        <v>3.6971580827910286E-5</v>
      </c>
      <c r="J30" s="13">
        <f t="shared" si="3"/>
        <v>59967587.110184371</v>
      </c>
      <c r="K30" s="13">
        <f t="shared" si="9"/>
        <v>3.0927588630987715E-6</v>
      </c>
      <c r="L30" s="11">
        <f t="shared" si="4"/>
        <v>7840000000000</v>
      </c>
      <c r="M30" s="12">
        <f t="shared" si="10"/>
        <v>1.2873701196630771E-3</v>
      </c>
    </row>
    <row r="31" spans="1:13" x14ac:dyDescent="0.35">
      <c r="A31" s="11">
        <f t="shared" si="11"/>
        <v>2900000</v>
      </c>
      <c r="B31" s="2">
        <v>8.3556290000000004</v>
      </c>
      <c r="C31" s="2">
        <f t="shared" si="5"/>
        <v>8.3556290000000005E-2</v>
      </c>
      <c r="D31" s="11">
        <f t="shared" si="0"/>
        <v>21.467621469564385</v>
      </c>
      <c r="E31" s="12">
        <f t="shared" si="6"/>
        <v>0.35766704815663963</v>
      </c>
      <c r="F31" s="13">
        <f t="shared" si="1"/>
        <v>1702.93863659264</v>
      </c>
      <c r="G31" s="13">
        <f t="shared" si="7"/>
        <v>3.786597142910646E-3</v>
      </c>
      <c r="H31" s="11">
        <f t="shared" si="2"/>
        <v>2900000</v>
      </c>
      <c r="I31" s="12">
        <f t="shared" si="8"/>
        <v>3.9507755007749089E-5</v>
      </c>
      <c r="J31" s="13">
        <f t="shared" si="3"/>
        <v>62256102.261736713</v>
      </c>
      <c r="K31" s="13">
        <f t="shared" si="9"/>
        <v>4.0447530891581497E-6</v>
      </c>
      <c r="L31" s="11">
        <f t="shared" si="4"/>
        <v>8410000000000</v>
      </c>
      <c r="M31" s="12">
        <f t="shared" si="10"/>
        <v>1.2614502405191286E-3</v>
      </c>
    </row>
    <row r="32" spans="1:13" x14ac:dyDescent="0.35">
      <c r="A32" s="11">
        <f t="shared" si="11"/>
        <v>3000000</v>
      </c>
      <c r="B32" s="2">
        <v>8.7129379999999994</v>
      </c>
      <c r="C32" s="2">
        <f t="shared" si="5"/>
        <v>8.7129379999999992E-2</v>
      </c>
      <c r="D32" s="11">
        <f t="shared" si="0"/>
        <v>21.516531070045332</v>
      </c>
      <c r="E32" s="12">
        <f t="shared" si="6"/>
        <v>0.35525477769000391</v>
      </c>
      <c r="F32" s="13">
        <f t="shared" si="1"/>
        <v>1732.0508075688772</v>
      </c>
      <c r="G32" s="13">
        <f t="shared" si="7"/>
        <v>3.6533104119507074E-3</v>
      </c>
      <c r="H32" s="11">
        <f t="shared" si="2"/>
        <v>3000000</v>
      </c>
      <c r="I32" s="12">
        <f t="shared" si="8"/>
        <v>3.3761014276844583E-5</v>
      </c>
      <c r="J32" s="13">
        <f t="shared" si="3"/>
        <v>64549593.210135996</v>
      </c>
      <c r="K32" s="13">
        <f t="shared" si="9"/>
        <v>2.5291784915665836E-6</v>
      </c>
      <c r="L32" s="11">
        <f t="shared" si="4"/>
        <v>9000000000000</v>
      </c>
      <c r="M32" s="12">
        <f t="shared" si="10"/>
        <v>1.275904662124979E-3</v>
      </c>
    </row>
    <row r="33" spans="1:13" x14ac:dyDescent="0.35">
      <c r="A33" s="11">
        <f t="shared" si="11"/>
        <v>3100000</v>
      </c>
      <c r="B33" s="2">
        <v>9.7852200000000007</v>
      </c>
      <c r="C33" s="2">
        <f t="shared" si="5"/>
        <v>9.78522E-2</v>
      </c>
      <c r="D33" s="11">
        <f t="shared" si="0"/>
        <v>21.563836784823685</v>
      </c>
      <c r="E33" s="12">
        <f t="shared" si="6"/>
        <v>0.3443479638240412</v>
      </c>
      <c r="F33" s="13">
        <f t="shared" si="1"/>
        <v>1760.6816861659008</v>
      </c>
      <c r="G33" s="13">
        <f t="shared" si="7"/>
        <v>2.7205792973706913E-3</v>
      </c>
      <c r="H33" s="11">
        <f t="shared" si="2"/>
        <v>3100000</v>
      </c>
      <c r="I33" s="12">
        <f t="shared" si="8"/>
        <v>3.2920606777094403E-6</v>
      </c>
      <c r="J33" s="13">
        <f t="shared" si="3"/>
        <v>66847894.032953426</v>
      </c>
      <c r="K33" s="13">
        <f t="shared" si="9"/>
        <v>3.5683873431149797E-5</v>
      </c>
      <c r="L33" s="11">
        <f t="shared" si="4"/>
        <v>9610000000000</v>
      </c>
      <c r="M33" s="12">
        <f t="shared" si="10"/>
        <v>1.8454070445832827E-3</v>
      </c>
    </row>
    <row r="34" spans="1:13" x14ac:dyDescent="0.35">
      <c r="A34" s="11">
        <f t="shared" si="11"/>
        <v>3200000</v>
      </c>
      <c r="B34" s="2">
        <v>9.9838489999999993</v>
      </c>
      <c r="C34" s="2">
        <f t="shared" si="5"/>
        <v>9.9838489999999988E-2</v>
      </c>
      <c r="D34" s="11">
        <f t="shared" si="0"/>
        <v>21.609640474436812</v>
      </c>
      <c r="E34" s="12">
        <f t="shared" si="6"/>
        <v>0.34372388248361518</v>
      </c>
      <c r="F34" s="13">
        <f t="shared" si="1"/>
        <v>1788.8543819998317</v>
      </c>
      <c r="G34" s="13">
        <f t="shared" si="7"/>
        <v>2.7639431542505559E-3</v>
      </c>
      <c r="H34" s="11">
        <f t="shared" si="2"/>
        <v>3200000</v>
      </c>
      <c r="I34" s="12">
        <f t="shared" si="8"/>
        <v>4.9378762729604728E-7</v>
      </c>
      <c r="J34" s="13">
        <f t="shared" si="3"/>
        <v>69150849.518197805</v>
      </c>
      <c r="K34" s="13">
        <f t="shared" si="9"/>
        <v>2.2988262099243399E-5</v>
      </c>
      <c r="L34" s="11">
        <f t="shared" si="4"/>
        <v>10240000000000</v>
      </c>
      <c r="M34" s="12">
        <f t="shared" si="10"/>
        <v>1.7094769201178382E-3</v>
      </c>
    </row>
    <row r="35" spans="1:13" x14ac:dyDescent="0.35">
      <c r="A35" s="11">
        <f t="shared" si="11"/>
        <v>3300000</v>
      </c>
      <c r="B35" s="2">
        <v>10.141057</v>
      </c>
      <c r="C35" s="2">
        <f t="shared" si="5"/>
        <v>0.10141057000000001</v>
      </c>
      <c r="D35" s="11">
        <f t="shared" si="0"/>
        <v>21.654034593795267</v>
      </c>
      <c r="E35" s="12">
        <f t="shared" si="6"/>
        <v>0.34353331893090344</v>
      </c>
      <c r="F35" s="13">
        <f t="shared" si="1"/>
        <v>1816.590212458495</v>
      </c>
      <c r="G35" s="13">
        <f t="shared" si="7"/>
        <v>2.8477431999755468E-3</v>
      </c>
      <c r="H35" s="11">
        <f t="shared" si="2"/>
        <v>3300000</v>
      </c>
      <c r="I35" s="12">
        <f t="shared" si="8"/>
        <v>6.7767995618996155E-7</v>
      </c>
      <c r="J35" s="13">
        <f t="shared" si="3"/>
        <v>71458314.159524381</v>
      </c>
      <c r="K35" s="13">
        <f t="shared" si="9"/>
        <v>1.0209364422348802E-5</v>
      </c>
      <c r="L35" s="11">
        <f t="shared" si="4"/>
        <v>10890000000000</v>
      </c>
      <c r="M35" s="12">
        <f t="shared" si="10"/>
        <v>1.5370310462081264E-3</v>
      </c>
    </row>
    <row r="36" spans="1:13" x14ac:dyDescent="0.35">
      <c r="A36" s="11">
        <f t="shared" si="11"/>
        <v>3400000</v>
      </c>
      <c r="B36" s="2">
        <v>10.726936</v>
      </c>
      <c r="C36" s="2">
        <f t="shared" si="5"/>
        <v>0.10726936000000001</v>
      </c>
      <c r="D36" s="11">
        <f t="shared" si="0"/>
        <v>21.697103315687151</v>
      </c>
      <c r="E36" s="12">
        <f t="shared" si="6"/>
        <v>0.33828859524786059</v>
      </c>
      <c r="F36" s="13">
        <f t="shared" si="1"/>
        <v>1843.9088914585775</v>
      </c>
      <c r="G36" s="13">
        <f t="shared" si="7"/>
        <v>2.4833310503029403E-3</v>
      </c>
      <c r="H36" s="11">
        <f t="shared" si="2"/>
        <v>3400000</v>
      </c>
      <c r="I36" s="12">
        <f t="shared" si="8"/>
        <v>3.7542293544522643E-6</v>
      </c>
      <c r="J36" s="13">
        <f t="shared" si="3"/>
        <v>73770151.273336321</v>
      </c>
      <c r="K36" s="13">
        <f t="shared" si="9"/>
        <v>3.4533392009326648E-5</v>
      </c>
      <c r="L36" s="11">
        <f t="shared" si="4"/>
        <v>11560000000000</v>
      </c>
      <c r="M36" s="12">
        <f t="shared" si="10"/>
        <v>1.7004588676218777E-3</v>
      </c>
    </row>
    <row r="37" spans="1:13" x14ac:dyDescent="0.35">
      <c r="A37" s="11">
        <f t="shared" si="11"/>
        <v>3500000</v>
      </c>
      <c r="B37" s="2">
        <v>11.196808000000001</v>
      </c>
      <c r="C37" s="2">
        <f t="shared" si="5"/>
        <v>0.11196808000000001</v>
      </c>
      <c r="D37" s="11">
        <f t="shared" si="0"/>
        <v>21.738923491381779</v>
      </c>
      <c r="E37" s="12">
        <f t="shared" si="6"/>
        <v>0.33437874631517484</v>
      </c>
      <c r="F37" s="13">
        <f t="shared" si="1"/>
        <v>1870.8286933869706</v>
      </c>
      <c r="G37" s="13">
        <f t="shared" si="7"/>
        <v>2.2494055668604031E-3</v>
      </c>
      <c r="H37" s="11">
        <f t="shared" si="2"/>
        <v>3500000</v>
      </c>
      <c r="I37" s="12">
        <f t="shared" si="8"/>
        <v>1.2519637302269092E-5</v>
      </c>
      <c r="J37" s="13">
        <f t="shared" si="3"/>
        <v>76086232.219836235</v>
      </c>
      <c r="K37" s="13">
        <f t="shared" si="9"/>
        <v>5.4640352258359077E-5</v>
      </c>
      <c r="L37" s="11">
        <f t="shared" si="4"/>
        <v>12250000000000</v>
      </c>
      <c r="M37" s="12">
        <f t="shared" si="10"/>
        <v>1.7634909904245104E-3</v>
      </c>
    </row>
    <row r="38" spans="1:13" x14ac:dyDescent="0.35">
      <c r="A38" s="11">
        <f t="shared" si="11"/>
        <v>3600000</v>
      </c>
      <c r="B38" s="2">
        <v>11.415445</v>
      </c>
      <c r="C38" s="2">
        <f t="shared" si="5"/>
        <v>0.11415445</v>
      </c>
      <c r="D38" s="11">
        <f t="shared" si="0"/>
        <v>21.779565475879124</v>
      </c>
      <c r="E38" s="12">
        <f t="shared" si="6"/>
        <v>0.33334335762526729</v>
      </c>
      <c r="F38" s="13">
        <f t="shared" si="1"/>
        <v>1897.3665961010277</v>
      </c>
      <c r="G38" s="13">
        <f t="shared" si="7"/>
        <v>2.2564948609574554E-3</v>
      </c>
      <c r="H38" s="11">
        <f t="shared" si="2"/>
        <v>3600000</v>
      </c>
      <c r="I38" s="12">
        <f t="shared" si="8"/>
        <v>6.8994820743497337E-6</v>
      </c>
      <c r="J38" s="13">
        <f t="shared" si="3"/>
        <v>78406435.713164851</v>
      </c>
      <c r="K38" s="13">
        <f t="shared" si="9"/>
        <v>4.0823083553827037E-5</v>
      </c>
      <c r="L38" s="11">
        <f t="shared" si="4"/>
        <v>12960000000000</v>
      </c>
      <c r="M38" s="12">
        <f t="shared" si="10"/>
        <v>1.6099888126236317E-3</v>
      </c>
    </row>
    <row r="39" spans="1:13" x14ac:dyDescent="0.35">
      <c r="A39" s="11">
        <f t="shared" si="11"/>
        <v>3700000</v>
      </c>
      <c r="B39" s="2">
        <v>11.553983000000001</v>
      </c>
      <c r="C39" s="2">
        <f t="shared" si="5"/>
        <v>0.11553983000000001</v>
      </c>
      <c r="D39" s="11">
        <f t="shared" si="0"/>
        <v>21.819093840065761</v>
      </c>
      <c r="E39" s="12">
        <f t="shared" si="6"/>
        <v>0.33319287757053495</v>
      </c>
      <c r="F39" s="13">
        <f t="shared" si="1"/>
        <v>1923.5384061671346</v>
      </c>
      <c r="G39" s="13">
        <f t="shared" si="7"/>
        <v>2.3374377128666819E-3</v>
      </c>
      <c r="H39" s="11">
        <f t="shared" si="2"/>
        <v>3700000</v>
      </c>
      <c r="I39" s="12">
        <f t="shared" si="8"/>
        <v>8.3552961386216418E-7</v>
      </c>
      <c r="J39" s="13">
        <f t="shared" si="3"/>
        <v>80730647.20824331</v>
      </c>
      <c r="K39" s="13">
        <f t="shared" si="9"/>
        <v>2.0978038356935973E-5</v>
      </c>
      <c r="L39" s="11">
        <f t="shared" si="4"/>
        <v>13690000000000</v>
      </c>
      <c r="M39" s="12">
        <f t="shared" si="10"/>
        <v>1.3942874261258379E-3</v>
      </c>
    </row>
    <row r="40" spans="1:13" x14ac:dyDescent="0.35">
      <c r="A40" s="11">
        <f t="shared" si="11"/>
        <v>3800000</v>
      </c>
      <c r="B40" s="2">
        <v>12.146941</v>
      </c>
      <c r="C40" s="2">
        <f t="shared" si="5"/>
        <v>0.12146941</v>
      </c>
      <c r="D40" s="11">
        <f t="shared" si="0"/>
        <v>21.857567987880397</v>
      </c>
      <c r="E40" s="12">
        <f t="shared" si="6"/>
        <v>0.32777985328693171</v>
      </c>
      <c r="F40" s="13">
        <f t="shared" si="1"/>
        <v>1949.3588689617927</v>
      </c>
      <c r="G40" s="13">
        <f t="shared" si="7"/>
        <v>1.9907121368911936E-3</v>
      </c>
      <c r="H40" s="11">
        <f t="shared" si="2"/>
        <v>3800000</v>
      </c>
      <c r="I40" s="12">
        <f t="shared" si="8"/>
        <v>1.4029966288551297E-5</v>
      </c>
      <c r="J40" s="13">
        <f t="shared" si="3"/>
        <v>83058758.353945509</v>
      </c>
      <c r="K40" s="13">
        <f t="shared" si="9"/>
        <v>5.3434687974535309E-5</v>
      </c>
      <c r="L40" s="11">
        <f t="shared" si="4"/>
        <v>14440000000000</v>
      </c>
      <c r="M40" s="12">
        <f t="shared" si="10"/>
        <v>1.5198775790448923E-3</v>
      </c>
    </row>
    <row r="41" spans="1:13" x14ac:dyDescent="0.35">
      <c r="A41" s="11">
        <f t="shared" si="11"/>
        <v>3900000</v>
      </c>
      <c r="B41" s="2">
        <v>12.712217000000001</v>
      </c>
      <c r="C41" s="2">
        <f t="shared" si="5"/>
        <v>0.12712217000000001</v>
      </c>
      <c r="D41" s="11">
        <f t="shared" si="0"/>
        <v>21.895042693299061</v>
      </c>
      <c r="E41" s="12">
        <f t="shared" si="6"/>
        <v>0.32268954682118356</v>
      </c>
      <c r="F41" s="13">
        <f t="shared" si="1"/>
        <v>1974.84176581315</v>
      </c>
      <c r="G41" s="13">
        <f t="shared" si="7"/>
        <v>1.6921539405342256E-3</v>
      </c>
      <c r="H41" s="11">
        <f t="shared" si="2"/>
        <v>3900000</v>
      </c>
      <c r="I41" s="12">
        <f t="shared" si="8"/>
        <v>3.9695370679672048E-5</v>
      </c>
      <c r="J41" s="13">
        <f t="shared" si="3"/>
        <v>85390666.503866345</v>
      </c>
      <c r="K41" s="13">
        <f t="shared" si="9"/>
        <v>9.5210547267342315E-5</v>
      </c>
      <c r="L41" s="11">
        <f t="shared" si="4"/>
        <v>15210000000000</v>
      </c>
      <c r="M41" s="12">
        <f t="shared" si="10"/>
        <v>1.6192570215902919E-3</v>
      </c>
    </row>
    <row r="42" spans="1:13" x14ac:dyDescent="0.35">
      <c r="A42" s="11">
        <f t="shared" si="11"/>
        <v>4000000</v>
      </c>
      <c r="B42" s="2">
        <v>12.915735</v>
      </c>
      <c r="C42" s="2">
        <f t="shared" si="5"/>
        <v>0.12915735</v>
      </c>
      <c r="D42" s="11">
        <f t="shared" si="0"/>
        <v>21.931568569324174</v>
      </c>
      <c r="E42" s="12">
        <f t="shared" si="6"/>
        <v>0.32169568628667761</v>
      </c>
      <c r="F42" s="13">
        <f t="shared" si="1"/>
        <v>2000</v>
      </c>
      <c r="G42" s="13">
        <f t="shared" si="7"/>
        <v>1.7010773355885117E-3</v>
      </c>
      <c r="H42" s="11">
        <f t="shared" si="2"/>
        <v>4000000</v>
      </c>
      <c r="I42" s="12">
        <f t="shared" si="8"/>
        <v>2.7432587842723833E-5</v>
      </c>
      <c r="J42" s="13">
        <f t="shared" si="3"/>
        <v>87726274.277296692</v>
      </c>
      <c r="K42" s="13">
        <f t="shared" si="9"/>
        <v>7.3661195949821403E-5</v>
      </c>
      <c r="L42" s="11">
        <f t="shared" si="4"/>
        <v>16000000000000</v>
      </c>
      <c r="M42" s="12">
        <f t="shared" si="10"/>
        <v>1.426010545023003E-3</v>
      </c>
    </row>
    <row r="43" spans="1:13" x14ac:dyDescent="0.35">
      <c r="A43" s="11">
        <f t="shared" si="11"/>
        <v>4100000</v>
      </c>
      <c r="B43" s="2">
        <v>12.373188000000001</v>
      </c>
      <c r="C43" s="2">
        <f t="shared" si="5"/>
        <v>0.12373188</v>
      </c>
      <c r="D43" s="11">
        <f t="shared" si="0"/>
        <v>21.967192479054894</v>
      </c>
      <c r="E43" s="12">
        <f t="shared" si="6"/>
        <v>0.32917619093217859</v>
      </c>
      <c r="F43" s="13">
        <f t="shared" si="1"/>
        <v>2024.8456731316587</v>
      </c>
      <c r="G43" s="13">
        <f t="shared" si="7"/>
        <v>2.3801185229690128E-3</v>
      </c>
      <c r="H43" s="11">
        <f t="shared" si="2"/>
        <v>4100000</v>
      </c>
      <c r="I43" s="12">
        <f t="shared" si="8"/>
        <v>1.0796814362671329E-5</v>
      </c>
      <c r="J43" s="13">
        <f t="shared" si="3"/>
        <v>90065489.16412507</v>
      </c>
      <c r="K43" s="13">
        <f t="shared" si="9"/>
        <v>3.3613099789394326E-9</v>
      </c>
      <c r="L43" s="11">
        <f t="shared" si="4"/>
        <v>16810000000000</v>
      </c>
      <c r="M43" s="12">
        <f t="shared" si="10"/>
        <v>7.6785647494792011E-4</v>
      </c>
    </row>
    <row r="44" spans="1:13" x14ac:dyDescent="0.35">
      <c r="A44" s="11">
        <f t="shared" si="11"/>
        <v>4200000</v>
      </c>
      <c r="B44" s="2">
        <v>12.866034000000001</v>
      </c>
      <c r="C44" s="2">
        <f t="shared" si="5"/>
        <v>0.12866034000000001</v>
      </c>
      <c r="D44" s="11">
        <f t="shared" si="0"/>
        <v>22.001957897215572</v>
      </c>
      <c r="E44" s="12">
        <f t="shared" si="6"/>
        <v>0.32480213191083468</v>
      </c>
      <c r="F44" s="13">
        <f t="shared" si="1"/>
        <v>2049.3901531919196</v>
      </c>
      <c r="G44" s="13">
        <f t="shared" si="7"/>
        <v>2.111329543433195E-3</v>
      </c>
      <c r="H44" s="11">
        <f t="shared" si="2"/>
        <v>4200000</v>
      </c>
      <c r="I44" s="12">
        <f t="shared" si="8"/>
        <v>2.1181427621020289E-6</v>
      </c>
      <c r="J44" s="13">
        <f t="shared" si="3"/>
        <v>92408223.168305397</v>
      </c>
      <c r="K44" s="13">
        <f t="shared" si="9"/>
        <v>2.7242475448896588E-6</v>
      </c>
      <c r="L44" s="11">
        <f t="shared" si="4"/>
        <v>17640000000000</v>
      </c>
      <c r="M44" s="12">
        <f t="shared" si="10"/>
        <v>7.7827487455827044E-4</v>
      </c>
    </row>
    <row r="45" spans="1:13" x14ac:dyDescent="0.35">
      <c r="A45" s="11">
        <f t="shared" si="11"/>
        <v>4300000</v>
      </c>
      <c r="B45" s="2">
        <v>13.339548000000001</v>
      </c>
      <c r="C45" s="2">
        <f t="shared" si="5"/>
        <v>0.13339548000000001</v>
      </c>
      <c r="D45" s="11">
        <f t="shared" si="0"/>
        <v>22.035905229138908</v>
      </c>
      <c r="E45" s="12">
        <f t="shared" si="6"/>
        <v>0.32064682145402834</v>
      </c>
      <c r="F45" s="13">
        <f t="shared" si="1"/>
        <v>2073.6441353327723</v>
      </c>
      <c r="G45" s="13">
        <f t="shared" si="7"/>
        <v>1.8732036897299781E-3</v>
      </c>
      <c r="H45" s="11">
        <f t="shared" si="2"/>
        <v>4300000</v>
      </c>
      <c r="I45" s="12">
        <f t="shared" si="8"/>
        <v>3.3037610041506066E-8</v>
      </c>
      <c r="J45" s="13">
        <f t="shared" si="3"/>
        <v>94754392.485297307</v>
      </c>
      <c r="K45" s="13">
        <f t="shared" si="9"/>
        <v>9.9918837825248765E-6</v>
      </c>
      <c r="L45" s="11">
        <f t="shared" si="4"/>
        <v>18490000000000</v>
      </c>
      <c r="M45" s="12">
        <f t="shared" si="10"/>
        <v>7.7158227283928885E-4</v>
      </c>
    </row>
    <row r="46" spans="1:13" x14ac:dyDescent="0.35">
      <c r="A46" s="11">
        <f t="shared" si="11"/>
        <v>4400000</v>
      </c>
      <c r="B46" s="2">
        <v>13.926454</v>
      </c>
      <c r="C46" s="2">
        <f t="shared" si="5"/>
        <v>0.13926453999999999</v>
      </c>
      <c r="D46" s="11">
        <f t="shared" si="0"/>
        <v>22.069072093074112</v>
      </c>
      <c r="E46" s="12">
        <f t="shared" si="6"/>
        <v>0.31521583662245783</v>
      </c>
      <c r="F46" s="13">
        <f t="shared" si="1"/>
        <v>2097.6176963403032</v>
      </c>
      <c r="G46" s="13">
        <f t="shared" si="7"/>
        <v>1.556620342676455E-3</v>
      </c>
      <c r="H46" s="11">
        <f t="shared" si="2"/>
        <v>4400000</v>
      </c>
      <c r="I46" s="12">
        <f t="shared" si="8"/>
        <v>8.719199575693627E-6</v>
      </c>
      <c r="J46" s="13">
        <f t="shared" si="3"/>
        <v>97103917.209526092</v>
      </c>
      <c r="K46" s="13">
        <f t="shared" si="9"/>
        <v>3.3648897055593843E-5</v>
      </c>
      <c r="L46" s="11">
        <f t="shared" si="4"/>
        <v>19360000000000</v>
      </c>
      <c r="M46" s="12">
        <f t="shared" si="10"/>
        <v>8.2236102666633805E-4</v>
      </c>
    </row>
    <row r="47" spans="1:13" x14ac:dyDescent="0.35">
      <c r="A47" s="11">
        <f t="shared" si="11"/>
        <v>4500000</v>
      </c>
      <c r="B47" s="2">
        <v>13.969652</v>
      </c>
      <c r="C47" s="2">
        <f t="shared" si="5"/>
        <v>0.13969651999999999</v>
      </c>
      <c r="D47" s="11">
        <f t="shared" si="0"/>
        <v>22.101493570766486</v>
      </c>
      <c r="E47" s="12">
        <f t="shared" si="6"/>
        <v>0.3158870256092397</v>
      </c>
      <c r="F47" s="13">
        <f t="shared" si="1"/>
        <v>2121.3203435596424</v>
      </c>
      <c r="G47" s="13">
        <f t="shared" si="7"/>
        <v>1.6844072806912256E-3</v>
      </c>
      <c r="H47" s="11">
        <f t="shared" si="2"/>
        <v>4500000</v>
      </c>
      <c r="I47" s="12">
        <f t="shared" si="8"/>
        <v>8.2263217084919109E-8</v>
      </c>
      <c r="J47" s="13">
        <f t="shared" si="3"/>
        <v>99456721.068449184</v>
      </c>
      <c r="K47" s="13">
        <f t="shared" si="9"/>
        <v>8.9937177636673884E-6</v>
      </c>
      <c r="L47" s="11">
        <f t="shared" si="4"/>
        <v>20250000000000</v>
      </c>
      <c r="M47" s="12">
        <f t="shared" si="10"/>
        <v>5.7719977571656241E-4</v>
      </c>
    </row>
    <row r="48" spans="1:13" x14ac:dyDescent="0.35">
      <c r="A48" s="11">
        <f t="shared" si="11"/>
        <v>4600000</v>
      </c>
      <c r="B48" s="2">
        <v>14.065797</v>
      </c>
      <c r="C48" s="2">
        <f t="shared" si="5"/>
        <v>0.14065796999999999</v>
      </c>
      <c r="D48" s="11">
        <f t="shared" si="0"/>
        <v>22.133202430493824</v>
      </c>
      <c r="E48" s="12">
        <f t="shared" si="6"/>
        <v>0.31593797536922541</v>
      </c>
      <c r="F48" s="13">
        <f t="shared" si="1"/>
        <v>2144.7610589527217</v>
      </c>
      <c r="G48" s="13">
        <f t="shared" si="7"/>
        <v>1.7704947433154709E-3</v>
      </c>
      <c r="H48" s="11">
        <f t="shared" si="2"/>
        <v>4600000</v>
      </c>
      <c r="I48" s="12">
        <f t="shared" si="8"/>
        <v>3.4214928601037451E-6</v>
      </c>
      <c r="J48" s="13">
        <f t="shared" si="3"/>
        <v>101812731.1802716</v>
      </c>
      <c r="K48" s="13">
        <f t="shared" si="9"/>
        <v>5.2157545123488902E-7</v>
      </c>
      <c r="L48" s="11">
        <f t="shared" si="4"/>
        <v>21160000000000</v>
      </c>
      <c r="M48" s="12">
        <f t="shared" si="10"/>
        <v>3.9157892822530273E-4</v>
      </c>
    </row>
    <row r="49" spans="1:13" x14ac:dyDescent="0.35">
      <c r="A49" s="11">
        <f t="shared" si="11"/>
        <v>4700000</v>
      </c>
      <c r="B49" s="2">
        <v>14.552446</v>
      </c>
      <c r="C49" s="2">
        <f t="shared" si="5"/>
        <v>0.14552445999999999</v>
      </c>
      <c r="D49" s="11">
        <f t="shared" si="0"/>
        <v>22.164229326114448</v>
      </c>
      <c r="E49" s="12">
        <f t="shared" si="6"/>
        <v>0.31158973300718851</v>
      </c>
      <c r="F49" s="13">
        <f t="shared" si="1"/>
        <v>2167.94833886788</v>
      </c>
      <c r="G49" s="13">
        <f t="shared" si="7"/>
        <v>1.535568506895936E-3</v>
      </c>
      <c r="H49" s="11">
        <f t="shared" si="2"/>
        <v>4700000</v>
      </c>
      <c r="I49" s="12">
        <f t="shared" si="8"/>
        <v>6.5985094780648394E-9</v>
      </c>
      <c r="J49" s="13">
        <f t="shared" si="3"/>
        <v>104171877.83273791</v>
      </c>
      <c r="K49" s="13">
        <f t="shared" si="9"/>
        <v>5.5045598526270655E-6</v>
      </c>
      <c r="L49" s="11">
        <f t="shared" si="4"/>
        <v>22090000000000</v>
      </c>
      <c r="M49" s="12">
        <f t="shared" si="10"/>
        <v>3.7413311387718092E-4</v>
      </c>
    </row>
    <row r="50" spans="1:13" x14ac:dyDescent="0.35">
      <c r="A50" s="11">
        <f t="shared" si="11"/>
        <v>4800000</v>
      </c>
      <c r="B50" s="2">
        <v>13.469528</v>
      </c>
      <c r="C50" s="2">
        <f t="shared" si="5"/>
        <v>0.13469528</v>
      </c>
      <c r="D50" s="11">
        <f t="shared" si="0"/>
        <v>22.19460297515797</v>
      </c>
      <c r="E50" s="12">
        <f t="shared" si="6"/>
        <v>0.32489520453807719</v>
      </c>
      <c r="F50" s="13">
        <f t="shared" si="1"/>
        <v>2190.8902300206646</v>
      </c>
      <c r="G50" s="13">
        <f t="shared" si="7"/>
        <v>2.7008992545406673E-3</v>
      </c>
      <c r="H50" s="11">
        <f t="shared" si="2"/>
        <v>4800000</v>
      </c>
      <c r="I50" s="12">
        <f t="shared" si="8"/>
        <v>1.9623540055797352E-4</v>
      </c>
      <c r="J50" s="13">
        <f t="shared" si="3"/>
        <v>106534094.28075826</v>
      </c>
      <c r="K50" s="13">
        <f t="shared" si="9"/>
        <v>1.3758659827798822E-4</v>
      </c>
      <c r="L50" s="11">
        <f t="shared" si="4"/>
        <v>23040000000000</v>
      </c>
      <c r="M50" s="12">
        <f t="shared" si="10"/>
        <v>9.5281793573527165E-6</v>
      </c>
    </row>
    <row r="51" spans="1:13" x14ac:dyDescent="0.35">
      <c r="A51" s="11">
        <f t="shared" si="11"/>
        <v>4900000</v>
      </c>
      <c r="B51" s="2">
        <v>13.727368999999999</v>
      </c>
      <c r="C51" s="2">
        <f t="shared" si="5"/>
        <v>0.13727369</v>
      </c>
      <c r="D51" s="11">
        <f t="shared" si="0"/>
        <v>22.22435031855202</v>
      </c>
      <c r="E51" s="12">
        <f t="shared" si="6"/>
        <v>0.32303522464810075</v>
      </c>
      <c r="F51" s="13">
        <f t="shared" si="1"/>
        <v>2213.5943621178653</v>
      </c>
      <c r="G51" s="13">
        <f t="shared" si="7"/>
        <v>2.6343762725833104E-3</v>
      </c>
      <c r="H51" s="11">
        <f t="shared" si="2"/>
        <v>4900000</v>
      </c>
      <c r="I51" s="12">
        <f t="shared" si="8"/>
        <v>2.1106243736206226E-4</v>
      </c>
      <c r="J51" s="13">
        <f t="shared" si="3"/>
        <v>108899316.56090489</v>
      </c>
      <c r="K51" s="13">
        <f t="shared" si="9"/>
        <v>1.5381416670742117E-4</v>
      </c>
      <c r="L51" s="11">
        <f t="shared" si="4"/>
        <v>24010000000000</v>
      </c>
      <c r="M51" s="12">
        <f t="shared" si="10"/>
        <v>1.5469253308957328E-8</v>
      </c>
    </row>
    <row r="52" spans="1:13" ht="17" thickBot="1" x14ac:dyDescent="0.4">
      <c r="A52" s="11">
        <f t="shared" si="11"/>
        <v>5000000</v>
      </c>
      <c r="B52" s="2">
        <v>14.381233</v>
      </c>
      <c r="C52" s="2">
        <f t="shared" si="5"/>
        <v>0.14381232999999999</v>
      </c>
      <c r="D52" s="11">
        <f t="shared" si="0"/>
        <v>22.253496664211539</v>
      </c>
      <c r="E52" s="12">
        <f t="shared" si="6"/>
        <v>0.31668604425504737</v>
      </c>
      <c r="F52" s="13">
        <f t="shared" si="1"/>
        <v>2236.0679774997898</v>
      </c>
      <c r="G52" s="13">
        <f t="shared" si="7"/>
        <v>2.1811051850195969E-3</v>
      </c>
      <c r="H52" s="11">
        <f t="shared" si="2"/>
        <v>5000000</v>
      </c>
      <c r="I52" s="12">
        <f t="shared" si="8"/>
        <v>1.2292914153762255E-4</v>
      </c>
      <c r="J52" s="13">
        <f t="shared" si="3"/>
        <v>111267483.32105769</v>
      </c>
      <c r="K52" s="13">
        <f t="shared" si="9"/>
        <v>8.3146194888628611E-5</v>
      </c>
      <c r="L52" s="11">
        <f t="shared" si="4"/>
        <v>25000000000000</v>
      </c>
      <c r="M52" s="12">
        <f t="shared" si="10"/>
        <v>1.0159884014062237E-6</v>
      </c>
    </row>
    <row r="53" spans="1:13" ht="17" thickBot="1" x14ac:dyDescent="0.4">
      <c r="A53" s="20" t="s">
        <v>9</v>
      </c>
      <c r="B53" s="21"/>
      <c r="C53" s="22"/>
      <c r="D53" s="14"/>
      <c r="E53" s="15">
        <f>AVERAGE(E3:E52)</f>
        <v>0.34521093456465068</v>
      </c>
      <c r="F53" s="16"/>
      <c r="G53" s="16">
        <f>AVERAGE(G3:G52)</f>
        <v>2.868869081763955E-3</v>
      </c>
      <c r="H53" s="14"/>
      <c r="I53" s="15">
        <f>AVERAGE(I3:I52)</f>
        <v>2.8318678135684053E-5</v>
      </c>
      <c r="J53" s="16"/>
      <c r="K53" s="16">
        <f>AVERAGE(K3:K52)</f>
        <v>2.0691550362678146E-5</v>
      </c>
      <c r="L53" s="14"/>
      <c r="M53" s="15">
        <f>AVERAGE(M3:M52)</f>
        <v>8.7515247135335026E-4</v>
      </c>
    </row>
    <row r="55" spans="1:13" x14ac:dyDescent="0.35">
      <c r="A55" s="23" t="s">
        <v>15</v>
      </c>
      <c r="B55" s="24"/>
      <c r="C55" s="24"/>
      <c r="D55" s="24"/>
    </row>
  </sheetData>
  <mergeCells count="3">
    <mergeCell ref="A55:D55"/>
    <mergeCell ref="A1:L1"/>
    <mergeCell ref="A53:C5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40C3-17B3-49BF-8838-D78C02311EF8}">
  <dimension ref="A1:L55"/>
  <sheetViews>
    <sheetView workbookViewId="0">
      <selection activeCell="E59" sqref="E59"/>
    </sheetView>
  </sheetViews>
  <sheetFormatPr defaultRowHeight="16.5" x14ac:dyDescent="0.35"/>
  <cols>
    <col min="1" max="1" width="8.453125" style="1" bestFit="1" customWidth="1"/>
    <col min="2" max="2" width="10.6328125" style="1" bestFit="1" customWidth="1"/>
    <col min="3" max="6" width="12.90625" style="1" bestFit="1" customWidth="1"/>
    <col min="7" max="7" width="8.453125" style="1" bestFit="1" customWidth="1"/>
    <col min="8" max="12" width="12.90625" style="1" bestFit="1" customWidth="1"/>
    <col min="13" max="16384" width="8.7265625" style="1"/>
  </cols>
  <sheetData>
    <row r="1" spans="1:12" ht="20" customHeight="1" thickBot="1" x14ac:dyDescent="0.4">
      <c r="A1" s="19" t="s">
        <v>12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ht="17" thickBot="1" x14ac:dyDescent="0.4">
      <c r="A2" s="5" t="s">
        <v>0</v>
      </c>
      <c r="B2" s="6" t="s">
        <v>1</v>
      </c>
      <c r="C2" s="5" t="s">
        <v>2</v>
      </c>
      <c r="D2" s="18">
        <v>10.88894983</v>
      </c>
      <c r="E2" s="5" t="s">
        <v>3</v>
      </c>
      <c r="F2" s="18">
        <v>2.9827579999999999E-2</v>
      </c>
      <c r="G2" s="5" t="s">
        <v>4</v>
      </c>
      <c r="H2" s="10">
        <v>1.10143259E-5</v>
      </c>
      <c r="I2" s="5" t="s">
        <v>5</v>
      </c>
      <c r="J2" s="10">
        <v>4.8950355900000003E-7</v>
      </c>
      <c r="K2" s="5" t="s">
        <v>6</v>
      </c>
      <c r="L2" s="9">
        <v>2.0773701000000001E-12</v>
      </c>
    </row>
    <row r="3" spans="1:12" x14ac:dyDescent="0.35">
      <c r="A3" s="11">
        <v>100000</v>
      </c>
      <c r="B3" s="2">
        <v>0.48711100000000002</v>
      </c>
      <c r="C3" s="11">
        <f>LOG(A3,2)</f>
        <v>16.609640474436812</v>
      </c>
      <c r="D3" s="12">
        <f t="shared" ref="D3:D52" si="0">POWER(B3-C3*$D$2, 2)</f>
        <v>32534.935293812065</v>
      </c>
      <c r="E3" s="13">
        <f>SQRT(A3)</f>
        <v>316.22776601683796</v>
      </c>
      <c r="F3" s="13">
        <f t="shared" ref="F3:F52" si="1">POWER(B3-E3*$F$2, 2)</f>
        <v>80.016567063993207</v>
      </c>
      <c r="G3" s="11">
        <f>A3</f>
        <v>100000</v>
      </c>
      <c r="H3" s="12">
        <f>POWER(B3-G3*$H$2, 2)</f>
        <v>0.37739101594012792</v>
      </c>
      <c r="I3" s="13">
        <f>A3*LOG(A3,2)</f>
        <v>1660964.0474436812</v>
      </c>
      <c r="J3" s="13">
        <f t="shared" ref="J3:J52" si="2">POWER(B3-I3*$J$2, 2)</f>
        <v>0.10623480580441005</v>
      </c>
      <c r="K3" s="11">
        <f>A3*A3</f>
        <v>10000000000</v>
      </c>
      <c r="L3" s="12">
        <f t="shared" ref="L3:L52" si="3">POWER(B3-K3*$L$2, 2)</f>
        <v>0.21747047643861545</v>
      </c>
    </row>
    <row r="4" spans="1:12" x14ac:dyDescent="0.35">
      <c r="A4" s="11">
        <f>A3+100000</f>
        <v>200000</v>
      </c>
      <c r="B4" s="2">
        <v>0.81822700000000004</v>
      </c>
      <c r="C4" s="11">
        <f t="shared" ref="C4:C52" si="4">LOG(A4,2)</f>
        <v>17.609640474436812</v>
      </c>
      <c r="D4" s="12">
        <f t="shared" si="0"/>
        <v>36455.129684560867</v>
      </c>
      <c r="E4" s="13">
        <f t="shared" ref="E4:E52" si="5">SQRT(A4)</f>
        <v>447.21359549995793</v>
      </c>
      <c r="F4" s="13">
        <f t="shared" si="1"/>
        <v>156.77725146326091</v>
      </c>
      <c r="G4" s="11">
        <f t="shared" ref="G4:G52" si="6">A4</f>
        <v>200000</v>
      </c>
      <c r="H4" s="12">
        <f t="shared" ref="H4:H52" si="7">POWER(B4-G4*$H$2, 2)</f>
        <v>1.917222889513712</v>
      </c>
      <c r="I4" s="13">
        <f t="shared" ref="I4:I52" si="8">A4*LOG(A4,2)</f>
        <v>3521928.0948873623</v>
      </c>
      <c r="J4" s="13">
        <f t="shared" si="2"/>
        <v>0.82041809183031456</v>
      </c>
      <c r="K4" s="11">
        <f t="shared" ref="K4:K52" si="9">A4*A4</f>
        <v>40000000000</v>
      </c>
      <c r="L4" s="12">
        <f t="shared" si="3"/>
        <v>0.54041934559578242</v>
      </c>
    </row>
    <row r="5" spans="1:12" x14ac:dyDescent="0.35">
      <c r="A5" s="11">
        <f t="shared" ref="A5:A52" si="10">A4+100000</f>
        <v>300000</v>
      </c>
      <c r="B5" s="2">
        <v>1.096778</v>
      </c>
      <c r="C5" s="11">
        <f t="shared" si="4"/>
        <v>18.194602975157967</v>
      </c>
      <c r="D5" s="12">
        <f t="shared" si="0"/>
        <v>38818.196888266983</v>
      </c>
      <c r="E5" s="13">
        <f t="shared" si="5"/>
        <v>547.72255750516615</v>
      </c>
      <c r="F5" s="13">
        <f t="shared" si="1"/>
        <v>232.27163325852726</v>
      </c>
      <c r="G5" s="11">
        <f t="shared" si="6"/>
        <v>300000</v>
      </c>
      <c r="H5" s="12">
        <f t="shared" si="7"/>
        <v>4.8731435349408541</v>
      </c>
      <c r="I5" s="13">
        <f t="shared" si="8"/>
        <v>5458380.8925473904</v>
      </c>
      <c r="J5" s="13">
        <f t="shared" si="2"/>
        <v>2.4809994649614215</v>
      </c>
      <c r="K5" s="11">
        <f t="shared" si="9"/>
        <v>90000000000</v>
      </c>
      <c r="L5" s="12">
        <f t="shared" si="3"/>
        <v>0.82776277195942549</v>
      </c>
    </row>
    <row r="6" spans="1:12" x14ac:dyDescent="0.35">
      <c r="A6" s="11">
        <f t="shared" si="10"/>
        <v>400000</v>
      </c>
      <c r="B6" s="2">
        <v>1.4196880000000001</v>
      </c>
      <c r="C6" s="11">
        <f t="shared" si="4"/>
        <v>18.609640474436812</v>
      </c>
      <c r="D6" s="12">
        <f t="shared" si="0"/>
        <v>40489.389190745074</v>
      </c>
      <c r="E6" s="13">
        <f t="shared" si="5"/>
        <v>632.45553203367592</v>
      </c>
      <c r="F6" s="13">
        <f t="shared" si="1"/>
        <v>304.32558194349963</v>
      </c>
      <c r="G6" s="11">
        <f t="shared" si="6"/>
        <v>400000</v>
      </c>
      <c r="H6" s="12">
        <f t="shared" si="7"/>
        <v>8.9164489757143688</v>
      </c>
      <c r="I6" s="13">
        <f t="shared" si="8"/>
        <v>7443856.1897747247</v>
      </c>
      <c r="J6" s="13">
        <f t="shared" si="2"/>
        <v>4.9466479332876769</v>
      </c>
      <c r="K6" s="11">
        <f t="shared" si="9"/>
        <v>160000000000</v>
      </c>
      <c r="L6" s="12">
        <f t="shared" si="3"/>
        <v>1.1822403917635587</v>
      </c>
    </row>
    <row r="7" spans="1:12" x14ac:dyDescent="0.35">
      <c r="A7" s="11">
        <f t="shared" si="10"/>
        <v>500000</v>
      </c>
      <c r="B7" s="2">
        <v>1.772715</v>
      </c>
      <c r="C7" s="11">
        <f t="shared" si="4"/>
        <v>18.931568569324174</v>
      </c>
      <c r="D7" s="12">
        <f t="shared" si="0"/>
        <v>41767.990146605087</v>
      </c>
      <c r="E7" s="13">
        <f t="shared" si="5"/>
        <v>707.10678118654755</v>
      </c>
      <c r="F7" s="13">
        <f t="shared" si="1"/>
        <v>373.20711146812653</v>
      </c>
      <c r="G7" s="11">
        <f t="shared" si="6"/>
        <v>500000</v>
      </c>
      <c r="H7" s="12">
        <f t="shared" si="7"/>
        <v>13.946101491259201</v>
      </c>
      <c r="I7" s="13">
        <f t="shared" si="8"/>
        <v>9465784.2846620865</v>
      </c>
      <c r="J7" s="13">
        <f t="shared" si="2"/>
        <v>8.1842916220685851</v>
      </c>
      <c r="K7" s="11">
        <f t="shared" si="9"/>
        <v>250000000000</v>
      </c>
      <c r="L7" s="12">
        <f t="shared" si="3"/>
        <v>1.5709425610876255</v>
      </c>
    </row>
    <row r="8" spans="1:12" x14ac:dyDescent="0.35">
      <c r="A8" s="11">
        <f t="shared" si="10"/>
        <v>600000</v>
      </c>
      <c r="B8" s="2">
        <v>2.1578970000000002</v>
      </c>
      <c r="C8" s="11">
        <f t="shared" si="4"/>
        <v>19.194602975157967</v>
      </c>
      <c r="D8" s="12">
        <f t="shared" si="0"/>
        <v>42787.407276383376</v>
      </c>
      <c r="E8" s="13">
        <f t="shared" si="5"/>
        <v>774.59666924148337</v>
      </c>
      <c r="F8" s="13">
        <f t="shared" si="1"/>
        <v>438.75364693142944</v>
      </c>
      <c r="G8" s="11">
        <f t="shared" si="6"/>
        <v>600000</v>
      </c>
      <c r="H8" s="12">
        <f t="shared" si="7"/>
        <v>19.808717493958135</v>
      </c>
      <c r="I8" s="13">
        <f t="shared" si="8"/>
        <v>11516761.785094781</v>
      </c>
      <c r="J8" s="13">
        <f t="shared" si="2"/>
        <v>12.107608379330937</v>
      </c>
      <c r="K8" s="11">
        <f t="shared" si="9"/>
        <v>360000000000</v>
      </c>
      <c r="L8" s="12">
        <f t="shared" si="3"/>
        <v>1.9882234163952879</v>
      </c>
    </row>
    <row r="9" spans="1:12" x14ac:dyDescent="0.35">
      <c r="A9" s="11">
        <f t="shared" si="10"/>
        <v>700000</v>
      </c>
      <c r="B9" s="2">
        <v>2.4896039999999999</v>
      </c>
      <c r="C9" s="11">
        <f t="shared" si="4"/>
        <v>19.416995396494418</v>
      </c>
      <c r="D9" s="12">
        <f t="shared" si="0"/>
        <v>43656.376884709316</v>
      </c>
      <c r="E9" s="13">
        <f t="shared" si="5"/>
        <v>836.66002653407554</v>
      </c>
      <c r="F9" s="13">
        <f t="shared" si="1"/>
        <v>504.71845443329306</v>
      </c>
      <c r="G9" s="11">
        <f t="shared" si="6"/>
        <v>700000</v>
      </c>
      <c r="H9" s="12">
        <f t="shared" si="7"/>
        <v>27.252828097086262</v>
      </c>
      <c r="I9" s="13">
        <f t="shared" si="8"/>
        <v>13591896.777546093</v>
      </c>
      <c r="J9" s="13">
        <f t="shared" si="2"/>
        <v>17.336213206682224</v>
      </c>
      <c r="K9" s="11">
        <f t="shared" si="9"/>
        <v>490000000000</v>
      </c>
      <c r="L9" s="12">
        <f t="shared" si="3"/>
        <v>2.1658792590074074</v>
      </c>
    </row>
    <row r="10" spans="1:12" x14ac:dyDescent="0.35">
      <c r="A10" s="11">
        <f t="shared" si="10"/>
        <v>800000</v>
      </c>
      <c r="B10" s="2">
        <v>3.057677</v>
      </c>
      <c r="C10" s="11">
        <f t="shared" si="4"/>
        <v>19.609640474436812</v>
      </c>
      <c r="D10" s="12">
        <f t="shared" si="0"/>
        <v>44297.921582363619</v>
      </c>
      <c r="E10" s="13">
        <f t="shared" si="5"/>
        <v>894.42719099991587</v>
      </c>
      <c r="F10" s="13">
        <f t="shared" si="1"/>
        <v>557.94793693691679</v>
      </c>
      <c r="G10" s="11">
        <f t="shared" si="6"/>
        <v>800000</v>
      </c>
      <c r="H10" s="12">
        <f t="shared" si="7"/>
        <v>33.106027096537034</v>
      </c>
      <c r="I10" s="13">
        <f t="shared" si="8"/>
        <v>15687712.379549449</v>
      </c>
      <c r="J10" s="13">
        <f t="shared" si="2"/>
        <v>21.358392043710467</v>
      </c>
      <c r="K10" s="11">
        <f t="shared" si="9"/>
        <v>640000000000</v>
      </c>
      <c r="L10" s="12">
        <f t="shared" si="3"/>
        <v>2.9865374556595379</v>
      </c>
    </row>
    <row r="11" spans="1:12" x14ac:dyDescent="0.35">
      <c r="A11" s="11">
        <f t="shared" si="10"/>
        <v>900000</v>
      </c>
      <c r="B11" s="2">
        <v>4.1910619999999996</v>
      </c>
      <c r="C11" s="11">
        <f t="shared" si="4"/>
        <v>19.779565475879124</v>
      </c>
      <c r="D11" s="12">
        <f t="shared" si="0"/>
        <v>44600.216807757461</v>
      </c>
      <c r="E11" s="13">
        <f t="shared" si="5"/>
        <v>948.68329805051383</v>
      </c>
      <c r="F11" s="13">
        <f t="shared" si="1"/>
        <v>581.0927258200403</v>
      </c>
      <c r="G11" s="11">
        <f t="shared" si="6"/>
        <v>900000</v>
      </c>
      <c r="H11" s="12">
        <f t="shared" si="7"/>
        <v>32.73935354009631</v>
      </c>
      <c r="I11" s="13">
        <f t="shared" si="8"/>
        <v>17801608.928291213</v>
      </c>
      <c r="J11" s="13">
        <f t="shared" si="2"/>
        <v>20.45652423987082</v>
      </c>
      <c r="K11" s="11">
        <f t="shared" si="9"/>
        <v>810000000000</v>
      </c>
      <c r="L11" s="12">
        <f t="shared" si="3"/>
        <v>6.2920315243397402</v>
      </c>
    </row>
    <row r="12" spans="1:12" x14ac:dyDescent="0.35">
      <c r="A12" s="11">
        <f t="shared" si="10"/>
        <v>1000000</v>
      </c>
      <c r="B12" s="2">
        <v>4.4759270000000004</v>
      </c>
      <c r="C12" s="11">
        <f t="shared" si="4"/>
        <v>19.931568569324174</v>
      </c>
      <c r="D12" s="12">
        <f t="shared" si="0"/>
        <v>45180.870708540024</v>
      </c>
      <c r="E12" s="13">
        <f t="shared" si="5"/>
        <v>1000</v>
      </c>
      <c r="F12" s="13">
        <f t="shared" si="1"/>
        <v>642.70630983240892</v>
      </c>
      <c r="G12" s="11">
        <f t="shared" si="6"/>
        <v>1000000</v>
      </c>
      <c r="H12" s="12">
        <f t="shared" si="7"/>
        <v>42.750660175521197</v>
      </c>
      <c r="I12" s="13">
        <f t="shared" si="8"/>
        <v>19931568.569324173</v>
      </c>
      <c r="J12" s="13">
        <f t="shared" si="2"/>
        <v>27.885230110290813</v>
      </c>
      <c r="K12" s="11">
        <f t="shared" si="9"/>
        <v>1000000000000</v>
      </c>
      <c r="L12" s="12">
        <f t="shared" si="3"/>
        <v>5.7530752025376124</v>
      </c>
    </row>
    <row r="13" spans="1:12" x14ac:dyDescent="0.35">
      <c r="A13" s="11">
        <f t="shared" si="10"/>
        <v>1100000</v>
      </c>
      <c r="B13" s="2">
        <v>5.7860529999999999</v>
      </c>
      <c r="C13" s="11">
        <f t="shared" si="4"/>
        <v>20.069072093074109</v>
      </c>
      <c r="D13" s="12">
        <f t="shared" si="0"/>
        <v>45260.463173779121</v>
      </c>
      <c r="E13" s="13">
        <f t="shared" si="5"/>
        <v>1048.8088481701516</v>
      </c>
      <c r="F13" s="13">
        <f t="shared" si="1"/>
        <v>650.11622487971044</v>
      </c>
      <c r="G13" s="11">
        <f t="shared" si="6"/>
        <v>1100000</v>
      </c>
      <c r="H13" s="12">
        <f t="shared" si="7"/>
        <v>40.065171590136131</v>
      </c>
      <c r="I13" s="13">
        <f t="shared" si="8"/>
        <v>22075979.302381519</v>
      </c>
      <c r="J13" s="13">
        <f t="shared" si="2"/>
        <v>25.202583114016775</v>
      </c>
      <c r="K13" s="11">
        <f t="shared" si="9"/>
        <v>1210000000000</v>
      </c>
      <c r="L13" s="12">
        <f t="shared" si="3"/>
        <v>10.708832000756761</v>
      </c>
    </row>
    <row r="14" spans="1:12" x14ac:dyDescent="0.35">
      <c r="A14" s="11">
        <f t="shared" si="10"/>
        <v>1200000</v>
      </c>
      <c r="B14" s="2">
        <v>6.8733199999999997</v>
      </c>
      <c r="C14" s="11">
        <f t="shared" si="4"/>
        <v>20.194602975157967</v>
      </c>
      <c r="D14" s="12">
        <f t="shared" si="0"/>
        <v>45379.522227792877</v>
      </c>
      <c r="E14" s="13">
        <f t="shared" si="5"/>
        <v>1095.4451150103323</v>
      </c>
      <c r="F14" s="13">
        <f t="shared" si="1"/>
        <v>665.69969240291664</v>
      </c>
      <c r="G14" s="11">
        <f t="shared" si="6"/>
        <v>1200000</v>
      </c>
      <c r="H14" s="12">
        <f t="shared" si="7"/>
        <v>40.244700279660385</v>
      </c>
      <c r="I14" s="13">
        <f t="shared" si="8"/>
        <v>24233523.570189562</v>
      </c>
      <c r="J14" s="13">
        <f t="shared" si="2"/>
        <v>24.890879680199255</v>
      </c>
      <c r="K14" s="11">
        <f t="shared" si="9"/>
        <v>1440000000000</v>
      </c>
      <c r="L14" s="12">
        <f t="shared" si="3"/>
        <v>15.069202391422582</v>
      </c>
    </row>
    <row r="15" spans="1:12" x14ac:dyDescent="0.35">
      <c r="A15" s="11">
        <f t="shared" si="10"/>
        <v>1300000</v>
      </c>
      <c r="B15" s="2">
        <v>7.6217540000000001</v>
      </c>
      <c r="C15" s="11">
        <f t="shared" si="4"/>
        <v>20.310080192577903</v>
      </c>
      <c r="D15" s="12">
        <f t="shared" si="0"/>
        <v>45596.636876163597</v>
      </c>
      <c r="E15" s="13">
        <f t="shared" si="5"/>
        <v>1140.175425099138</v>
      </c>
      <c r="F15" s="13">
        <f t="shared" si="1"/>
        <v>696.26953158031381</v>
      </c>
      <c r="G15" s="11">
        <f t="shared" si="6"/>
        <v>1300000</v>
      </c>
      <c r="H15" s="12">
        <f t="shared" si="7"/>
        <v>44.848063376965918</v>
      </c>
      <c r="I15" s="13">
        <f t="shared" si="8"/>
        <v>26403104.250351273</v>
      </c>
      <c r="J15" s="13">
        <f t="shared" si="2"/>
        <v>28.118197764402716</v>
      </c>
      <c r="K15" s="11">
        <f t="shared" si="9"/>
        <v>1690000000000</v>
      </c>
      <c r="L15" s="12">
        <f t="shared" si="3"/>
        <v>16.900308921884157</v>
      </c>
    </row>
    <row r="16" spans="1:12" x14ac:dyDescent="0.35">
      <c r="A16" s="11">
        <f t="shared" si="10"/>
        <v>1400000</v>
      </c>
      <c r="B16" s="2">
        <v>8.3982460000000003</v>
      </c>
      <c r="C16" s="11">
        <f t="shared" si="4"/>
        <v>20.416995396494418</v>
      </c>
      <c r="D16" s="12">
        <f t="shared" si="0"/>
        <v>45762.362191287903</v>
      </c>
      <c r="E16" s="13">
        <f t="shared" si="5"/>
        <v>1183.2159566199232</v>
      </c>
      <c r="F16" s="13">
        <f t="shared" si="1"/>
        <v>723.29920943893387</v>
      </c>
      <c r="G16" s="11">
        <f t="shared" si="6"/>
        <v>1400000</v>
      </c>
      <c r="H16" s="12">
        <f t="shared" si="7"/>
        <v>49.305819327441277</v>
      </c>
      <c r="I16" s="13">
        <f t="shared" si="8"/>
        <v>28583793.555092186</v>
      </c>
      <c r="J16" s="13">
        <f t="shared" si="2"/>
        <v>31.288614629590487</v>
      </c>
      <c r="K16" s="11">
        <f t="shared" si="9"/>
        <v>1960000000000</v>
      </c>
      <c r="L16" s="12">
        <f t="shared" si="3"/>
        <v>18.719472786533167</v>
      </c>
    </row>
    <row r="17" spans="1:12" x14ac:dyDescent="0.35">
      <c r="A17" s="11">
        <f t="shared" si="10"/>
        <v>1500000</v>
      </c>
      <c r="B17" s="2">
        <v>10.008729000000001</v>
      </c>
      <c r="C17" s="11">
        <f t="shared" si="4"/>
        <v>20.516531070045332</v>
      </c>
      <c r="D17" s="12">
        <f t="shared" si="0"/>
        <v>45537.318690519358</v>
      </c>
      <c r="E17" s="13">
        <f t="shared" si="5"/>
        <v>1224.744871391589</v>
      </c>
      <c r="F17" s="13">
        <f t="shared" si="1"/>
        <v>703.44017529542759</v>
      </c>
      <c r="G17" s="11">
        <f t="shared" si="6"/>
        <v>1500000</v>
      </c>
      <c r="H17" s="12">
        <f t="shared" si="7"/>
        <v>42.416040863772025</v>
      </c>
      <c r="I17" s="13">
        <f t="shared" si="8"/>
        <v>30774796.605067998</v>
      </c>
      <c r="J17" s="13">
        <f t="shared" si="2"/>
        <v>25.559530852092131</v>
      </c>
      <c r="K17" s="11">
        <f t="shared" si="9"/>
        <v>2250000000000</v>
      </c>
      <c r="L17" s="12">
        <f t="shared" si="3"/>
        <v>28.458450879371384</v>
      </c>
    </row>
    <row r="18" spans="1:12" x14ac:dyDescent="0.35">
      <c r="A18" s="11">
        <f t="shared" si="10"/>
        <v>1600000</v>
      </c>
      <c r="B18" s="2">
        <v>11.199808000000001</v>
      </c>
      <c r="C18" s="11">
        <f t="shared" si="4"/>
        <v>20.609640474436812</v>
      </c>
      <c r="D18" s="12">
        <f t="shared" si="0"/>
        <v>45461.716438511619</v>
      </c>
      <c r="E18" s="13">
        <f t="shared" si="5"/>
        <v>1264.9110640673518</v>
      </c>
      <c r="F18" s="13">
        <f t="shared" si="1"/>
        <v>703.81054769138029</v>
      </c>
      <c r="G18" s="11">
        <f t="shared" si="6"/>
        <v>1600000</v>
      </c>
      <c r="H18" s="12">
        <f t="shared" si="7"/>
        <v>41.25638626310861</v>
      </c>
      <c r="I18" s="13">
        <f t="shared" si="8"/>
        <v>32975424.759098899</v>
      </c>
      <c r="J18" s="13">
        <f t="shared" si="2"/>
        <v>24.421187385276099</v>
      </c>
      <c r="K18" s="11">
        <f t="shared" si="9"/>
        <v>2560000000000</v>
      </c>
      <c r="L18" s="12">
        <f t="shared" si="3"/>
        <v>34.594871826933421</v>
      </c>
    </row>
    <row r="19" spans="1:12" x14ac:dyDescent="0.35">
      <c r="A19" s="11">
        <f t="shared" si="10"/>
        <v>1700000</v>
      </c>
      <c r="B19" s="2">
        <v>12.005475000000001</v>
      </c>
      <c r="C19" s="11">
        <f t="shared" si="4"/>
        <v>20.697103315687151</v>
      </c>
      <c r="D19" s="12">
        <f t="shared" si="0"/>
        <v>45524.300886890662</v>
      </c>
      <c r="E19" s="13">
        <f t="shared" si="5"/>
        <v>1303.8404810405298</v>
      </c>
      <c r="F19" s="13">
        <f t="shared" si="1"/>
        <v>722.79952861161041</v>
      </c>
      <c r="G19" s="11">
        <f t="shared" si="6"/>
        <v>1700000</v>
      </c>
      <c r="H19" s="12">
        <f t="shared" si="7"/>
        <v>45.143335419773742</v>
      </c>
      <c r="I19" s="13">
        <f t="shared" si="8"/>
        <v>35185075.636668161</v>
      </c>
      <c r="J19" s="13">
        <f t="shared" si="2"/>
        <v>27.224860253541515</v>
      </c>
      <c r="K19" s="11">
        <f t="shared" si="9"/>
        <v>2890000000000</v>
      </c>
      <c r="L19" s="12">
        <f t="shared" si="3"/>
        <v>36.022508449166423</v>
      </c>
    </row>
    <row r="20" spans="1:12" x14ac:dyDescent="0.35">
      <c r="A20" s="11">
        <f t="shared" si="10"/>
        <v>1800000</v>
      </c>
      <c r="B20" s="2">
        <v>12.81803</v>
      </c>
      <c r="C20" s="11">
        <f t="shared" si="4"/>
        <v>20.779565475879124</v>
      </c>
      <c r="D20" s="12">
        <f t="shared" si="0"/>
        <v>45560.738551784321</v>
      </c>
      <c r="E20" s="13">
        <f t="shared" si="5"/>
        <v>1341.6407864998739</v>
      </c>
      <c r="F20" s="13">
        <f t="shared" si="1"/>
        <v>739.83281326543522</v>
      </c>
      <c r="G20" s="11">
        <f t="shared" si="6"/>
        <v>1800000</v>
      </c>
      <c r="H20" s="12">
        <f t="shared" si="7"/>
        <v>49.108652845153806</v>
      </c>
      <c r="I20" s="13">
        <f t="shared" si="8"/>
        <v>37403217.856582426</v>
      </c>
      <c r="J20" s="13">
        <f t="shared" si="2"/>
        <v>30.150842239157324</v>
      </c>
      <c r="K20" s="11">
        <f t="shared" si="9"/>
        <v>3240000000000</v>
      </c>
      <c r="L20" s="12">
        <f t="shared" si="3"/>
        <v>37.055840687537959</v>
      </c>
    </row>
    <row r="21" spans="1:12" x14ac:dyDescent="0.35">
      <c r="A21" s="11">
        <f t="shared" si="10"/>
        <v>1900000</v>
      </c>
      <c r="B21" s="2">
        <v>14.559006</v>
      </c>
      <c r="C21" s="11">
        <f t="shared" si="4"/>
        <v>20.857567987880397</v>
      </c>
      <c r="D21" s="12">
        <f t="shared" si="0"/>
        <v>45180.905657859512</v>
      </c>
      <c r="E21" s="13">
        <f t="shared" si="5"/>
        <v>1378.4048752090221</v>
      </c>
      <c r="F21" s="13">
        <f t="shared" si="1"/>
        <v>705.19328899934192</v>
      </c>
      <c r="G21" s="11">
        <f t="shared" si="6"/>
        <v>1900000</v>
      </c>
      <c r="H21" s="12">
        <f t="shared" si="7"/>
        <v>40.554139488018507</v>
      </c>
      <c r="I21" s="13">
        <f t="shared" si="8"/>
        <v>39629379.176972754</v>
      </c>
      <c r="J21" s="13">
        <f t="shared" si="2"/>
        <v>23.422852394070091</v>
      </c>
      <c r="K21" s="11">
        <f t="shared" si="9"/>
        <v>3610000000000</v>
      </c>
      <c r="L21" s="12">
        <f t="shared" si="3"/>
        <v>49.8393632287166</v>
      </c>
    </row>
    <row r="22" spans="1:12" x14ac:dyDescent="0.35">
      <c r="A22" s="11">
        <f t="shared" si="10"/>
        <v>2000000</v>
      </c>
      <c r="B22" s="2">
        <v>16.733142000000001</v>
      </c>
      <c r="C22" s="11">
        <f t="shared" si="4"/>
        <v>20.931568569324174</v>
      </c>
      <c r="D22" s="12">
        <f t="shared" si="0"/>
        <v>44601.071652313476</v>
      </c>
      <c r="E22" s="13">
        <f t="shared" si="5"/>
        <v>1414.2135623730951</v>
      </c>
      <c r="F22" s="13">
        <f t="shared" si="1"/>
        <v>647.67329231959809</v>
      </c>
      <c r="G22" s="11">
        <f t="shared" si="6"/>
        <v>2000000</v>
      </c>
      <c r="H22" s="12">
        <f t="shared" si="7"/>
        <v>28.042424041896016</v>
      </c>
      <c r="I22" s="13">
        <f t="shared" si="8"/>
        <v>41863137.138648346</v>
      </c>
      <c r="J22" s="13">
        <f t="shared" si="2"/>
        <v>14.130175879375006</v>
      </c>
      <c r="K22" s="11">
        <f t="shared" si="9"/>
        <v>4000000000000</v>
      </c>
      <c r="L22" s="12">
        <f t="shared" si="3"/>
        <v>70.95807475131457</v>
      </c>
    </row>
    <row r="23" spans="1:12" x14ac:dyDescent="0.35">
      <c r="A23" s="11">
        <f t="shared" si="10"/>
        <v>2100000</v>
      </c>
      <c r="B23" s="2">
        <v>16.404591</v>
      </c>
      <c r="C23" s="11">
        <f t="shared" si="4"/>
        <v>21.001957897215572</v>
      </c>
      <c r="D23" s="12">
        <f t="shared" si="0"/>
        <v>45064.783186594526</v>
      </c>
      <c r="E23" s="13">
        <f t="shared" si="5"/>
        <v>1449.1376746189439</v>
      </c>
      <c r="F23" s="13">
        <f t="shared" si="1"/>
        <v>719.29517741000416</v>
      </c>
      <c r="G23" s="11">
        <f t="shared" si="6"/>
        <v>2100000</v>
      </c>
      <c r="H23" s="12">
        <f t="shared" si="7"/>
        <v>45.232261338933696</v>
      </c>
      <c r="I23" s="13">
        <f t="shared" si="8"/>
        <v>44104111.584152699</v>
      </c>
      <c r="J23" s="13">
        <f t="shared" si="2"/>
        <v>26.879336669170076</v>
      </c>
      <c r="K23" s="11">
        <f t="shared" si="9"/>
        <v>4410000000000</v>
      </c>
      <c r="L23" s="12">
        <f t="shared" si="3"/>
        <v>52.466682162685316</v>
      </c>
    </row>
    <row r="24" spans="1:12" x14ac:dyDescent="0.35">
      <c r="A24" s="11">
        <f t="shared" si="10"/>
        <v>2200000</v>
      </c>
      <c r="B24" s="2">
        <v>17.262205999999999</v>
      </c>
      <c r="C24" s="11">
        <f t="shared" si="4"/>
        <v>21.069072093074109</v>
      </c>
      <c r="D24" s="12">
        <f t="shared" si="0"/>
        <v>45010.9588268445</v>
      </c>
      <c r="E24" s="13">
        <f t="shared" si="5"/>
        <v>1483.2396974191327</v>
      </c>
      <c r="F24" s="13">
        <f t="shared" si="1"/>
        <v>727.87964641409758</v>
      </c>
      <c r="G24" s="11">
        <f t="shared" si="6"/>
        <v>2200000</v>
      </c>
      <c r="H24" s="12">
        <f t="shared" si="7"/>
        <v>48.571295535948551</v>
      </c>
      <c r="I24" s="13">
        <f t="shared" si="8"/>
        <v>46351958.604763038</v>
      </c>
      <c r="J24" s="13">
        <f t="shared" si="2"/>
        <v>29.454963364345861</v>
      </c>
      <c r="K24" s="11">
        <f t="shared" si="9"/>
        <v>4840000000000</v>
      </c>
      <c r="L24" s="12">
        <f t="shared" si="3"/>
        <v>51.951439736231592</v>
      </c>
    </row>
    <row r="25" spans="1:12" x14ac:dyDescent="0.35">
      <c r="A25" s="11">
        <f t="shared" si="10"/>
        <v>2300000</v>
      </c>
      <c r="B25" s="2">
        <v>18.515829</v>
      </c>
      <c r="C25" s="11">
        <f t="shared" si="4"/>
        <v>21.133202430493824</v>
      </c>
      <c r="D25" s="12">
        <f t="shared" si="0"/>
        <v>44775.640018364145</v>
      </c>
      <c r="E25" s="13">
        <f t="shared" si="5"/>
        <v>1516.57508881031</v>
      </c>
      <c r="F25" s="13">
        <f t="shared" si="1"/>
        <v>713.95496848794301</v>
      </c>
      <c r="G25" s="11">
        <f t="shared" si="6"/>
        <v>2300000</v>
      </c>
      <c r="H25" s="12">
        <f t="shared" si="7"/>
        <v>46.47313286591713</v>
      </c>
      <c r="I25" s="13">
        <f t="shared" si="8"/>
        <v>48606365.590135798</v>
      </c>
      <c r="J25" s="13">
        <f t="shared" si="2"/>
        <v>27.848417100169311</v>
      </c>
      <c r="K25" s="11">
        <f t="shared" si="9"/>
        <v>5290000000000</v>
      </c>
      <c r="L25" s="12">
        <f t="shared" si="3"/>
        <v>56.648821998758052</v>
      </c>
    </row>
    <row r="26" spans="1:12" x14ac:dyDescent="0.35">
      <c r="A26" s="11">
        <f t="shared" si="10"/>
        <v>2400000</v>
      </c>
      <c r="B26" s="2">
        <v>19.959617999999999</v>
      </c>
      <c r="C26" s="11">
        <f t="shared" si="4"/>
        <v>21.19460297515797</v>
      </c>
      <c r="D26" s="12">
        <f t="shared" si="0"/>
        <v>44448.171703359883</v>
      </c>
      <c r="E26" s="13">
        <f t="shared" si="5"/>
        <v>1549.1933384829667</v>
      </c>
      <c r="F26" s="13">
        <f t="shared" si="1"/>
        <v>689.01368841551334</v>
      </c>
      <c r="G26" s="11">
        <f t="shared" si="6"/>
        <v>2400000</v>
      </c>
      <c r="H26" s="12">
        <f t="shared" si="7"/>
        <v>41.922570927620548</v>
      </c>
      <c r="I26" s="13">
        <f t="shared" si="8"/>
        <v>50867047.140379131</v>
      </c>
      <c r="J26" s="13">
        <f t="shared" si="2"/>
        <v>24.403428197341611</v>
      </c>
      <c r="K26" s="11">
        <f t="shared" si="9"/>
        <v>5760000000000</v>
      </c>
      <c r="L26" s="12">
        <f t="shared" si="3"/>
        <v>63.903495990452782</v>
      </c>
    </row>
    <row r="27" spans="1:12" x14ac:dyDescent="0.35">
      <c r="A27" s="11">
        <f t="shared" si="10"/>
        <v>2500000</v>
      </c>
      <c r="B27" s="2">
        <v>21.134853</v>
      </c>
      <c r="C27" s="11">
        <f t="shared" si="4"/>
        <v>21.253496664211539</v>
      </c>
      <c r="D27" s="12">
        <f t="shared" si="0"/>
        <v>44223.316560257663</v>
      </c>
      <c r="E27" s="13">
        <f t="shared" si="5"/>
        <v>1581.1388300841897</v>
      </c>
      <c r="F27" s="13">
        <f t="shared" si="1"/>
        <v>677.38869362296566</v>
      </c>
      <c r="G27" s="11">
        <f t="shared" si="6"/>
        <v>2500000</v>
      </c>
      <c r="H27" s="12">
        <f t="shared" si="7"/>
        <v>40.972311324963066</v>
      </c>
      <c r="I27" s="13">
        <f t="shared" si="8"/>
        <v>53133741.660528846</v>
      </c>
      <c r="J27" s="13">
        <f t="shared" si="2"/>
        <v>23.758826283003401</v>
      </c>
      <c r="K27" s="11">
        <f t="shared" si="9"/>
        <v>6250000000000</v>
      </c>
      <c r="L27" s="12">
        <f t="shared" si="3"/>
        <v>66.443526626277517</v>
      </c>
    </row>
    <row r="28" spans="1:12" x14ac:dyDescent="0.35">
      <c r="A28" s="11">
        <f t="shared" si="10"/>
        <v>2600000</v>
      </c>
      <c r="B28" s="2">
        <v>21.240957000000002</v>
      </c>
      <c r="C28" s="11">
        <f t="shared" si="4"/>
        <v>21.310080192577903</v>
      </c>
      <c r="D28" s="12">
        <f t="shared" si="0"/>
        <v>44438.089089066161</v>
      </c>
      <c r="E28" s="13">
        <f t="shared" si="5"/>
        <v>1612.4515496597098</v>
      </c>
      <c r="F28" s="13">
        <f t="shared" si="1"/>
        <v>721.16796176659022</v>
      </c>
      <c r="G28" s="11">
        <f t="shared" si="6"/>
        <v>2600000</v>
      </c>
      <c r="H28" s="12">
        <f t="shared" si="7"/>
        <v>54.705110793577319</v>
      </c>
      <c r="I28" s="13">
        <f t="shared" si="8"/>
        <v>55406208.500702545</v>
      </c>
      <c r="J28" s="13">
        <f t="shared" si="2"/>
        <v>34.581212336582446</v>
      </c>
      <c r="K28" s="11">
        <f t="shared" si="9"/>
        <v>6760000000000</v>
      </c>
      <c r="L28" s="12">
        <f t="shared" si="3"/>
        <v>51.810270049312905</v>
      </c>
    </row>
    <row r="29" spans="1:12" x14ac:dyDescent="0.35">
      <c r="A29" s="11">
        <f t="shared" si="10"/>
        <v>2700000</v>
      </c>
      <c r="B29" s="2">
        <v>24.118223</v>
      </c>
      <c r="C29" s="11">
        <f t="shared" si="4"/>
        <v>21.364527976600282</v>
      </c>
      <c r="D29" s="12">
        <f t="shared" si="0"/>
        <v>43480.194329186023</v>
      </c>
      <c r="E29" s="13">
        <f t="shared" si="5"/>
        <v>1643.1676725154985</v>
      </c>
      <c r="F29" s="13">
        <f t="shared" si="1"/>
        <v>619.68595417880852</v>
      </c>
      <c r="G29" s="11">
        <f t="shared" si="6"/>
        <v>2700000</v>
      </c>
      <c r="H29" s="12">
        <f t="shared" si="7"/>
        <v>31.589536101985018</v>
      </c>
      <c r="I29" s="13">
        <f t="shared" si="8"/>
        <v>57684225.536820762</v>
      </c>
      <c r="J29" s="13">
        <f t="shared" si="2"/>
        <v>16.961306680962849</v>
      </c>
      <c r="K29" s="11">
        <f t="shared" si="9"/>
        <v>7290000000000</v>
      </c>
      <c r="L29" s="12">
        <f t="shared" si="3"/>
        <v>80.536175377521673</v>
      </c>
    </row>
    <row r="30" spans="1:12" x14ac:dyDescent="0.35">
      <c r="A30" s="11">
        <f t="shared" si="10"/>
        <v>2800000</v>
      </c>
      <c r="B30" s="2">
        <v>24.160353000000001</v>
      </c>
      <c r="C30" s="11">
        <f t="shared" si="4"/>
        <v>21.416995396494418</v>
      </c>
      <c r="D30" s="12">
        <f t="shared" si="0"/>
        <v>43701.16471623136</v>
      </c>
      <c r="E30" s="13">
        <f t="shared" si="5"/>
        <v>1673.3200530681511</v>
      </c>
      <c r="F30" s="13">
        <f t="shared" si="1"/>
        <v>663.10034008732327</v>
      </c>
      <c r="G30" s="11">
        <f t="shared" si="6"/>
        <v>2800000</v>
      </c>
      <c r="H30" s="12">
        <f t="shared" si="7"/>
        <v>44.619187245030645</v>
      </c>
      <c r="I30" s="13">
        <f t="shared" si="8"/>
        <v>59967587.110184371</v>
      </c>
      <c r="J30" s="13">
        <f t="shared" si="2"/>
        <v>26.977576945060267</v>
      </c>
      <c r="K30" s="11">
        <f t="shared" si="9"/>
        <v>7840000000000</v>
      </c>
      <c r="L30" s="12">
        <f t="shared" si="3"/>
        <v>61.996276311418647</v>
      </c>
    </row>
    <row r="31" spans="1:12" x14ac:dyDescent="0.35">
      <c r="A31" s="11">
        <f t="shared" si="10"/>
        <v>2900000</v>
      </c>
      <c r="B31" s="2">
        <v>25.235282999999999</v>
      </c>
      <c r="C31" s="11">
        <f t="shared" si="4"/>
        <v>21.467621469564385</v>
      </c>
      <c r="D31" s="12">
        <f t="shared" si="0"/>
        <v>43482.496356875126</v>
      </c>
      <c r="E31" s="13">
        <f t="shared" si="5"/>
        <v>1702.93863659264</v>
      </c>
      <c r="F31" s="13">
        <f t="shared" si="1"/>
        <v>653.27553752552205</v>
      </c>
      <c r="G31" s="11">
        <f t="shared" si="6"/>
        <v>2900000</v>
      </c>
      <c r="H31" s="12">
        <f t="shared" si="7"/>
        <v>44.973951488021662</v>
      </c>
      <c r="I31" s="13">
        <f t="shared" si="8"/>
        <v>62256102.261736713</v>
      </c>
      <c r="J31" s="13">
        <f t="shared" si="2"/>
        <v>27.450271055766166</v>
      </c>
      <c r="K31" s="11">
        <f t="shared" si="9"/>
        <v>8410000000000</v>
      </c>
      <c r="L31" s="12">
        <f t="shared" si="3"/>
        <v>60.289020287902964</v>
      </c>
    </row>
    <row r="32" spans="1:12" x14ac:dyDescent="0.35">
      <c r="A32" s="11">
        <f t="shared" si="10"/>
        <v>3000000</v>
      </c>
      <c r="B32" s="2">
        <v>26.054559000000001</v>
      </c>
      <c r="C32" s="11">
        <f t="shared" si="4"/>
        <v>21.516531070045332</v>
      </c>
      <c r="D32" s="12">
        <f t="shared" si="0"/>
        <v>43363.00980968761</v>
      </c>
      <c r="E32" s="13">
        <f t="shared" si="5"/>
        <v>1732.0508075688772</v>
      </c>
      <c r="F32" s="13">
        <f t="shared" si="1"/>
        <v>655.78631067952631</v>
      </c>
      <c r="G32" s="11">
        <f t="shared" si="6"/>
        <v>3000000</v>
      </c>
      <c r="H32" s="12">
        <f t="shared" si="7"/>
        <v>48.837995926509699</v>
      </c>
      <c r="I32" s="13">
        <f t="shared" si="8"/>
        <v>64549593.210135996</v>
      </c>
      <c r="J32" s="13">
        <f t="shared" si="2"/>
        <v>30.721485692367626</v>
      </c>
      <c r="K32" s="11">
        <f t="shared" si="9"/>
        <v>9000000000000</v>
      </c>
      <c r="L32" s="12">
        <f t="shared" si="3"/>
        <v>54.143520771629632</v>
      </c>
    </row>
    <row r="33" spans="1:12" x14ac:dyDescent="0.35">
      <c r="A33" s="11">
        <f t="shared" si="10"/>
        <v>3100000</v>
      </c>
      <c r="B33" s="2">
        <v>29.074750999999999</v>
      </c>
      <c r="C33" s="11">
        <f t="shared" si="4"/>
        <v>21.563836784823685</v>
      </c>
      <c r="D33" s="12">
        <f t="shared" si="0"/>
        <v>42325.97919098787</v>
      </c>
      <c r="E33" s="13">
        <f t="shared" si="5"/>
        <v>1760.6816861659008</v>
      </c>
      <c r="F33" s="13">
        <f t="shared" si="1"/>
        <v>549.53312365111879</v>
      </c>
      <c r="G33" s="11">
        <f t="shared" si="6"/>
        <v>3100000</v>
      </c>
      <c r="H33" s="12">
        <f t="shared" si="7"/>
        <v>25.701445316683348</v>
      </c>
      <c r="I33" s="13">
        <f t="shared" si="8"/>
        <v>66847894.032953426</v>
      </c>
      <c r="J33" s="13">
        <f t="shared" si="2"/>
        <v>13.304482693494233</v>
      </c>
      <c r="K33" s="11">
        <f t="shared" si="9"/>
        <v>9610000000000</v>
      </c>
      <c r="L33" s="12">
        <f t="shared" si="3"/>
        <v>83.014408955585978</v>
      </c>
    </row>
    <row r="34" spans="1:12" x14ac:dyDescent="0.35">
      <c r="A34" s="11">
        <f t="shared" si="10"/>
        <v>3200000</v>
      </c>
      <c r="B34" s="2">
        <v>28.355915</v>
      </c>
      <c r="C34" s="11">
        <f t="shared" si="4"/>
        <v>21.609640474436812</v>
      </c>
      <c r="D34" s="12">
        <f t="shared" si="0"/>
        <v>42828.458114322952</v>
      </c>
      <c r="E34" s="13">
        <f t="shared" si="5"/>
        <v>1788.8543819998317</v>
      </c>
      <c r="F34" s="13">
        <f t="shared" si="1"/>
        <v>625.06411101653157</v>
      </c>
      <c r="G34" s="11">
        <f t="shared" si="6"/>
        <v>3200000</v>
      </c>
      <c r="H34" s="12">
        <f t="shared" si="7"/>
        <v>47.471106191601272</v>
      </c>
      <c r="I34" s="13">
        <f t="shared" si="8"/>
        <v>69150849.518197805</v>
      </c>
      <c r="J34" s="13">
        <f t="shared" si="2"/>
        <v>30.180431461598271</v>
      </c>
      <c r="K34" s="11">
        <f t="shared" si="9"/>
        <v>10240000000000</v>
      </c>
      <c r="L34" s="12">
        <f t="shared" si="3"/>
        <v>50.178028979468031</v>
      </c>
    </row>
    <row r="35" spans="1:12" x14ac:dyDescent="0.35">
      <c r="A35" s="11">
        <f t="shared" si="10"/>
        <v>3300000</v>
      </c>
      <c r="B35" s="2">
        <v>29.76558</v>
      </c>
      <c r="C35" s="11">
        <f t="shared" si="4"/>
        <v>21.654034593795267</v>
      </c>
      <c r="D35" s="12">
        <f t="shared" si="0"/>
        <v>42445.936500871838</v>
      </c>
      <c r="E35" s="13">
        <f t="shared" si="5"/>
        <v>1816.590212458495</v>
      </c>
      <c r="F35" s="13">
        <f t="shared" si="1"/>
        <v>596.28316018286466</v>
      </c>
      <c r="G35" s="11">
        <f t="shared" si="6"/>
        <v>3300000</v>
      </c>
      <c r="H35" s="12">
        <f t="shared" si="7"/>
        <v>43.318715259818518</v>
      </c>
      <c r="I35" s="13">
        <f t="shared" si="8"/>
        <v>71458314.159524381</v>
      </c>
      <c r="J35" s="13">
        <f t="shared" si="2"/>
        <v>27.180781418861674</v>
      </c>
      <c r="K35" s="11">
        <f t="shared" si="9"/>
        <v>10890000000000</v>
      </c>
      <c r="L35" s="12">
        <f t="shared" si="3"/>
        <v>51.022729163130585</v>
      </c>
    </row>
    <row r="36" spans="1:12" x14ac:dyDescent="0.35">
      <c r="A36" s="11">
        <f t="shared" si="10"/>
        <v>3400000</v>
      </c>
      <c r="B36" s="2">
        <v>30.628243000000001</v>
      </c>
      <c r="C36" s="11">
        <f t="shared" si="4"/>
        <v>21.697103315687151</v>
      </c>
      <c r="D36" s="12">
        <f t="shared" si="0"/>
        <v>42283.872286468584</v>
      </c>
      <c r="E36" s="13">
        <f t="shared" si="5"/>
        <v>1843.9088914585775</v>
      </c>
      <c r="F36" s="13">
        <f t="shared" si="1"/>
        <v>593.95036765235875</v>
      </c>
      <c r="G36" s="11">
        <f t="shared" si="6"/>
        <v>3400000</v>
      </c>
      <c r="H36" s="12">
        <f t="shared" si="7"/>
        <v>46.518743634680803</v>
      </c>
      <c r="I36" s="13">
        <f t="shared" si="8"/>
        <v>73770151.273336321</v>
      </c>
      <c r="J36" s="13">
        <f t="shared" si="2"/>
        <v>30.057900508136168</v>
      </c>
      <c r="K36" s="11">
        <f t="shared" si="9"/>
        <v>11560000000000</v>
      </c>
      <c r="L36" s="12">
        <f t="shared" si="3"/>
        <v>43.742940974967489</v>
      </c>
    </row>
    <row r="37" spans="1:12" x14ac:dyDescent="0.35">
      <c r="A37" s="11">
        <f t="shared" si="10"/>
        <v>3500000</v>
      </c>
      <c r="B37" s="2">
        <v>31.455293999999999</v>
      </c>
      <c r="C37" s="11">
        <f t="shared" si="4"/>
        <v>21.738923491381779</v>
      </c>
      <c r="D37" s="12">
        <f t="shared" si="0"/>
        <v>42131.155788151911</v>
      </c>
      <c r="E37" s="13">
        <f t="shared" si="5"/>
        <v>1870.8286933869706</v>
      </c>
      <c r="F37" s="13">
        <f t="shared" si="1"/>
        <v>592.77633684987552</v>
      </c>
      <c r="G37" s="11">
        <f t="shared" si="6"/>
        <v>3500000</v>
      </c>
      <c r="H37" s="12">
        <f t="shared" si="7"/>
        <v>50.336848987016289</v>
      </c>
      <c r="I37" s="13">
        <f t="shared" si="8"/>
        <v>76086232.219836235</v>
      </c>
      <c r="J37" s="13">
        <f t="shared" si="2"/>
        <v>33.514691476086554</v>
      </c>
      <c r="K37" s="11">
        <f t="shared" si="9"/>
        <v>12250000000000</v>
      </c>
      <c r="L37" s="12">
        <f t="shared" si="3"/>
        <v>36.09017970423055</v>
      </c>
    </row>
    <row r="38" spans="1:12" x14ac:dyDescent="0.35">
      <c r="A38" s="11">
        <f t="shared" si="10"/>
        <v>3600000</v>
      </c>
      <c r="B38" s="2">
        <v>32.216543000000001</v>
      </c>
      <c r="C38" s="11">
        <f t="shared" si="4"/>
        <v>21.779565475879124</v>
      </c>
      <c r="D38" s="12">
        <f t="shared" si="0"/>
        <v>42000.425235948082</v>
      </c>
      <c r="E38" s="13">
        <f t="shared" si="5"/>
        <v>1897.3665961010277</v>
      </c>
      <c r="F38" s="13">
        <f t="shared" si="1"/>
        <v>594.25328839880899</v>
      </c>
      <c r="G38" s="11">
        <f t="shared" si="6"/>
        <v>3600000</v>
      </c>
      <c r="H38" s="12">
        <f t="shared" si="7"/>
        <v>55.279674669714403</v>
      </c>
      <c r="I38" s="13">
        <f t="shared" si="8"/>
        <v>78406435.713164851</v>
      </c>
      <c r="J38" s="13">
        <f t="shared" si="2"/>
        <v>37.99102917584802</v>
      </c>
      <c r="K38" s="11">
        <f t="shared" si="9"/>
        <v>12960000000000</v>
      </c>
      <c r="L38" s="12">
        <f t="shared" si="3"/>
        <v>28.024599054452842</v>
      </c>
    </row>
    <row r="39" spans="1:12" x14ac:dyDescent="0.35">
      <c r="A39" s="11">
        <f t="shared" si="10"/>
        <v>3700000</v>
      </c>
      <c r="B39" s="2">
        <v>35.528275999999998</v>
      </c>
      <c r="C39" s="11">
        <f t="shared" si="4"/>
        <v>21.819093840065761</v>
      </c>
      <c r="D39" s="12">
        <f t="shared" si="0"/>
        <v>40827.735283498827</v>
      </c>
      <c r="E39" s="13">
        <f t="shared" si="5"/>
        <v>1923.5384061671346</v>
      </c>
      <c r="F39" s="13">
        <f t="shared" si="1"/>
        <v>477.25731487581271</v>
      </c>
      <c r="G39" s="11">
        <f t="shared" si="6"/>
        <v>3700000</v>
      </c>
      <c r="H39" s="12">
        <f t="shared" si="7"/>
        <v>27.297801796491839</v>
      </c>
      <c r="I39" s="13">
        <f t="shared" si="8"/>
        <v>80730647.20824331</v>
      </c>
      <c r="J39" s="13">
        <f t="shared" si="2"/>
        <v>15.917411881374157</v>
      </c>
      <c r="K39" s="11">
        <f t="shared" si="9"/>
        <v>13690000000000</v>
      </c>
      <c r="L39" s="12">
        <f t="shared" si="3"/>
        <v>50.255045761211363</v>
      </c>
    </row>
    <row r="40" spans="1:12" x14ac:dyDescent="0.35">
      <c r="A40" s="11">
        <f t="shared" si="10"/>
        <v>3800000</v>
      </c>
      <c r="B40" s="2">
        <v>36.688172000000002</v>
      </c>
      <c r="C40" s="11">
        <f t="shared" si="4"/>
        <v>21.857567987880397</v>
      </c>
      <c r="D40" s="12">
        <f t="shared" si="0"/>
        <v>40528.852258781226</v>
      </c>
      <c r="E40" s="13">
        <f t="shared" si="5"/>
        <v>1949.3588689617927</v>
      </c>
      <c r="F40" s="13">
        <f t="shared" si="1"/>
        <v>460.38077484660255</v>
      </c>
      <c r="G40" s="11">
        <f t="shared" si="6"/>
        <v>3800000</v>
      </c>
      <c r="H40" s="12">
        <f t="shared" si="7"/>
        <v>26.690308722419612</v>
      </c>
      <c r="I40" s="13">
        <f t="shared" si="8"/>
        <v>83058758.353945509</v>
      </c>
      <c r="J40" s="13">
        <f t="shared" si="2"/>
        <v>15.756023791012465</v>
      </c>
      <c r="K40" s="11">
        <f t="shared" si="9"/>
        <v>14440000000000</v>
      </c>
      <c r="L40" s="12">
        <f t="shared" si="3"/>
        <v>44.768781873521434</v>
      </c>
    </row>
    <row r="41" spans="1:12" x14ac:dyDescent="0.35">
      <c r="A41" s="11">
        <f t="shared" si="10"/>
        <v>3900000</v>
      </c>
      <c r="B41" s="2">
        <v>37.338656999999998</v>
      </c>
      <c r="C41" s="11">
        <f t="shared" si="4"/>
        <v>21.895042693299061</v>
      </c>
      <c r="D41" s="12">
        <f t="shared" si="0"/>
        <v>40431.302173837452</v>
      </c>
      <c r="E41" s="13">
        <f t="shared" si="5"/>
        <v>1974.84176581315</v>
      </c>
      <c r="F41" s="13">
        <f t="shared" si="1"/>
        <v>465.09639994145084</v>
      </c>
      <c r="G41" s="11">
        <f t="shared" si="6"/>
        <v>3900000</v>
      </c>
      <c r="H41" s="12">
        <f t="shared" si="7"/>
        <v>31.553093234140334</v>
      </c>
      <c r="I41" s="13">
        <f t="shared" si="8"/>
        <v>85390666.503866345</v>
      </c>
      <c r="J41" s="13">
        <f t="shared" si="2"/>
        <v>19.894973321504313</v>
      </c>
      <c r="K41" s="11">
        <f t="shared" si="9"/>
        <v>15210000000000</v>
      </c>
      <c r="L41" s="12">
        <f t="shared" si="3"/>
        <v>32.968930754262772</v>
      </c>
    </row>
    <row r="42" spans="1:12" x14ac:dyDescent="0.35">
      <c r="A42" s="11">
        <f t="shared" si="10"/>
        <v>4000000</v>
      </c>
      <c r="B42" s="2">
        <v>39.254913000000002</v>
      </c>
      <c r="C42" s="11">
        <f t="shared" si="4"/>
        <v>21.931568569324174</v>
      </c>
      <c r="D42" s="12">
        <f t="shared" si="0"/>
        <v>39822.931131412646</v>
      </c>
      <c r="E42" s="13">
        <f t="shared" si="5"/>
        <v>2000</v>
      </c>
      <c r="F42" s="13">
        <f t="shared" si="1"/>
        <v>416.17007766100903</v>
      </c>
      <c r="G42" s="11">
        <f t="shared" si="6"/>
        <v>4000000</v>
      </c>
      <c r="H42" s="12">
        <f t="shared" si="7"/>
        <v>23.062955474968316</v>
      </c>
      <c r="I42" s="13">
        <f t="shared" si="8"/>
        <v>87726274.277296692</v>
      </c>
      <c r="J42" s="13">
        <f t="shared" si="2"/>
        <v>13.59699602254774</v>
      </c>
      <c r="K42" s="11">
        <f t="shared" si="9"/>
        <v>16000000000000</v>
      </c>
      <c r="L42" s="12">
        <f t="shared" si="3"/>
        <v>36.204185507673984</v>
      </c>
    </row>
    <row r="43" spans="1:12" x14ac:dyDescent="0.35">
      <c r="A43" s="11">
        <f t="shared" si="10"/>
        <v>4100000</v>
      </c>
      <c r="B43" s="2">
        <v>40.027272000000004</v>
      </c>
      <c r="C43" s="11">
        <f t="shared" si="4"/>
        <v>21.967192479054894</v>
      </c>
      <c r="D43" s="12">
        <f t="shared" si="0"/>
        <v>39669.638871054907</v>
      </c>
      <c r="E43" s="13">
        <f t="shared" si="5"/>
        <v>2024.8456731316587</v>
      </c>
      <c r="F43" s="13">
        <f t="shared" si="1"/>
        <v>414.89511415580171</v>
      </c>
      <c r="G43" s="11">
        <f t="shared" si="6"/>
        <v>4100000</v>
      </c>
      <c r="H43" s="12">
        <f t="shared" si="7"/>
        <v>26.331924733252311</v>
      </c>
      <c r="I43" s="13">
        <f t="shared" si="8"/>
        <v>90065489.16412507</v>
      </c>
      <c r="J43" s="13">
        <f t="shared" si="2"/>
        <v>16.484456581118973</v>
      </c>
      <c r="K43" s="11">
        <f t="shared" si="9"/>
        <v>16810000000000</v>
      </c>
      <c r="L43" s="12">
        <f t="shared" si="3"/>
        <v>26.078186944470247</v>
      </c>
    </row>
    <row r="44" spans="1:12" x14ac:dyDescent="0.35">
      <c r="A44" s="11">
        <f t="shared" si="10"/>
        <v>4200000</v>
      </c>
      <c r="B44" s="2">
        <v>41.033346999999999</v>
      </c>
      <c r="C44" s="11">
        <f t="shared" si="4"/>
        <v>22.001957897215572</v>
      </c>
      <c r="D44" s="12">
        <f t="shared" si="0"/>
        <v>39420.064888908055</v>
      </c>
      <c r="E44" s="13">
        <f t="shared" si="5"/>
        <v>2049.3901531919196</v>
      </c>
      <c r="F44" s="13">
        <f t="shared" si="1"/>
        <v>403.80909515342597</v>
      </c>
      <c r="G44" s="11">
        <f t="shared" si="6"/>
        <v>4200000</v>
      </c>
      <c r="H44" s="12">
        <f t="shared" si="7"/>
        <v>27.319665919882386</v>
      </c>
      <c r="I44" s="13">
        <f t="shared" si="8"/>
        <v>92408223.168305397</v>
      </c>
      <c r="J44" s="13">
        <f t="shared" si="2"/>
        <v>17.646780474160231</v>
      </c>
      <c r="K44" s="11">
        <f t="shared" si="9"/>
        <v>17640000000000</v>
      </c>
      <c r="L44" s="12">
        <f t="shared" si="3"/>
        <v>19.259269604249305</v>
      </c>
    </row>
    <row r="45" spans="1:12" x14ac:dyDescent="0.35">
      <c r="A45" s="11">
        <f t="shared" si="10"/>
        <v>4300000</v>
      </c>
      <c r="B45" s="2">
        <v>42.261415999999997</v>
      </c>
      <c r="C45" s="11">
        <f t="shared" si="4"/>
        <v>22.035905229138908</v>
      </c>
      <c r="D45" s="12">
        <f t="shared" si="0"/>
        <v>39079.932710786125</v>
      </c>
      <c r="E45" s="13">
        <f t="shared" si="5"/>
        <v>2073.6441353327723</v>
      </c>
      <c r="F45" s="13">
        <f t="shared" si="1"/>
        <v>383.78260998661551</v>
      </c>
      <c r="G45" s="11">
        <f t="shared" si="6"/>
        <v>4300000</v>
      </c>
      <c r="H45" s="12">
        <f t="shared" si="7"/>
        <v>26.011890808362093</v>
      </c>
      <c r="I45" s="13">
        <f t="shared" si="8"/>
        <v>94754392.485297307</v>
      </c>
      <c r="J45" s="13">
        <f t="shared" si="2"/>
        <v>16.984259375330925</v>
      </c>
      <c r="K45" s="11">
        <f t="shared" si="9"/>
        <v>18490000000000</v>
      </c>
      <c r="L45" s="12">
        <f t="shared" si="3"/>
        <v>14.828990663097777</v>
      </c>
    </row>
    <row r="46" spans="1:12" x14ac:dyDescent="0.35">
      <c r="A46" s="11">
        <f t="shared" si="10"/>
        <v>4400000</v>
      </c>
      <c r="B46" s="2">
        <v>43.822028000000003</v>
      </c>
      <c r="C46" s="11">
        <f t="shared" si="4"/>
        <v>22.069072093074112</v>
      </c>
      <c r="D46" s="12">
        <f t="shared" si="0"/>
        <v>38607.137559980751</v>
      </c>
      <c r="E46" s="13">
        <f t="shared" si="5"/>
        <v>2097.6176963403032</v>
      </c>
      <c r="F46" s="13">
        <f t="shared" si="1"/>
        <v>351.36871347460124</v>
      </c>
      <c r="G46" s="11">
        <f t="shared" si="6"/>
        <v>4400000</v>
      </c>
      <c r="H46" s="12">
        <f t="shared" si="7"/>
        <v>21.538936320755464</v>
      </c>
      <c r="I46" s="13">
        <f t="shared" si="8"/>
        <v>97103917.209526092</v>
      </c>
      <c r="J46" s="13">
        <f t="shared" si="2"/>
        <v>13.769183665747075</v>
      </c>
      <c r="K46" s="11">
        <f t="shared" si="9"/>
        <v>19360000000000</v>
      </c>
      <c r="L46" s="12">
        <f t="shared" si="3"/>
        <v>12.989845784122148</v>
      </c>
    </row>
    <row r="47" spans="1:12" x14ac:dyDescent="0.35">
      <c r="A47" s="11">
        <f t="shared" si="10"/>
        <v>4500000</v>
      </c>
      <c r="B47" s="2">
        <v>45.087504000000003</v>
      </c>
      <c r="C47" s="11">
        <f t="shared" si="4"/>
        <v>22.101493570766486</v>
      </c>
      <c r="D47" s="12">
        <f t="shared" si="0"/>
        <v>38249.40486591716</v>
      </c>
      <c r="E47" s="13">
        <f t="shared" si="5"/>
        <v>2121.3203435596424</v>
      </c>
      <c r="F47" s="13">
        <f t="shared" si="1"/>
        <v>330.74326278495084</v>
      </c>
      <c r="G47" s="11">
        <f t="shared" si="6"/>
        <v>4500000</v>
      </c>
      <c r="H47" s="12">
        <f t="shared" si="7"/>
        <v>20.043193674102469</v>
      </c>
      <c r="I47" s="13">
        <f t="shared" si="8"/>
        <v>99456721.068449184</v>
      </c>
      <c r="J47" s="13">
        <f t="shared" si="2"/>
        <v>12.937797009888463</v>
      </c>
      <c r="K47" s="11">
        <f t="shared" si="9"/>
        <v>20250000000000</v>
      </c>
      <c r="L47" s="12">
        <f t="shared" si="3"/>
        <v>9.1249878058022666</v>
      </c>
    </row>
    <row r="48" spans="1:12" x14ac:dyDescent="0.35">
      <c r="A48" s="11">
        <f t="shared" si="10"/>
        <v>4600000</v>
      </c>
      <c r="B48" s="2">
        <v>46.176864999999999</v>
      </c>
      <c r="C48" s="11">
        <f t="shared" si="4"/>
        <v>22.133202430493824</v>
      </c>
      <c r="D48" s="12">
        <f t="shared" si="0"/>
        <v>37958.910420554144</v>
      </c>
      <c r="E48" s="13">
        <f t="shared" si="5"/>
        <v>2144.7610589527217</v>
      </c>
      <c r="F48" s="13">
        <f t="shared" si="1"/>
        <v>316.70356226935081</v>
      </c>
      <c r="G48" s="11">
        <f t="shared" si="6"/>
        <v>4600000</v>
      </c>
      <c r="H48" s="12">
        <f t="shared" si="7"/>
        <v>20.151427510085551</v>
      </c>
      <c r="I48" s="13">
        <f t="shared" si="8"/>
        <v>101812731.1802716</v>
      </c>
      <c r="J48" s="13">
        <f t="shared" si="2"/>
        <v>13.401670902012796</v>
      </c>
      <c r="K48" s="11">
        <f t="shared" si="9"/>
        <v>21160000000000</v>
      </c>
      <c r="L48" s="12">
        <f t="shared" si="3"/>
        <v>4.9271288389368451</v>
      </c>
    </row>
    <row r="49" spans="1:12" x14ac:dyDescent="0.35">
      <c r="A49" s="11">
        <f t="shared" si="10"/>
        <v>4700000</v>
      </c>
      <c r="B49" s="2">
        <v>48.907449999999997</v>
      </c>
      <c r="C49" s="11">
        <f t="shared" si="4"/>
        <v>22.164229326114448</v>
      </c>
      <c r="D49" s="12">
        <f t="shared" si="0"/>
        <v>37032.280371189197</v>
      </c>
      <c r="E49" s="13">
        <f t="shared" si="5"/>
        <v>2167.94833886788</v>
      </c>
      <c r="F49" s="13">
        <f t="shared" si="1"/>
        <v>248.28943104983728</v>
      </c>
      <c r="G49" s="11">
        <f t="shared" si="6"/>
        <v>4700000</v>
      </c>
      <c r="H49" s="12">
        <f t="shared" si="7"/>
        <v>8.1789235095878219</v>
      </c>
      <c r="I49" s="13">
        <f t="shared" si="8"/>
        <v>104171877.83273791</v>
      </c>
      <c r="J49" s="13">
        <f t="shared" si="2"/>
        <v>4.3474541313353612</v>
      </c>
      <c r="K49" s="11">
        <f t="shared" si="9"/>
        <v>22090000000000</v>
      </c>
      <c r="L49" s="12">
        <f t="shared" si="3"/>
        <v>9.1104034663500091</v>
      </c>
    </row>
    <row r="50" spans="1:12" x14ac:dyDescent="0.35">
      <c r="A50" s="11">
        <f t="shared" si="10"/>
        <v>4800000</v>
      </c>
      <c r="B50" s="2">
        <v>49.587353</v>
      </c>
      <c r="C50" s="11">
        <f t="shared" si="4"/>
        <v>22.19460297515797</v>
      </c>
      <c r="D50" s="12">
        <f t="shared" si="0"/>
        <v>36898.016916424494</v>
      </c>
      <c r="E50" s="13">
        <f t="shared" si="5"/>
        <v>2190.8902300206646</v>
      </c>
      <c r="F50" s="13">
        <f t="shared" si="1"/>
        <v>248.42805369961926</v>
      </c>
      <c r="G50" s="11">
        <f t="shared" si="6"/>
        <v>4800000</v>
      </c>
      <c r="H50" s="12">
        <f t="shared" si="7"/>
        <v>10.767660251024166</v>
      </c>
      <c r="I50" s="13">
        <f t="shared" si="8"/>
        <v>106534094.28075826</v>
      </c>
      <c r="J50" s="13">
        <f t="shared" si="2"/>
        <v>6.5611045101158645</v>
      </c>
      <c r="K50" s="11">
        <f t="shared" si="9"/>
        <v>23040000000000</v>
      </c>
      <c r="L50" s="12">
        <f t="shared" si="3"/>
        <v>2.9747484057688243</v>
      </c>
    </row>
    <row r="51" spans="1:12" x14ac:dyDescent="0.35">
      <c r="A51" s="11">
        <f t="shared" si="10"/>
        <v>4900000</v>
      </c>
      <c r="B51" s="2">
        <v>51.269188999999997</v>
      </c>
      <c r="C51" s="11">
        <f t="shared" si="4"/>
        <v>22.22435031855202</v>
      </c>
      <c r="D51" s="12">
        <f t="shared" si="0"/>
        <v>36378.179561249621</v>
      </c>
      <c r="E51" s="13">
        <f t="shared" si="5"/>
        <v>2213.5943621178653</v>
      </c>
      <c r="F51" s="13">
        <f t="shared" si="1"/>
        <v>217.76827938238876</v>
      </c>
      <c r="G51" s="11">
        <f t="shared" si="6"/>
        <v>4900000</v>
      </c>
      <c r="H51" s="12">
        <f t="shared" si="7"/>
        <v>7.2954437298825754</v>
      </c>
      <c r="I51" s="13">
        <f t="shared" si="8"/>
        <v>108899316.56090489</v>
      </c>
      <c r="J51" s="13">
        <f t="shared" si="2"/>
        <v>4.1510559265056255</v>
      </c>
      <c r="K51" s="11">
        <f t="shared" si="9"/>
        <v>24010000000000</v>
      </c>
      <c r="L51" s="12">
        <f t="shared" si="3"/>
        <v>1.936363808999338</v>
      </c>
    </row>
    <row r="52" spans="1:12" ht="17" thickBot="1" x14ac:dyDescent="0.4">
      <c r="A52" s="11">
        <f t="shared" si="10"/>
        <v>5000000</v>
      </c>
      <c r="B52" s="2">
        <v>52.804093999999999</v>
      </c>
      <c r="C52" s="11">
        <f t="shared" si="4"/>
        <v>22.253496664211539</v>
      </c>
      <c r="D52" s="12">
        <f t="shared" si="0"/>
        <v>35915.220650372459</v>
      </c>
      <c r="E52" s="13">
        <f t="shared" si="5"/>
        <v>2236.0679774997898</v>
      </c>
      <c r="F52" s="13">
        <f t="shared" si="1"/>
        <v>192.99884678615084</v>
      </c>
      <c r="G52" s="11">
        <f t="shared" si="6"/>
        <v>5000000</v>
      </c>
      <c r="H52" s="12">
        <f t="shared" si="7"/>
        <v>5.1417172437602545</v>
      </c>
      <c r="I52" s="13">
        <f t="shared" si="8"/>
        <v>111267483.32105769</v>
      </c>
      <c r="J52" s="13">
        <f t="shared" si="2"/>
        <v>2.7613634981401516</v>
      </c>
      <c r="K52" s="11">
        <f t="shared" si="9"/>
        <v>25000000000000</v>
      </c>
      <c r="L52" s="12">
        <f t="shared" si="3"/>
        <v>0.75662423512224952</v>
      </c>
    </row>
    <row r="53" spans="1:12" ht="17" thickBot="1" x14ac:dyDescent="0.4">
      <c r="A53" s="20" t="s">
        <v>7</v>
      </c>
      <c r="B53" s="22"/>
      <c r="C53" s="14"/>
      <c r="D53" s="15">
        <f>AVERAGE(D3:D52)</f>
        <v>42025.534603756641</v>
      </c>
      <c r="E53" s="16"/>
      <c r="F53" s="16">
        <f>AVERAGE(F3:F52)</f>
        <v>523.00103452087274</v>
      </c>
      <c r="G53" s="14"/>
      <c r="H53" s="15">
        <f>AVERAGE(H3:H52)</f>
        <v>32.0916291668646</v>
      </c>
      <c r="I53" s="14"/>
      <c r="J53" s="15">
        <f>AVERAGE(J3:J52)</f>
        <v>19.711379124782951</v>
      </c>
      <c r="K53" s="16"/>
      <c r="L53" s="15">
        <f>AVERAGE(L3:L52)</f>
        <v>30.005942358520741</v>
      </c>
    </row>
    <row r="55" spans="1:12" x14ac:dyDescent="0.35">
      <c r="A55" s="23" t="s">
        <v>16</v>
      </c>
      <c r="B55" s="23"/>
      <c r="C55" s="23"/>
      <c r="D55" s="23"/>
      <c r="E55" s="23"/>
      <c r="F55" s="23"/>
    </row>
  </sheetData>
  <mergeCells count="3">
    <mergeCell ref="A1:L1"/>
    <mergeCell ref="A53:B53"/>
    <mergeCell ref="A55:F5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3006E-E9B6-46E6-B342-FF602D95847B}">
  <dimension ref="A1:L56"/>
  <sheetViews>
    <sheetView workbookViewId="0">
      <selection activeCell="K56" sqref="K56"/>
    </sheetView>
  </sheetViews>
  <sheetFormatPr defaultRowHeight="16.5" x14ac:dyDescent="0.35"/>
  <cols>
    <col min="1" max="1" width="9.90625" style="1" customWidth="1"/>
    <col min="2" max="2" width="11.08984375" style="1" customWidth="1"/>
    <col min="3" max="6" width="12.90625" style="1" bestFit="1" customWidth="1"/>
    <col min="7" max="7" width="8.453125" style="1" bestFit="1" customWidth="1"/>
    <col min="8" max="13" width="12.90625" style="1" bestFit="1" customWidth="1"/>
    <col min="14" max="16384" width="8.7265625" style="1"/>
  </cols>
  <sheetData>
    <row r="1" spans="1:12" ht="20" customHeight="1" thickBot="1" x14ac:dyDescent="0.4">
      <c r="A1" s="19" t="s">
        <v>13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ht="17" thickBot="1" x14ac:dyDescent="0.4">
      <c r="A2" s="5" t="s">
        <v>0</v>
      </c>
      <c r="B2" s="6" t="s">
        <v>1</v>
      </c>
      <c r="C2" s="5" t="s">
        <v>2</v>
      </c>
      <c r="D2" s="18">
        <v>0.50314826000000001</v>
      </c>
      <c r="E2" s="5" t="s">
        <v>3</v>
      </c>
      <c r="F2" s="18">
        <v>1.31708E-3</v>
      </c>
      <c r="G2" s="5" t="s">
        <v>4</v>
      </c>
      <c r="H2" s="10">
        <v>4.6967256799999999E-7</v>
      </c>
      <c r="I2" s="5" t="s">
        <v>5</v>
      </c>
      <c r="J2" s="10">
        <v>2.0791727000000001E-8</v>
      </c>
      <c r="K2" s="5" t="s">
        <v>6</v>
      </c>
      <c r="L2" s="9">
        <v>8.4301013299999995E-14</v>
      </c>
    </row>
    <row r="3" spans="1:12" x14ac:dyDescent="0.35">
      <c r="A3" s="11">
        <v>100000</v>
      </c>
      <c r="B3" s="2">
        <v>0.20381199999999999</v>
      </c>
      <c r="C3" s="11">
        <f>LOG(A3,2)</f>
        <v>16.609640474436812</v>
      </c>
      <c r="D3" s="12">
        <f t="shared" ref="D3:D52" si="0">POWER(B3-C3*$D$2, 2)</f>
        <v>66.476296062242952</v>
      </c>
      <c r="E3" s="13">
        <f>SQRT(A3)</f>
        <v>316.22776601683796</v>
      </c>
      <c r="F3" s="13">
        <f t="shared" ref="F3:F52" si="1">POWER(B3-E3*$F$2, 2)</f>
        <v>4.5235022401334216E-2</v>
      </c>
      <c r="G3" s="11">
        <f>A3</f>
        <v>100000</v>
      </c>
      <c r="H3" s="12">
        <f>POWER(B3-G3*$H$2, 2)</f>
        <v>2.4600273469473945E-2</v>
      </c>
      <c r="I3" s="13">
        <f>A3*LOG(A3,2)</f>
        <v>1660964.0474436812</v>
      </c>
      <c r="J3" s="13">
        <f t="shared" ref="J3:J52" si="2">POWER(B3-I3*$J$2, 2)</f>
        <v>2.8654935982596105E-2</v>
      </c>
      <c r="K3" s="11">
        <f>A3*A3</f>
        <v>10000000000</v>
      </c>
      <c r="L3" s="12">
        <f t="shared" ref="L3:L52" si="3">POWER(B3-K3*$L$2, 2)</f>
        <v>4.1196410847630344E-2</v>
      </c>
    </row>
    <row r="4" spans="1:12" x14ac:dyDescent="0.35">
      <c r="A4" s="11">
        <f>A3+100000</f>
        <v>200000</v>
      </c>
      <c r="B4" s="2">
        <v>0.27587499999999998</v>
      </c>
      <c r="C4" s="11">
        <f t="shared" ref="C4:C52" si="4">LOG(A4,2)</f>
        <v>17.609640474436812</v>
      </c>
      <c r="D4" s="12">
        <f t="shared" si="0"/>
        <v>73.691665209092676</v>
      </c>
      <c r="E4" s="13">
        <f t="shared" ref="E4:E52" si="5">SQRT(A4)</f>
        <v>447.21359549995793</v>
      </c>
      <c r="F4" s="13">
        <f t="shared" si="1"/>
        <v>9.8057337462271577E-2</v>
      </c>
      <c r="G4" s="11">
        <f t="shared" ref="G4:G52" si="6">A4</f>
        <v>200000</v>
      </c>
      <c r="H4" s="12">
        <f t="shared" ref="H4:H52" si="7">POWER(B4-G4*$H$2, 2)</f>
        <v>3.3102340591468583E-2</v>
      </c>
      <c r="I4" s="13">
        <f t="shared" ref="I4:I52" si="8">A4*LOG(A4,2)</f>
        <v>3521928.0948873623</v>
      </c>
      <c r="J4" s="13">
        <f t="shared" si="2"/>
        <v>4.106622509130825E-2</v>
      </c>
      <c r="K4" s="11">
        <f t="shared" ref="K4:K52" si="9">A4*A4</f>
        <v>40000000000</v>
      </c>
      <c r="L4" s="12">
        <f t="shared" si="3"/>
        <v>7.4257862918818432E-2</v>
      </c>
    </row>
    <row r="5" spans="1:12" x14ac:dyDescent="0.35">
      <c r="A5" s="11">
        <f t="shared" ref="A5:A52" si="10">A4+100000</f>
        <v>300000</v>
      </c>
      <c r="B5" s="2">
        <v>0.34348800000000002</v>
      </c>
      <c r="C5" s="11">
        <f t="shared" si="4"/>
        <v>18.194602975157967</v>
      </c>
      <c r="D5" s="12">
        <f t="shared" si="0"/>
        <v>77.63539207402728</v>
      </c>
      <c r="E5" s="13">
        <f t="shared" si="5"/>
        <v>547.72255750516615</v>
      </c>
      <c r="F5" s="13">
        <f t="shared" si="1"/>
        <v>0.14281326684149778</v>
      </c>
      <c r="G5" s="11">
        <f t="shared" si="6"/>
        <v>300000</v>
      </c>
      <c r="H5" s="12">
        <f t="shared" si="7"/>
        <v>4.1041180423543926E-2</v>
      </c>
      <c r="I5" s="13">
        <f t="shared" si="8"/>
        <v>5458380.8925473904</v>
      </c>
      <c r="J5" s="13">
        <f t="shared" si="2"/>
        <v>5.2899463926621738E-2</v>
      </c>
      <c r="K5" s="11">
        <f t="shared" si="9"/>
        <v>90000000000</v>
      </c>
      <c r="L5" s="12">
        <f t="shared" si="3"/>
        <v>0.11282942053468133</v>
      </c>
    </row>
    <row r="6" spans="1:12" x14ac:dyDescent="0.35">
      <c r="A6" s="11">
        <f t="shared" si="10"/>
        <v>400000</v>
      </c>
      <c r="B6" s="2">
        <v>0.40385799999999999</v>
      </c>
      <c r="C6" s="11">
        <f t="shared" si="4"/>
        <v>18.609640474436812</v>
      </c>
      <c r="D6" s="12">
        <f t="shared" si="0"/>
        <v>80.273540215275659</v>
      </c>
      <c r="E6" s="13">
        <f t="shared" si="5"/>
        <v>632.45553203367592</v>
      </c>
      <c r="F6" s="13">
        <f t="shared" si="1"/>
        <v>0.18415816320934691</v>
      </c>
      <c r="G6" s="11">
        <f t="shared" si="6"/>
        <v>400000</v>
      </c>
      <c r="H6" s="12">
        <f t="shared" si="7"/>
        <v>4.6651236371199133E-2</v>
      </c>
      <c r="I6" s="13">
        <f t="shared" si="8"/>
        <v>7443856.1897747247</v>
      </c>
      <c r="J6" s="13">
        <f t="shared" si="2"/>
        <v>6.2044520023185903E-2</v>
      </c>
      <c r="K6" s="11">
        <f t="shared" si="9"/>
        <v>160000000000</v>
      </c>
      <c r="L6" s="12">
        <f t="shared" si="3"/>
        <v>0.15238861032021153</v>
      </c>
    </row>
    <row r="7" spans="1:12" x14ac:dyDescent="0.35">
      <c r="A7" s="11">
        <f t="shared" si="10"/>
        <v>500000</v>
      </c>
      <c r="B7" s="2">
        <v>0.42471100000000001</v>
      </c>
      <c r="C7" s="11">
        <f t="shared" si="4"/>
        <v>18.931568569324174</v>
      </c>
      <c r="D7" s="12">
        <f t="shared" si="0"/>
        <v>82.822281537350307</v>
      </c>
      <c r="E7" s="13">
        <f t="shared" si="5"/>
        <v>707.10678118654755</v>
      </c>
      <c r="F7" s="13">
        <f t="shared" si="1"/>
        <v>0.25664882802383188</v>
      </c>
      <c r="G7" s="11">
        <f t="shared" si="6"/>
        <v>500000</v>
      </c>
      <c r="H7" s="12">
        <f t="shared" si="7"/>
        <v>3.6052407776080653E-2</v>
      </c>
      <c r="I7" s="13">
        <f t="shared" si="8"/>
        <v>9465784.2846620865</v>
      </c>
      <c r="J7" s="13">
        <f t="shared" si="2"/>
        <v>5.1938864575993671E-2</v>
      </c>
      <c r="K7" s="11">
        <f t="shared" si="9"/>
        <v>250000000000</v>
      </c>
      <c r="L7" s="12">
        <f t="shared" si="3"/>
        <v>0.16292181599388478</v>
      </c>
    </row>
    <row r="8" spans="1:12" x14ac:dyDescent="0.35">
      <c r="A8" s="11">
        <f t="shared" si="10"/>
        <v>600000</v>
      </c>
      <c r="B8" s="2">
        <v>0.54173099999999996</v>
      </c>
      <c r="C8" s="11">
        <f t="shared" si="4"/>
        <v>19.194602975157967</v>
      </c>
      <c r="D8" s="12">
        <f t="shared" si="0"/>
        <v>83.101457610643223</v>
      </c>
      <c r="E8" s="13">
        <f t="shared" si="5"/>
        <v>774.59666924148337</v>
      </c>
      <c r="F8" s="13">
        <f t="shared" si="1"/>
        <v>0.22893811617220791</v>
      </c>
      <c r="G8" s="11">
        <f t="shared" si="6"/>
        <v>600000</v>
      </c>
      <c r="H8" s="12">
        <f t="shared" si="7"/>
        <v>6.7562284046167653E-2</v>
      </c>
      <c r="I8" s="13">
        <f t="shared" si="8"/>
        <v>11516761.785094781</v>
      </c>
      <c r="J8" s="13">
        <f t="shared" si="2"/>
        <v>9.1371767436432119E-2</v>
      </c>
      <c r="K8" s="11">
        <f t="shared" si="9"/>
        <v>360000000000</v>
      </c>
      <c r="L8" s="12">
        <f t="shared" si="3"/>
        <v>0.26151219959636945</v>
      </c>
    </row>
    <row r="9" spans="1:12" x14ac:dyDescent="0.35">
      <c r="A9" s="11">
        <f t="shared" si="10"/>
        <v>700000</v>
      </c>
      <c r="B9" s="2">
        <v>0.59676399999999996</v>
      </c>
      <c r="C9" s="11">
        <f t="shared" si="4"/>
        <v>19.416995396494418</v>
      </c>
      <c r="D9" s="12">
        <f t="shared" si="0"/>
        <v>84.141423838849846</v>
      </c>
      <c r="E9" s="13">
        <f t="shared" si="5"/>
        <v>836.66002653407554</v>
      </c>
      <c r="F9" s="13">
        <f t="shared" si="1"/>
        <v>0.25521106355010154</v>
      </c>
      <c r="G9" s="11">
        <f t="shared" si="6"/>
        <v>700000</v>
      </c>
      <c r="H9" s="12">
        <f t="shared" si="7"/>
        <v>7.1820356532607349E-2</v>
      </c>
      <c r="I9" s="13">
        <f t="shared" si="8"/>
        <v>13591896.777546093</v>
      </c>
      <c r="J9" s="13">
        <f t="shared" si="2"/>
        <v>9.8699642694163842E-2</v>
      </c>
      <c r="K9" s="11">
        <f t="shared" si="9"/>
        <v>490000000000</v>
      </c>
      <c r="L9" s="12">
        <f t="shared" si="3"/>
        <v>0.30853192726155987</v>
      </c>
    </row>
    <row r="10" spans="1:12" x14ac:dyDescent="0.35">
      <c r="A10" s="11">
        <f t="shared" si="10"/>
        <v>800000</v>
      </c>
      <c r="B10" s="2">
        <v>0.70847700000000002</v>
      </c>
      <c r="C10" s="11">
        <f t="shared" si="4"/>
        <v>19.609640474436812</v>
      </c>
      <c r="D10" s="12">
        <f t="shared" si="0"/>
        <v>83.870419834134466</v>
      </c>
      <c r="E10" s="13">
        <f t="shared" si="5"/>
        <v>894.42719099991587</v>
      </c>
      <c r="F10" s="13">
        <f t="shared" si="1"/>
        <v>0.22048205271726343</v>
      </c>
      <c r="G10" s="11">
        <f t="shared" si="6"/>
        <v>800000</v>
      </c>
      <c r="H10" s="12">
        <f t="shared" si="7"/>
        <v>0.11071520591899976</v>
      </c>
      <c r="I10" s="13">
        <f t="shared" si="8"/>
        <v>15687712.379549449</v>
      </c>
      <c r="J10" s="13">
        <f t="shared" si="2"/>
        <v>0.14615509977548641</v>
      </c>
      <c r="K10" s="11">
        <f t="shared" si="9"/>
        <v>640000000000</v>
      </c>
      <c r="L10" s="12">
        <f t="shared" si="3"/>
        <v>0.42840212669078703</v>
      </c>
    </row>
    <row r="11" spans="1:12" x14ac:dyDescent="0.35">
      <c r="A11" s="11">
        <f t="shared" si="10"/>
        <v>900000</v>
      </c>
      <c r="B11" s="2">
        <v>0.82779499999999995</v>
      </c>
      <c r="C11" s="11">
        <f t="shared" si="4"/>
        <v>19.779565475879124</v>
      </c>
      <c r="D11" s="12">
        <f t="shared" si="0"/>
        <v>83.252101436740972</v>
      </c>
      <c r="E11" s="13">
        <f t="shared" si="5"/>
        <v>948.68329805051383</v>
      </c>
      <c r="F11" s="13">
        <f t="shared" si="1"/>
        <v>0.17782818960907062</v>
      </c>
      <c r="G11" s="11">
        <f t="shared" si="6"/>
        <v>900000</v>
      </c>
      <c r="H11" s="12">
        <f t="shared" si="7"/>
        <v>0.16409765597208081</v>
      </c>
      <c r="I11" s="13">
        <f t="shared" si="8"/>
        <v>17801608.928291213</v>
      </c>
      <c r="J11" s="13">
        <f t="shared" si="2"/>
        <v>0.20946073690282291</v>
      </c>
      <c r="K11" s="11">
        <f t="shared" si="9"/>
        <v>810000000000</v>
      </c>
      <c r="L11" s="12">
        <f t="shared" si="3"/>
        <v>0.57685723137078804</v>
      </c>
    </row>
    <row r="12" spans="1:12" x14ac:dyDescent="0.35">
      <c r="A12" s="11">
        <f t="shared" si="10"/>
        <v>1000000</v>
      </c>
      <c r="B12" s="2">
        <v>0.81156799999999996</v>
      </c>
      <c r="C12" s="11">
        <f t="shared" si="4"/>
        <v>19.931568569324174</v>
      </c>
      <c r="D12" s="12">
        <f t="shared" si="0"/>
        <v>84.952463069634788</v>
      </c>
      <c r="E12" s="13">
        <f t="shared" si="5"/>
        <v>1000</v>
      </c>
      <c r="F12" s="13">
        <f t="shared" si="1"/>
        <v>0.25554238214400005</v>
      </c>
      <c r="G12" s="11">
        <f t="shared" si="6"/>
        <v>1000000</v>
      </c>
      <c r="H12" s="12">
        <f t="shared" si="7"/>
        <v>0.11689248642246658</v>
      </c>
      <c r="I12" s="13">
        <f t="shared" si="8"/>
        <v>19931568.569324173</v>
      </c>
      <c r="J12" s="13">
        <f t="shared" si="2"/>
        <v>0.1577331009136865</v>
      </c>
      <c r="K12" s="11">
        <f t="shared" si="9"/>
        <v>1000000000000</v>
      </c>
      <c r="L12" s="12">
        <f t="shared" si="3"/>
        <v>0.52891726994369803</v>
      </c>
    </row>
    <row r="13" spans="1:12" x14ac:dyDescent="0.35">
      <c r="A13" s="11">
        <f t="shared" si="10"/>
        <v>1100000</v>
      </c>
      <c r="B13" s="2">
        <v>0.83417200000000002</v>
      </c>
      <c r="C13" s="11">
        <f t="shared" si="4"/>
        <v>20.069072093074109</v>
      </c>
      <c r="D13" s="12">
        <f t="shared" si="0"/>
        <v>85.813297526902943</v>
      </c>
      <c r="E13" s="13">
        <f t="shared" si="5"/>
        <v>1048.8088481701516</v>
      </c>
      <c r="F13" s="13">
        <f t="shared" si="1"/>
        <v>0.29942035188616556</v>
      </c>
      <c r="G13" s="11">
        <f t="shared" si="6"/>
        <v>1100000</v>
      </c>
      <c r="H13" s="12">
        <f t="shared" si="7"/>
        <v>0.10082668228724349</v>
      </c>
      <c r="I13" s="13">
        <f t="shared" si="8"/>
        <v>22075979.302381519</v>
      </c>
      <c r="J13" s="13">
        <f t="shared" si="2"/>
        <v>0.14075572918374538</v>
      </c>
      <c r="K13" s="11">
        <f t="shared" si="9"/>
        <v>1210000000000</v>
      </c>
      <c r="L13" s="12">
        <f t="shared" si="3"/>
        <v>0.53606964914793198</v>
      </c>
    </row>
    <row r="14" spans="1:12" x14ac:dyDescent="0.35">
      <c r="A14" s="11">
        <f t="shared" si="10"/>
        <v>1200000</v>
      </c>
      <c r="B14" s="2">
        <v>0.98658299999999999</v>
      </c>
      <c r="C14" s="11">
        <f t="shared" si="4"/>
        <v>20.194602975157967</v>
      </c>
      <c r="D14" s="12">
        <f t="shared" si="0"/>
        <v>84.167713487193183</v>
      </c>
      <c r="E14" s="13">
        <f t="shared" si="5"/>
        <v>1095.4451150103323</v>
      </c>
      <c r="F14" s="13">
        <f t="shared" si="1"/>
        <v>0.20812377947003929</v>
      </c>
      <c r="G14" s="11">
        <f t="shared" si="6"/>
        <v>1200000</v>
      </c>
      <c r="H14" s="12">
        <f t="shared" si="7"/>
        <v>0.1789086275463235</v>
      </c>
      <c r="I14" s="13">
        <f t="shared" si="8"/>
        <v>24233523.570189562</v>
      </c>
      <c r="J14" s="13">
        <f t="shared" si="2"/>
        <v>0.23302457806531501</v>
      </c>
      <c r="K14" s="11">
        <f t="shared" si="9"/>
        <v>1440000000000</v>
      </c>
      <c r="L14" s="12">
        <f t="shared" si="3"/>
        <v>0.74855294159277308</v>
      </c>
    </row>
    <row r="15" spans="1:12" x14ac:dyDescent="0.35">
      <c r="A15" s="11">
        <f t="shared" si="10"/>
        <v>1300000</v>
      </c>
      <c r="B15" s="2">
        <v>1.017258</v>
      </c>
      <c r="C15" s="11">
        <f t="shared" si="4"/>
        <v>20.310080192577903</v>
      </c>
      <c r="D15" s="12">
        <f t="shared" si="0"/>
        <v>84.671715542635596</v>
      </c>
      <c r="E15" s="13">
        <f t="shared" si="5"/>
        <v>1140.175425099138</v>
      </c>
      <c r="F15" s="13">
        <f t="shared" si="1"/>
        <v>0.23468623028218216</v>
      </c>
      <c r="G15" s="11">
        <f t="shared" si="6"/>
        <v>1300000</v>
      </c>
      <c r="H15" s="12">
        <f t="shared" si="7"/>
        <v>0.16539160061238334</v>
      </c>
      <c r="I15" s="13">
        <f t="shared" si="8"/>
        <v>26403104.250351273</v>
      </c>
      <c r="J15" s="13">
        <f t="shared" si="2"/>
        <v>0.21929727033268195</v>
      </c>
      <c r="K15" s="11">
        <f t="shared" si="9"/>
        <v>1690000000000</v>
      </c>
      <c r="L15" s="12">
        <f t="shared" si="3"/>
        <v>0.76525629756499802</v>
      </c>
    </row>
    <row r="16" spans="1:12" x14ac:dyDescent="0.35">
      <c r="A16" s="11">
        <f t="shared" si="10"/>
        <v>1400000</v>
      </c>
      <c r="B16" s="2">
        <v>1.117918</v>
      </c>
      <c r="C16" s="11">
        <f t="shared" si="4"/>
        <v>20.416995396494418</v>
      </c>
      <c r="D16" s="12">
        <f t="shared" si="0"/>
        <v>83.811419656916144</v>
      </c>
      <c r="E16" s="13">
        <f t="shared" si="5"/>
        <v>1183.2159566199232</v>
      </c>
      <c r="F16" s="13">
        <f t="shared" si="1"/>
        <v>0.19401564633968227</v>
      </c>
      <c r="G16" s="11">
        <f t="shared" si="6"/>
        <v>1400000</v>
      </c>
      <c r="H16" s="12">
        <f t="shared" si="7"/>
        <v>0.21194643409657343</v>
      </c>
      <c r="I16" s="13">
        <f t="shared" si="8"/>
        <v>28583793.555092186</v>
      </c>
      <c r="J16" s="13">
        <f t="shared" si="2"/>
        <v>0.27416907391110656</v>
      </c>
      <c r="K16" s="11">
        <f t="shared" si="9"/>
        <v>1960000000000</v>
      </c>
      <c r="L16" s="12">
        <f t="shared" si="3"/>
        <v>0.90761445188969858</v>
      </c>
    </row>
    <row r="17" spans="1:12" x14ac:dyDescent="0.35">
      <c r="A17" s="11">
        <f t="shared" si="10"/>
        <v>1500000</v>
      </c>
      <c r="B17" s="2">
        <v>0.98248800000000003</v>
      </c>
      <c r="C17" s="11">
        <f t="shared" si="4"/>
        <v>20.516531070045332</v>
      </c>
      <c r="D17" s="12">
        <f t="shared" si="0"/>
        <v>87.242491358628271</v>
      </c>
      <c r="E17" s="13">
        <f t="shared" si="5"/>
        <v>1224.744871391589</v>
      </c>
      <c r="F17" s="13">
        <f t="shared" si="1"/>
        <v>0.39765506753897184</v>
      </c>
      <c r="G17" s="11">
        <f t="shared" si="6"/>
        <v>1500000</v>
      </c>
      <c r="H17" s="12">
        <f t="shared" si="7"/>
        <v>7.7272406722805914E-2</v>
      </c>
      <c r="I17" s="13">
        <f t="shared" si="8"/>
        <v>30774796.605067998</v>
      </c>
      <c r="J17" s="13">
        <f t="shared" si="2"/>
        <v>0.11739314498320354</v>
      </c>
      <c r="K17" s="11">
        <f t="shared" si="9"/>
        <v>2250000000000</v>
      </c>
      <c r="L17" s="12">
        <f t="shared" si="3"/>
        <v>0.62854883786584015</v>
      </c>
    </row>
    <row r="18" spans="1:12" x14ac:dyDescent="0.35">
      <c r="A18" s="11">
        <f t="shared" si="10"/>
        <v>1600000</v>
      </c>
      <c r="B18" s="2">
        <v>1.0781799999999999</v>
      </c>
      <c r="C18" s="11">
        <f t="shared" si="4"/>
        <v>20.609640474436812</v>
      </c>
      <c r="D18" s="12">
        <f t="shared" si="0"/>
        <v>86.332432067220594</v>
      </c>
      <c r="E18" s="13">
        <f t="shared" si="5"/>
        <v>1264.9110640673518</v>
      </c>
      <c r="F18" s="13">
        <f t="shared" si="1"/>
        <v>0.34551949602836568</v>
      </c>
      <c r="G18" s="11">
        <f t="shared" si="6"/>
        <v>1600000</v>
      </c>
      <c r="H18" s="12">
        <f t="shared" si="7"/>
        <v>0.10673543252522136</v>
      </c>
      <c r="I18" s="13">
        <f t="shared" si="8"/>
        <v>32975424.759098899</v>
      </c>
      <c r="J18" s="13">
        <f t="shared" si="2"/>
        <v>0.15410647109157363</v>
      </c>
      <c r="K18" s="11">
        <f t="shared" si="9"/>
        <v>2560000000000</v>
      </c>
      <c r="L18" s="12">
        <f t="shared" si="3"/>
        <v>0.74368099232200535</v>
      </c>
    </row>
    <row r="19" spans="1:12" x14ac:dyDescent="0.35">
      <c r="A19" s="11">
        <f t="shared" si="10"/>
        <v>1700000</v>
      </c>
      <c r="B19" s="2">
        <v>0.96226299999999998</v>
      </c>
      <c r="C19" s="11">
        <f t="shared" si="4"/>
        <v>20.697103315687151</v>
      </c>
      <c r="D19" s="12">
        <f t="shared" si="0"/>
        <v>89.329879132414504</v>
      </c>
      <c r="E19" s="13">
        <f t="shared" si="5"/>
        <v>1303.8404810405298</v>
      </c>
      <c r="F19" s="13">
        <f t="shared" si="1"/>
        <v>0.57002382336158741</v>
      </c>
      <c r="G19" s="11">
        <f t="shared" si="6"/>
        <v>1700000</v>
      </c>
      <c r="H19" s="12">
        <f t="shared" si="7"/>
        <v>2.6836872614949672E-2</v>
      </c>
      <c r="I19" s="13">
        <f t="shared" si="8"/>
        <v>35185075.636668161</v>
      </c>
      <c r="J19" s="13">
        <f t="shared" si="2"/>
        <v>5.3224572266909839E-2</v>
      </c>
      <c r="K19" s="11">
        <f t="shared" si="9"/>
        <v>2890000000000</v>
      </c>
      <c r="L19" s="12">
        <f t="shared" si="3"/>
        <v>0.51643349154407192</v>
      </c>
    </row>
    <row r="20" spans="1:12" x14ac:dyDescent="0.35">
      <c r="A20" s="11">
        <f t="shared" si="10"/>
        <v>1800000</v>
      </c>
      <c r="B20" s="2">
        <v>1.065963</v>
      </c>
      <c r="C20" s="11">
        <f t="shared" si="4"/>
        <v>20.779565475879124</v>
      </c>
      <c r="D20" s="12">
        <f t="shared" si="0"/>
        <v>88.15781299414185</v>
      </c>
      <c r="E20" s="13">
        <f t="shared" si="5"/>
        <v>1341.6407864998739</v>
      </c>
      <c r="F20" s="13">
        <f t="shared" si="1"/>
        <v>0.49152052367778704</v>
      </c>
      <c r="G20" s="11">
        <f t="shared" si="6"/>
        <v>1800000</v>
      </c>
      <c r="H20" s="12">
        <f t="shared" si="7"/>
        <v>4.8643351265012992E-2</v>
      </c>
      <c r="I20" s="13">
        <f t="shared" si="8"/>
        <v>37403217.856582426</v>
      </c>
      <c r="J20" s="13">
        <f t="shared" si="2"/>
        <v>8.3108532626277834E-2</v>
      </c>
      <c r="K20" s="11">
        <f t="shared" si="9"/>
        <v>3240000000000</v>
      </c>
      <c r="L20" s="12">
        <f t="shared" si="3"/>
        <v>0.62857578869755182</v>
      </c>
    </row>
    <row r="21" spans="1:12" x14ac:dyDescent="0.35">
      <c r="A21" s="11">
        <f t="shared" si="10"/>
        <v>1900000</v>
      </c>
      <c r="B21" s="2">
        <v>1.0581430000000001</v>
      </c>
      <c r="C21" s="11">
        <f t="shared" si="4"/>
        <v>20.857567987880397</v>
      </c>
      <c r="D21" s="12">
        <f t="shared" si="0"/>
        <v>89.043871698162292</v>
      </c>
      <c r="E21" s="13">
        <f t="shared" si="5"/>
        <v>1378.4048752090221</v>
      </c>
      <c r="F21" s="13">
        <f t="shared" si="1"/>
        <v>0.57354341706071765</v>
      </c>
      <c r="G21" s="11">
        <f t="shared" si="6"/>
        <v>1900000</v>
      </c>
      <c r="H21" s="12">
        <f t="shared" si="7"/>
        <v>2.7478075273838609E-2</v>
      </c>
      <c r="I21" s="13">
        <f t="shared" si="8"/>
        <v>39629379.176972754</v>
      </c>
      <c r="J21" s="13">
        <f t="shared" si="2"/>
        <v>5.4840163259480754E-2</v>
      </c>
      <c r="K21" s="11">
        <f t="shared" si="9"/>
        <v>3610000000000</v>
      </c>
      <c r="L21" s="12">
        <f t="shared" si="3"/>
        <v>0.56823907744666191</v>
      </c>
    </row>
    <row r="22" spans="1:12" x14ac:dyDescent="0.35">
      <c r="A22" s="11">
        <f t="shared" si="10"/>
        <v>2000000</v>
      </c>
      <c r="B22" s="2">
        <v>1.0816349999999999</v>
      </c>
      <c r="C22" s="11">
        <f t="shared" si="4"/>
        <v>20.931568569324174</v>
      </c>
      <c r="D22" s="12">
        <f t="shared" si="0"/>
        <v>89.303394061561931</v>
      </c>
      <c r="E22" s="13">
        <f t="shared" si="5"/>
        <v>1414.2135623730951</v>
      </c>
      <c r="F22" s="13">
        <f t="shared" si="1"/>
        <v>0.60995693682358298</v>
      </c>
      <c r="G22" s="11">
        <f t="shared" si="6"/>
        <v>2000000</v>
      </c>
      <c r="H22" s="12">
        <f t="shared" si="7"/>
        <v>2.024640539713846E-2</v>
      </c>
      <c r="I22" s="13">
        <f t="shared" si="8"/>
        <v>41863137.138648346</v>
      </c>
      <c r="J22" s="13">
        <f t="shared" si="2"/>
        <v>4.4617302308413938E-2</v>
      </c>
      <c r="K22" s="11">
        <f t="shared" si="9"/>
        <v>4000000000000</v>
      </c>
      <c r="L22" s="12">
        <f t="shared" si="3"/>
        <v>0.55417743455354429</v>
      </c>
    </row>
    <row r="23" spans="1:12" x14ac:dyDescent="0.35">
      <c r="A23" s="11">
        <f t="shared" si="10"/>
        <v>2100000</v>
      </c>
      <c r="B23" s="2">
        <v>1.1457740000000001</v>
      </c>
      <c r="C23" s="11">
        <f t="shared" si="4"/>
        <v>21.001957897215572</v>
      </c>
      <c r="D23" s="12">
        <f t="shared" si="0"/>
        <v>88.761356701848371</v>
      </c>
      <c r="E23" s="13">
        <f t="shared" si="5"/>
        <v>1449.1376746189439</v>
      </c>
      <c r="F23" s="13">
        <f t="shared" si="1"/>
        <v>0.58194965585584046</v>
      </c>
      <c r="G23" s="11">
        <f t="shared" si="6"/>
        <v>2100000</v>
      </c>
      <c r="H23" s="12">
        <f t="shared" si="7"/>
        <v>2.5428004170807133E-2</v>
      </c>
      <c r="I23" s="13">
        <f t="shared" si="8"/>
        <v>44104111.584152699</v>
      </c>
      <c r="J23" s="13">
        <f t="shared" si="2"/>
        <v>5.2337246752210458E-2</v>
      </c>
      <c r="K23" s="11">
        <f t="shared" si="9"/>
        <v>4410000000000</v>
      </c>
      <c r="L23" s="12">
        <f t="shared" si="3"/>
        <v>0.59908611056781469</v>
      </c>
    </row>
    <row r="24" spans="1:12" x14ac:dyDescent="0.35">
      <c r="A24" s="11">
        <f t="shared" si="10"/>
        <v>2200000</v>
      </c>
      <c r="B24" s="2">
        <v>1.2619480000000001</v>
      </c>
      <c r="C24" s="11">
        <f t="shared" si="4"/>
        <v>21.069072093074109</v>
      </c>
      <c r="D24" s="12">
        <f t="shared" si="0"/>
        <v>87.21540740578881</v>
      </c>
      <c r="E24" s="13">
        <f t="shared" si="5"/>
        <v>1483.2396974191327</v>
      </c>
      <c r="F24" s="13">
        <f t="shared" si="1"/>
        <v>0.47830688163120966</v>
      </c>
      <c r="G24" s="11">
        <f t="shared" si="6"/>
        <v>2200000</v>
      </c>
      <c r="H24" s="12">
        <f t="shared" si="7"/>
        <v>5.2289214474657182E-2</v>
      </c>
      <c r="I24" s="13">
        <f t="shared" si="8"/>
        <v>46351958.604763038</v>
      </c>
      <c r="J24" s="13">
        <f t="shared" si="2"/>
        <v>8.8929639949041059E-2</v>
      </c>
      <c r="K24" s="11">
        <f t="shared" si="9"/>
        <v>4840000000000</v>
      </c>
      <c r="L24" s="12">
        <f t="shared" si="3"/>
        <v>0.72919831608043661</v>
      </c>
    </row>
    <row r="25" spans="1:12" x14ac:dyDescent="0.35">
      <c r="A25" s="11">
        <f t="shared" si="10"/>
        <v>2300000</v>
      </c>
      <c r="B25" s="2">
        <v>1.303609</v>
      </c>
      <c r="C25" s="11">
        <f t="shared" si="4"/>
        <v>21.133202430493824</v>
      </c>
      <c r="D25" s="12">
        <f t="shared" si="0"/>
        <v>87.040037306495023</v>
      </c>
      <c r="E25" s="13">
        <f t="shared" si="5"/>
        <v>1516.57508881031</v>
      </c>
      <c r="F25" s="13">
        <f t="shared" si="1"/>
        <v>0.48141632959595393</v>
      </c>
      <c r="G25" s="11">
        <f t="shared" si="6"/>
        <v>2300000</v>
      </c>
      <c r="H25" s="12">
        <f t="shared" si="7"/>
        <v>4.9890624857375179E-2</v>
      </c>
      <c r="I25" s="13">
        <f t="shared" si="8"/>
        <v>48606365.590135798</v>
      </c>
      <c r="J25" s="13">
        <f t="shared" si="2"/>
        <v>8.5848247687641877E-2</v>
      </c>
      <c r="K25" s="11">
        <f t="shared" si="9"/>
        <v>5290000000000</v>
      </c>
      <c r="L25" s="12">
        <f t="shared" si="3"/>
        <v>0.7355749115237229</v>
      </c>
    </row>
    <row r="26" spans="1:12" x14ac:dyDescent="0.35">
      <c r="A26" s="11">
        <f t="shared" si="10"/>
        <v>2400000</v>
      </c>
      <c r="B26" s="2">
        <v>1.523271</v>
      </c>
      <c r="C26" s="11">
        <f t="shared" si="4"/>
        <v>21.19460297515797</v>
      </c>
      <c r="D26" s="12">
        <f t="shared" si="0"/>
        <v>83.553431372939826</v>
      </c>
      <c r="E26" s="13">
        <f t="shared" si="5"/>
        <v>1549.1933384829667</v>
      </c>
      <c r="F26" s="13">
        <f t="shared" si="1"/>
        <v>0.26743436112336244</v>
      </c>
      <c r="G26" s="11">
        <f t="shared" si="6"/>
        <v>2400000</v>
      </c>
      <c r="H26" s="12">
        <f t="shared" si="7"/>
        <v>0.15686101797602195</v>
      </c>
      <c r="I26" s="13">
        <f t="shared" si="8"/>
        <v>50867047.140379131</v>
      </c>
      <c r="J26" s="13">
        <f t="shared" si="2"/>
        <v>0.2168366675496132</v>
      </c>
      <c r="K26" s="11">
        <f t="shared" si="9"/>
        <v>5760000000000</v>
      </c>
      <c r="L26" s="12">
        <f t="shared" si="3"/>
        <v>1.0768154029118031</v>
      </c>
    </row>
    <row r="27" spans="1:12" x14ac:dyDescent="0.35">
      <c r="A27" s="11">
        <f t="shared" si="10"/>
        <v>2500000</v>
      </c>
      <c r="B27" s="2">
        <v>1.6045419999999999</v>
      </c>
      <c r="C27" s="11">
        <f t="shared" si="4"/>
        <v>21.253496664211539</v>
      </c>
      <c r="D27" s="12">
        <f t="shared" si="0"/>
        <v>82.61206357320286</v>
      </c>
      <c r="E27" s="13">
        <f t="shared" si="5"/>
        <v>1581.1388300841897</v>
      </c>
      <c r="F27" s="13">
        <f t="shared" si="1"/>
        <v>0.2284307828919965</v>
      </c>
      <c r="G27" s="11">
        <f t="shared" si="6"/>
        <v>2500000</v>
      </c>
      <c r="H27" s="12">
        <f t="shared" si="7"/>
        <v>0.18521022881793631</v>
      </c>
      <c r="I27" s="13">
        <f t="shared" si="8"/>
        <v>53133741.660528846</v>
      </c>
      <c r="J27" s="13">
        <f t="shared" si="2"/>
        <v>0.24979978900625827</v>
      </c>
      <c r="K27" s="11">
        <f t="shared" si="9"/>
        <v>6250000000000</v>
      </c>
      <c r="L27" s="12">
        <f t="shared" si="3"/>
        <v>1.1613525129294697</v>
      </c>
    </row>
    <row r="28" spans="1:12" x14ac:dyDescent="0.35">
      <c r="A28" s="11">
        <f t="shared" si="10"/>
        <v>2600000</v>
      </c>
      <c r="B28" s="2">
        <v>1.737943</v>
      </c>
      <c r="C28" s="11">
        <f t="shared" si="4"/>
        <v>21.310080192577903</v>
      </c>
      <c r="D28" s="12">
        <f t="shared" si="0"/>
        <v>80.715611906672081</v>
      </c>
      <c r="E28" s="13">
        <f t="shared" si="5"/>
        <v>1612.4515496597098</v>
      </c>
      <c r="F28" s="13">
        <f t="shared" si="1"/>
        <v>0.14882982474360262</v>
      </c>
      <c r="G28" s="11">
        <f t="shared" si="6"/>
        <v>2600000</v>
      </c>
      <c r="H28" s="12">
        <f t="shared" si="7"/>
        <v>0.26707637249174615</v>
      </c>
      <c r="I28" s="13">
        <f t="shared" si="8"/>
        <v>55406208.500702545</v>
      </c>
      <c r="J28" s="13">
        <f t="shared" si="2"/>
        <v>0.34334002609416042</v>
      </c>
      <c r="K28" s="11">
        <f t="shared" si="9"/>
        <v>6760000000000</v>
      </c>
      <c r="L28" s="12">
        <f t="shared" si="3"/>
        <v>1.3643832032593473</v>
      </c>
    </row>
    <row r="29" spans="1:12" x14ac:dyDescent="0.35">
      <c r="A29" s="11">
        <f t="shared" si="10"/>
        <v>2700000</v>
      </c>
      <c r="B29" s="2">
        <v>1.806935</v>
      </c>
      <c r="C29" s="11">
        <f t="shared" si="4"/>
        <v>21.364527976600282</v>
      </c>
      <c r="D29" s="12">
        <f t="shared" si="0"/>
        <v>79.969917287901467</v>
      </c>
      <c r="E29" s="13">
        <f t="shared" si="5"/>
        <v>1643.1676725154985</v>
      </c>
      <c r="F29" s="13">
        <f t="shared" si="1"/>
        <v>0.12762633221735617</v>
      </c>
      <c r="G29" s="11">
        <f t="shared" si="6"/>
        <v>2700000</v>
      </c>
      <c r="H29" s="12">
        <f t="shared" si="7"/>
        <v>0.29032598631616746</v>
      </c>
      <c r="I29" s="13">
        <f t="shared" si="8"/>
        <v>57684225.536820762</v>
      </c>
      <c r="J29" s="13">
        <f t="shared" si="2"/>
        <v>0.36915385792785127</v>
      </c>
      <c r="K29" s="11">
        <f t="shared" si="9"/>
        <v>7290000000000</v>
      </c>
      <c r="L29" s="12">
        <f t="shared" si="3"/>
        <v>1.4217715263608004</v>
      </c>
    </row>
    <row r="30" spans="1:12" x14ac:dyDescent="0.35">
      <c r="A30" s="11">
        <f t="shared" si="10"/>
        <v>2800000</v>
      </c>
      <c r="B30" s="2">
        <v>1.827661</v>
      </c>
      <c r="C30" s="11">
        <f t="shared" si="4"/>
        <v>21.416995396494418</v>
      </c>
      <c r="D30" s="12">
        <f t="shared" si="0"/>
        <v>80.071410147597334</v>
      </c>
      <c r="E30" s="13">
        <f t="shared" si="5"/>
        <v>1673.3200530681511</v>
      </c>
      <c r="F30" s="13">
        <f t="shared" si="1"/>
        <v>0.14155305777386387</v>
      </c>
      <c r="G30" s="11">
        <f t="shared" si="6"/>
        <v>2800000</v>
      </c>
      <c r="H30" s="12">
        <f t="shared" si="7"/>
        <v>0.26273601089433385</v>
      </c>
      <c r="I30" s="13">
        <f t="shared" si="8"/>
        <v>59967587.110184371</v>
      </c>
      <c r="J30" s="13">
        <f t="shared" si="2"/>
        <v>0.33736499900895744</v>
      </c>
      <c r="K30" s="11">
        <f t="shared" si="9"/>
        <v>7840000000000</v>
      </c>
      <c r="L30" s="12">
        <f t="shared" si="3"/>
        <v>1.3612846911212881</v>
      </c>
    </row>
    <row r="31" spans="1:12" x14ac:dyDescent="0.35">
      <c r="A31" s="11">
        <f t="shared" si="10"/>
        <v>2900000</v>
      </c>
      <c r="B31" s="2">
        <v>1.925268</v>
      </c>
      <c r="C31" s="11">
        <f t="shared" si="4"/>
        <v>21.467621469564385</v>
      </c>
      <c r="D31" s="12">
        <f t="shared" si="0"/>
        <v>78.785655173573048</v>
      </c>
      <c r="E31" s="13">
        <f t="shared" si="5"/>
        <v>1702.93863659264</v>
      </c>
      <c r="F31" s="13">
        <f t="shared" si="1"/>
        <v>0.10089416553193417</v>
      </c>
      <c r="G31" s="11">
        <f t="shared" si="6"/>
        <v>2900000</v>
      </c>
      <c r="H31" s="12">
        <f t="shared" si="7"/>
        <v>0.31721401178202085</v>
      </c>
      <c r="I31" s="13">
        <f t="shared" si="8"/>
        <v>62256102.261736713</v>
      </c>
      <c r="J31" s="13">
        <f t="shared" si="2"/>
        <v>0.39797944122675744</v>
      </c>
      <c r="K31" s="11">
        <f t="shared" si="9"/>
        <v>8410000000000</v>
      </c>
      <c r="L31" s="12">
        <f t="shared" si="3"/>
        <v>1.4793771227527956</v>
      </c>
    </row>
    <row r="32" spans="1:12" x14ac:dyDescent="0.35">
      <c r="A32" s="11">
        <f t="shared" si="10"/>
        <v>3000000</v>
      </c>
      <c r="B32" s="2">
        <v>2.0453139999999999</v>
      </c>
      <c r="C32" s="11">
        <f t="shared" si="4"/>
        <v>21.516531070045332</v>
      </c>
      <c r="D32" s="12">
        <f t="shared" si="0"/>
        <v>77.100537407624373</v>
      </c>
      <c r="E32" s="13">
        <f t="shared" si="5"/>
        <v>1732.0508075688772</v>
      </c>
      <c r="F32" s="13">
        <f t="shared" si="1"/>
        <v>5.5665549605825426E-2</v>
      </c>
      <c r="G32" s="11">
        <f t="shared" si="6"/>
        <v>3000000</v>
      </c>
      <c r="H32" s="12">
        <f t="shared" si="7"/>
        <v>0.40487297630331937</v>
      </c>
      <c r="I32" s="13">
        <f t="shared" si="8"/>
        <v>64549593.210135996</v>
      </c>
      <c r="J32" s="13">
        <f t="shared" si="2"/>
        <v>0.49451341776299712</v>
      </c>
      <c r="K32" s="11">
        <f t="shared" si="9"/>
        <v>9000000000000</v>
      </c>
      <c r="L32" s="12">
        <f t="shared" si="3"/>
        <v>1.655352118011777</v>
      </c>
    </row>
    <row r="33" spans="1:12" x14ac:dyDescent="0.35">
      <c r="A33" s="11">
        <f t="shared" si="10"/>
        <v>3100000</v>
      </c>
      <c r="B33" s="2">
        <v>2.1194519999999999</v>
      </c>
      <c r="C33" s="11">
        <f t="shared" si="4"/>
        <v>21.563836784823685</v>
      </c>
      <c r="D33" s="12">
        <f t="shared" si="0"/>
        <v>76.219097678846865</v>
      </c>
      <c r="E33" s="13">
        <f t="shared" si="5"/>
        <v>1760.6816861659008</v>
      </c>
      <c r="F33" s="13">
        <f t="shared" si="1"/>
        <v>3.980289749496458E-2</v>
      </c>
      <c r="G33" s="11">
        <f t="shared" si="6"/>
        <v>3100000</v>
      </c>
      <c r="H33" s="12">
        <f t="shared" si="7"/>
        <v>0.44018851210481424</v>
      </c>
      <c r="I33" s="13">
        <f t="shared" si="8"/>
        <v>66847894.032953426</v>
      </c>
      <c r="J33" s="13">
        <f t="shared" si="2"/>
        <v>0.53227068754493367</v>
      </c>
      <c r="K33" s="11">
        <f t="shared" si="9"/>
        <v>9610000000000</v>
      </c>
      <c r="L33" s="12">
        <f t="shared" si="3"/>
        <v>1.7143169303339101</v>
      </c>
    </row>
    <row r="34" spans="1:12" x14ac:dyDescent="0.35">
      <c r="A34" s="11">
        <f t="shared" si="10"/>
        <v>3200000</v>
      </c>
      <c r="B34" s="2">
        <v>1.820835</v>
      </c>
      <c r="C34" s="11">
        <f t="shared" si="4"/>
        <v>21.609640474436812</v>
      </c>
      <c r="D34" s="12">
        <f t="shared" si="0"/>
        <v>81.939029943625968</v>
      </c>
      <c r="E34" s="13">
        <f t="shared" si="5"/>
        <v>1788.8543819998317</v>
      </c>
      <c r="F34" s="13">
        <f t="shared" si="1"/>
        <v>0.28647043509743614</v>
      </c>
      <c r="G34" s="11">
        <f t="shared" si="6"/>
        <v>3200000</v>
      </c>
      <c r="H34" s="12">
        <f t="shared" si="7"/>
        <v>0.10104946334636568</v>
      </c>
      <c r="I34" s="13">
        <f t="shared" si="8"/>
        <v>69150849.518197805</v>
      </c>
      <c r="J34" s="13">
        <f t="shared" si="2"/>
        <v>0.14674217670809725</v>
      </c>
      <c r="K34" s="11">
        <f t="shared" si="9"/>
        <v>10240000000000</v>
      </c>
      <c r="L34" s="12">
        <f t="shared" si="3"/>
        <v>0.9169836331714899</v>
      </c>
    </row>
    <row r="35" spans="1:12" x14ac:dyDescent="0.35">
      <c r="A35" s="11">
        <f t="shared" si="10"/>
        <v>3300000</v>
      </c>
      <c r="B35" s="2">
        <v>1.7728619999999999</v>
      </c>
      <c r="C35" s="11">
        <f t="shared" si="4"/>
        <v>21.654034593795267</v>
      </c>
      <c r="D35" s="12">
        <f t="shared" si="0"/>
        <v>83.216864998728099</v>
      </c>
      <c r="E35" s="13">
        <f t="shared" si="5"/>
        <v>1816.590212458495</v>
      </c>
      <c r="F35" s="13">
        <f t="shared" si="1"/>
        <v>0.3840685413937554</v>
      </c>
      <c r="G35" s="11">
        <f t="shared" si="6"/>
        <v>3300000</v>
      </c>
      <c r="H35" s="12">
        <f t="shared" si="7"/>
        <v>4.970336972090663E-2</v>
      </c>
      <c r="I35" s="13">
        <f t="shared" si="8"/>
        <v>71458314.159524381</v>
      </c>
      <c r="J35" s="13">
        <f t="shared" si="2"/>
        <v>8.2438032283657592E-2</v>
      </c>
      <c r="K35" s="11">
        <f t="shared" si="9"/>
        <v>10890000000000</v>
      </c>
      <c r="L35" s="12">
        <f t="shared" si="3"/>
        <v>0.73072401141699372</v>
      </c>
    </row>
    <row r="36" spans="1:12" x14ac:dyDescent="0.35">
      <c r="A36" s="11">
        <f t="shared" si="10"/>
        <v>3400000</v>
      </c>
      <c r="B36" s="2">
        <v>1.894946</v>
      </c>
      <c r="C36" s="11">
        <f t="shared" si="4"/>
        <v>21.697103315687151</v>
      </c>
      <c r="D36" s="12">
        <f t="shared" si="0"/>
        <v>81.39492825967622</v>
      </c>
      <c r="E36" s="13">
        <f t="shared" si="5"/>
        <v>1843.9088914585775</v>
      </c>
      <c r="F36" s="13">
        <f t="shared" si="1"/>
        <v>0.28476046756348072</v>
      </c>
      <c r="G36" s="11">
        <f t="shared" si="6"/>
        <v>3400000</v>
      </c>
      <c r="H36" s="12">
        <f t="shared" si="7"/>
        <v>8.8839327717590719E-2</v>
      </c>
      <c r="I36" s="13">
        <f t="shared" si="8"/>
        <v>73770151.273336321</v>
      </c>
      <c r="J36" s="13">
        <f t="shared" si="2"/>
        <v>0.13042004398194929</v>
      </c>
      <c r="K36" s="11">
        <f t="shared" si="9"/>
        <v>11560000000000</v>
      </c>
      <c r="L36" s="12">
        <f t="shared" si="3"/>
        <v>0.84718454842364876</v>
      </c>
    </row>
    <row r="37" spans="1:12" x14ac:dyDescent="0.35">
      <c r="A37" s="11">
        <f t="shared" si="10"/>
        <v>3500000</v>
      </c>
      <c r="B37" s="2">
        <v>1.973241</v>
      </c>
      <c r="C37" s="11">
        <f t="shared" si="4"/>
        <v>21.738923491381779</v>
      </c>
      <c r="D37" s="12">
        <f t="shared" si="0"/>
        <v>80.365138399526884</v>
      </c>
      <c r="E37" s="13">
        <f t="shared" si="5"/>
        <v>1870.8286933869706</v>
      </c>
      <c r="F37" s="13">
        <f t="shared" si="1"/>
        <v>0.24087487856406001</v>
      </c>
      <c r="G37" s="11">
        <f t="shared" si="6"/>
        <v>3500000</v>
      </c>
      <c r="H37" s="12">
        <f t="shared" si="7"/>
        <v>0.10849580367428813</v>
      </c>
      <c r="I37" s="13">
        <f t="shared" si="8"/>
        <v>76086232.219836235</v>
      </c>
      <c r="J37" s="13">
        <f t="shared" si="2"/>
        <v>0.1530975586546986</v>
      </c>
      <c r="K37" s="11">
        <f t="shared" si="9"/>
        <v>12250000000000</v>
      </c>
      <c r="L37" s="12">
        <f t="shared" si="3"/>
        <v>0.88464105015964989</v>
      </c>
    </row>
    <row r="38" spans="1:12" x14ac:dyDescent="0.35">
      <c r="A38" s="11">
        <f t="shared" si="10"/>
        <v>3600000</v>
      </c>
      <c r="B38" s="2">
        <v>2.024403</v>
      </c>
      <c r="C38" s="11">
        <f t="shared" si="4"/>
        <v>21.779565475879124</v>
      </c>
      <c r="D38" s="12">
        <f t="shared" si="0"/>
        <v>79.815417445760588</v>
      </c>
      <c r="E38" s="13">
        <f t="shared" si="5"/>
        <v>1897.3665961010277</v>
      </c>
      <c r="F38" s="13">
        <f t="shared" si="1"/>
        <v>0.22522674247249014</v>
      </c>
      <c r="G38" s="11">
        <f t="shared" si="6"/>
        <v>3600000</v>
      </c>
      <c r="H38" s="12">
        <f t="shared" si="7"/>
        <v>0.11127678740231273</v>
      </c>
      <c r="I38" s="13">
        <f t="shared" si="8"/>
        <v>78406435.713164851</v>
      </c>
      <c r="J38" s="13">
        <f t="shared" si="2"/>
        <v>0.15539190048606649</v>
      </c>
      <c r="K38" s="11">
        <f t="shared" si="9"/>
        <v>12960000000000</v>
      </c>
      <c r="L38" s="12">
        <f t="shared" si="3"/>
        <v>0.86836654034659921</v>
      </c>
    </row>
    <row r="39" spans="1:12" x14ac:dyDescent="0.35">
      <c r="A39" s="11">
        <f t="shared" si="10"/>
        <v>3700000</v>
      </c>
      <c r="B39" s="2">
        <v>2.0895250000000001</v>
      </c>
      <c r="C39" s="11">
        <f t="shared" si="4"/>
        <v>21.819093840065761</v>
      </c>
      <c r="D39" s="12">
        <f t="shared" si="0"/>
        <v>79.009238358753009</v>
      </c>
      <c r="E39" s="13">
        <f t="shared" si="5"/>
        <v>1923.5384061671346</v>
      </c>
      <c r="F39" s="13">
        <f t="shared" si="1"/>
        <v>0.19707292507332735</v>
      </c>
      <c r="G39" s="11">
        <f t="shared" si="6"/>
        <v>3700000</v>
      </c>
      <c r="H39" s="12">
        <f t="shared" si="7"/>
        <v>0.12371856430669335</v>
      </c>
      <c r="I39" s="13">
        <f t="shared" si="8"/>
        <v>80730647.20824331</v>
      </c>
      <c r="J39" s="13">
        <f t="shared" si="2"/>
        <v>0.16891723749094953</v>
      </c>
      <c r="K39" s="11">
        <f t="shared" si="9"/>
        <v>13690000000000</v>
      </c>
      <c r="L39" s="12">
        <f t="shared" si="3"/>
        <v>0.87505571646562219</v>
      </c>
    </row>
    <row r="40" spans="1:12" x14ac:dyDescent="0.35">
      <c r="A40" s="11">
        <f t="shared" si="10"/>
        <v>3800000</v>
      </c>
      <c r="B40" s="2">
        <v>2.2283909999999998</v>
      </c>
      <c r="C40" s="11">
        <f t="shared" si="4"/>
        <v>21.857567987880397</v>
      </c>
      <c r="D40" s="12">
        <f t="shared" si="0"/>
        <v>76.898979148335712</v>
      </c>
      <c r="E40" s="13">
        <f t="shared" si="5"/>
        <v>1949.3588689617927</v>
      </c>
      <c r="F40" s="13">
        <f t="shared" si="1"/>
        <v>0.11496885763304426</v>
      </c>
      <c r="G40" s="11">
        <f t="shared" si="6"/>
        <v>3800000</v>
      </c>
      <c r="H40" s="12">
        <f t="shared" si="7"/>
        <v>0.19681222758949019</v>
      </c>
      <c r="I40" s="13">
        <f t="shared" si="8"/>
        <v>83058758.353945509</v>
      </c>
      <c r="J40" s="13">
        <f t="shared" si="2"/>
        <v>0.2514580911983551</v>
      </c>
      <c r="K40" s="11">
        <f t="shared" si="9"/>
        <v>14440000000000</v>
      </c>
      <c r="L40" s="12">
        <f t="shared" si="3"/>
        <v>1.0222915991088066</v>
      </c>
    </row>
    <row r="41" spans="1:12" x14ac:dyDescent="0.35">
      <c r="A41" s="11">
        <f t="shared" si="10"/>
        <v>3900000</v>
      </c>
      <c r="B41" s="2">
        <v>2.1956370000000001</v>
      </c>
      <c r="C41" s="11">
        <f t="shared" si="4"/>
        <v>21.895042693299061</v>
      </c>
      <c r="D41" s="12">
        <f t="shared" si="0"/>
        <v>77.806788444769609</v>
      </c>
      <c r="E41" s="13">
        <f t="shared" si="5"/>
        <v>1974.84176581315</v>
      </c>
      <c r="F41" s="13">
        <f t="shared" si="1"/>
        <v>0.16433910049118811</v>
      </c>
      <c r="G41" s="11">
        <f t="shared" si="6"/>
        <v>3900000</v>
      </c>
      <c r="H41" s="12">
        <f t="shared" si="7"/>
        <v>0.13243338833301474</v>
      </c>
      <c r="I41" s="13">
        <f t="shared" si="8"/>
        <v>85390666.503866345</v>
      </c>
      <c r="J41" s="13">
        <f t="shared" si="2"/>
        <v>0.17658280924931233</v>
      </c>
      <c r="K41" s="11">
        <f t="shared" si="9"/>
        <v>15210000000000</v>
      </c>
      <c r="L41" s="12">
        <f t="shared" si="3"/>
        <v>0.83433351636865094</v>
      </c>
    </row>
    <row r="42" spans="1:12" x14ac:dyDescent="0.35">
      <c r="A42" s="11">
        <f t="shared" si="10"/>
        <v>4000000</v>
      </c>
      <c r="B42" s="2">
        <v>2.2049129999999999</v>
      </c>
      <c r="C42" s="11">
        <f t="shared" si="4"/>
        <v>21.931568569324174</v>
      </c>
      <c r="D42" s="12">
        <f t="shared" si="0"/>
        <v>77.967444199859358</v>
      </c>
      <c r="E42" s="13">
        <f t="shared" si="5"/>
        <v>2000</v>
      </c>
      <c r="F42" s="13">
        <f t="shared" si="1"/>
        <v>0.18425298700900014</v>
      </c>
      <c r="G42" s="11">
        <f t="shared" si="6"/>
        <v>4000000</v>
      </c>
      <c r="H42" s="12">
        <f t="shared" si="7"/>
        <v>0.10642126826376189</v>
      </c>
      <c r="I42" s="13">
        <f t="shared" si="8"/>
        <v>87726274.277296692</v>
      </c>
      <c r="J42" s="13">
        <f t="shared" si="2"/>
        <v>0.14510938251793834</v>
      </c>
      <c r="K42" s="11">
        <f t="shared" si="9"/>
        <v>16000000000000</v>
      </c>
      <c r="L42" s="12">
        <f t="shared" si="3"/>
        <v>0.73290170905416219</v>
      </c>
    </row>
    <row r="43" spans="1:12" x14ac:dyDescent="0.35">
      <c r="A43" s="11">
        <f t="shared" si="10"/>
        <v>4100000</v>
      </c>
      <c r="B43" s="2">
        <v>2.246731</v>
      </c>
      <c r="C43" s="11">
        <f t="shared" si="4"/>
        <v>21.967192479054894</v>
      </c>
      <c r="D43" s="12">
        <f t="shared" si="0"/>
        <v>77.546052928054863</v>
      </c>
      <c r="E43" s="13">
        <f t="shared" si="5"/>
        <v>2024.8456731316587</v>
      </c>
      <c r="F43" s="13">
        <f t="shared" si="1"/>
        <v>0.17652832423057943</v>
      </c>
      <c r="G43" s="11">
        <f t="shared" si="6"/>
        <v>4100000</v>
      </c>
      <c r="H43" s="12">
        <f t="shared" si="7"/>
        <v>0.10308817390841728</v>
      </c>
      <c r="I43" s="13">
        <f t="shared" si="8"/>
        <v>90065489.16412507</v>
      </c>
      <c r="J43" s="13">
        <f t="shared" si="2"/>
        <v>0.13996123799086441</v>
      </c>
      <c r="K43" s="11">
        <f t="shared" si="9"/>
        <v>16810000000000</v>
      </c>
      <c r="L43" s="12">
        <f t="shared" si="3"/>
        <v>0.68828754045459817</v>
      </c>
    </row>
    <row r="44" spans="1:12" x14ac:dyDescent="0.35">
      <c r="A44" s="11">
        <f t="shared" si="10"/>
        <v>4200000</v>
      </c>
      <c r="B44" s="2">
        <v>2.1852469999999999</v>
      </c>
      <c r="C44" s="11">
        <f t="shared" si="4"/>
        <v>22.001957897215572</v>
      </c>
      <c r="D44" s="12">
        <f t="shared" si="0"/>
        <v>78.943222024898176</v>
      </c>
      <c r="E44" s="13">
        <f t="shared" si="5"/>
        <v>2049.3901531919196</v>
      </c>
      <c r="F44" s="13">
        <f t="shared" si="1"/>
        <v>0.26415877020073525</v>
      </c>
      <c r="G44" s="11">
        <f t="shared" si="6"/>
        <v>4200000</v>
      </c>
      <c r="H44" s="12">
        <f t="shared" si="7"/>
        <v>4.5208206056359598E-2</v>
      </c>
      <c r="I44" s="13">
        <f t="shared" si="8"/>
        <v>92408223.168305397</v>
      </c>
      <c r="J44" s="13">
        <f t="shared" si="2"/>
        <v>6.965400462997702E-2</v>
      </c>
      <c r="K44" s="11">
        <f t="shared" si="9"/>
        <v>17640000000000</v>
      </c>
      <c r="L44" s="12">
        <f t="shared" si="3"/>
        <v>0.48745129841505114</v>
      </c>
    </row>
    <row r="45" spans="1:12" x14ac:dyDescent="0.35">
      <c r="A45" s="11">
        <f t="shared" si="10"/>
        <v>4300000</v>
      </c>
      <c r="B45" s="2">
        <v>2.2398150000000001</v>
      </c>
      <c r="C45" s="11">
        <f t="shared" si="4"/>
        <v>22.035905229138908</v>
      </c>
      <c r="D45" s="12">
        <f t="shared" si="0"/>
        <v>78.278475200406007</v>
      </c>
      <c r="E45" s="13">
        <f t="shared" si="5"/>
        <v>2073.6441353327723</v>
      </c>
      <c r="F45" s="13">
        <f t="shared" si="1"/>
        <v>0.24141520959246118</v>
      </c>
      <c r="G45" s="11">
        <f t="shared" si="6"/>
        <v>4300000</v>
      </c>
      <c r="H45" s="12">
        <f t="shared" si="7"/>
        <v>4.849815105409154E-2</v>
      </c>
      <c r="I45" s="13">
        <f t="shared" si="8"/>
        <v>94754392.485297307</v>
      </c>
      <c r="J45" s="13">
        <f t="shared" si="2"/>
        <v>7.2742156806422903E-2</v>
      </c>
      <c r="K45" s="11">
        <f t="shared" si="9"/>
        <v>18490000000000</v>
      </c>
      <c r="L45" s="12">
        <f t="shared" si="3"/>
        <v>0.46388258564912277</v>
      </c>
    </row>
    <row r="46" spans="1:12" x14ac:dyDescent="0.35">
      <c r="A46" s="11">
        <f t="shared" si="10"/>
        <v>4400000</v>
      </c>
      <c r="B46" s="2">
        <v>2.338657</v>
      </c>
      <c r="C46" s="11">
        <f t="shared" si="4"/>
        <v>22.069072093074112</v>
      </c>
      <c r="D46" s="12">
        <f t="shared" si="0"/>
        <v>76.831504785311338</v>
      </c>
      <c r="E46" s="13">
        <f t="shared" si="5"/>
        <v>2097.6176963403032</v>
      </c>
      <c r="F46" s="13">
        <f t="shared" si="1"/>
        <v>0.17983817691567383</v>
      </c>
      <c r="G46" s="11">
        <f t="shared" si="6"/>
        <v>4400000</v>
      </c>
      <c r="H46" s="12">
        <f t="shared" si="7"/>
        <v>7.4037158780646234E-2</v>
      </c>
      <c r="I46" s="13">
        <f t="shared" si="8"/>
        <v>97103917.209526092</v>
      </c>
      <c r="J46" s="13">
        <f t="shared" si="2"/>
        <v>0.10220736284296025</v>
      </c>
      <c r="K46" s="11">
        <f t="shared" si="9"/>
        <v>19360000000000</v>
      </c>
      <c r="L46" s="12">
        <f t="shared" si="3"/>
        <v>0.49926855547868942</v>
      </c>
    </row>
    <row r="47" spans="1:12" x14ac:dyDescent="0.35">
      <c r="A47" s="11">
        <f t="shared" si="10"/>
        <v>4500000</v>
      </c>
      <c r="B47" s="2">
        <v>2.2531819999999998</v>
      </c>
      <c r="C47" s="11">
        <f t="shared" si="4"/>
        <v>22.101493570766486</v>
      </c>
      <c r="D47" s="12">
        <f t="shared" si="0"/>
        <v>78.626278779988368</v>
      </c>
      <c r="E47" s="13">
        <f t="shared" si="5"/>
        <v>2121.3203435596424</v>
      </c>
      <c r="F47" s="13">
        <f t="shared" si="1"/>
        <v>0.29242851361581684</v>
      </c>
      <c r="G47" s="11">
        <f t="shared" si="6"/>
        <v>4500000</v>
      </c>
      <c r="H47" s="12">
        <f t="shared" si="7"/>
        <v>1.9503643038837063E-2</v>
      </c>
      <c r="I47" s="13">
        <f t="shared" si="8"/>
        <v>99456721.068449184</v>
      </c>
      <c r="J47" s="13">
        <f t="shared" si="2"/>
        <v>3.4337945704382873E-2</v>
      </c>
      <c r="K47" s="11">
        <f t="shared" si="9"/>
        <v>20250000000000</v>
      </c>
      <c r="L47" s="12">
        <f t="shared" si="3"/>
        <v>0.29821044437600702</v>
      </c>
    </row>
    <row r="48" spans="1:12" x14ac:dyDescent="0.35">
      <c r="A48" s="11">
        <f t="shared" si="10"/>
        <v>4600000</v>
      </c>
      <c r="B48" s="2">
        <v>2.3597100000000002</v>
      </c>
      <c r="C48" s="11">
        <f t="shared" si="4"/>
        <v>22.133202430493824</v>
      </c>
      <c r="D48" s="12">
        <f t="shared" si="0"/>
        <v>77.028221181443868</v>
      </c>
      <c r="E48" s="13">
        <f t="shared" si="5"/>
        <v>2144.7610589527217</v>
      </c>
      <c r="F48" s="13">
        <f t="shared" si="1"/>
        <v>0.21632907535927759</v>
      </c>
      <c r="G48" s="11">
        <f t="shared" si="6"/>
        <v>4600000</v>
      </c>
      <c r="H48" s="12">
        <f t="shared" si="7"/>
        <v>3.9687089242505531E-2</v>
      </c>
      <c r="I48" s="13">
        <f t="shared" si="8"/>
        <v>101812731.1802716</v>
      </c>
      <c r="J48" s="13">
        <f t="shared" si="2"/>
        <v>5.897490251310359E-2</v>
      </c>
      <c r="K48" s="11">
        <f t="shared" si="9"/>
        <v>21160000000000</v>
      </c>
      <c r="L48" s="12">
        <f t="shared" si="3"/>
        <v>0.33166145336354191</v>
      </c>
    </row>
    <row r="49" spans="1:12" x14ac:dyDescent="0.35">
      <c r="A49" s="11">
        <f t="shared" si="10"/>
        <v>4700000</v>
      </c>
      <c r="B49" s="2">
        <v>2.324919</v>
      </c>
      <c r="C49" s="11">
        <f t="shared" si="4"/>
        <v>22.164229326114448</v>
      </c>
      <c r="D49" s="12">
        <f t="shared" si="0"/>
        <v>77.915477405604904</v>
      </c>
      <c r="E49" s="13">
        <f t="shared" si="5"/>
        <v>2167.94833886788</v>
      </c>
      <c r="F49" s="13">
        <f t="shared" si="1"/>
        <v>0.28136913776160249</v>
      </c>
      <c r="G49" s="11">
        <f t="shared" si="6"/>
        <v>4700000</v>
      </c>
      <c r="H49" s="12">
        <f t="shared" si="7"/>
        <v>1.3796365413851262E-2</v>
      </c>
      <c r="I49" s="13">
        <f t="shared" si="8"/>
        <v>104171877.83273791</v>
      </c>
      <c r="J49" s="13">
        <f t="shared" si="2"/>
        <v>2.5282830130867344E-2</v>
      </c>
      <c r="K49" s="11">
        <f t="shared" si="9"/>
        <v>22090000000000</v>
      </c>
      <c r="L49" s="12">
        <f t="shared" si="3"/>
        <v>0.21410018892672755</v>
      </c>
    </row>
    <row r="50" spans="1:12" x14ac:dyDescent="0.35">
      <c r="A50" s="11">
        <f t="shared" si="10"/>
        <v>4800000</v>
      </c>
      <c r="B50" s="2">
        <v>2.439346</v>
      </c>
      <c r="C50" s="11">
        <f t="shared" si="4"/>
        <v>22.19460297515797</v>
      </c>
      <c r="D50" s="12">
        <f t="shared" si="0"/>
        <v>76.175014210714963</v>
      </c>
      <c r="E50" s="13">
        <f t="shared" si="5"/>
        <v>2190.8902300206646</v>
      </c>
      <c r="F50" s="13">
        <f t="shared" si="1"/>
        <v>0.19912273379362608</v>
      </c>
      <c r="G50" s="11">
        <f t="shared" si="6"/>
        <v>4800000</v>
      </c>
      <c r="H50" s="12">
        <f t="shared" si="7"/>
        <v>3.4194546009636222E-2</v>
      </c>
      <c r="I50" s="13">
        <f t="shared" si="8"/>
        <v>106534094.28075826</v>
      </c>
      <c r="J50" s="13">
        <f t="shared" si="2"/>
        <v>5.031865284234173E-2</v>
      </c>
      <c r="K50" s="11">
        <f>A50*A50</f>
        <v>23040000000000</v>
      </c>
      <c r="L50" s="12">
        <f t="shared" si="3"/>
        <v>0.2470593522123761</v>
      </c>
    </row>
    <row r="51" spans="1:12" x14ac:dyDescent="0.35">
      <c r="A51" s="11">
        <f t="shared" si="10"/>
        <v>4900000</v>
      </c>
      <c r="B51" s="2">
        <v>2.5627520000000001</v>
      </c>
      <c r="C51" s="11">
        <f t="shared" si="4"/>
        <v>22.22435031855202</v>
      </c>
      <c r="D51" s="12">
        <f t="shared" si="0"/>
        <v>74.293904527793259</v>
      </c>
      <c r="E51" s="13">
        <f t="shared" si="5"/>
        <v>2213.5943621178653</v>
      </c>
      <c r="F51" s="13">
        <f t="shared" si="1"/>
        <v>0.12441765041105414</v>
      </c>
      <c r="G51" s="11">
        <f t="shared" si="6"/>
        <v>4900000</v>
      </c>
      <c r="H51" s="12">
        <f t="shared" si="7"/>
        <v>6.8307176602535324E-2</v>
      </c>
      <c r="I51" s="13">
        <f t="shared" si="8"/>
        <v>108899316.56090489</v>
      </c>
      <c r="J51" s="13">
        <f t="shared" si="2"/>
        <v>8.9130394550854627E-2</v>
      </c>
      <c r="K51" s="11">
        <f t="shared" si="9"/>
        <v>24010000000000</v>
      </c>
      <c r="L51" s="12">
        <f t="shared" si="3"/>
        <v>0.29018117441161434</v>
      </c>
    </row>
    <row r="52" spans="1:12" ht="17" thickBot="1" x14ac:dyDescent="0.4">
      <c r="A52" s="11">
        <f t="shared" si="10"/>
        <v>5000000</v>
      </c>
      <c r="B52" s="2">
        <v>2.494319</v>
      </c>
      <c r="C52" s="11">
        <f t="shared" si="4"/>
        <v>22.253496664211539</v>
      </c>
      <c r="D52" s="12">
        <f t="shared" si="0"/>
        <v>75.73331697968662</v>
      </c>
      <c r="E52" s="13">
        <f t="shared" si="5"/>
        <v>2236.0679774997898</v>
      </c>
      <c r="F52" s="13">
        <f t="shared" si="1"/>
        <v>0.20318585037281819</v>
      </c>
      <c r="G52" s="11">
        <f t="shared" si="6"/>
        <v>5000000</v>
      </c>
      <c r="H52" s="12">
        <f t="shared" si="7"/>
        <v>2.1303200641945567E-2</v>
      </c>
      <c r="I52" s="13">
        <f t="shared" si="8"/>
        <v>111267483.32105769</v>
      </c>
      <c r="J52" s="13">
        <f t="shared" si="2"/>
        <v>3.2716077747810005E-2</v>
      </c>
      <c r="K52" s="11">
        <f t="shared" si="9"/>
        <v>25000000000000</v>
      </c>
      <c r="L52" s="12">
        <f t="shared" si="3"/>
        <v>0.14960934121810063</v>
      </c>
    </row>
    <row r="53" spans="1:12" ht="17" thickBot="1" x14ac:dyDescent="0.4">
      <c r="A53" s="27" t="s">
        <v>7</v>
      </c>
      <c r="B53" s="28"/>
      <c r="C53" s="14"/>
      <c r="D53" s="15">
        <f>AVERAGE(D3:D52)</f>
        <v>81.198417831983946</v>
      </c>
      <c r="E53" s="16"/>
      <c r="F53" s="16">
        <f>AVERAGE(F3:F52)</f>
        <v>0.25404235821234694</v>
      </c>
      <c r="G53" s="14"/>
      <c r="H53" s="15">
        <f>AVERAGE(H3:H52)</f>
        <v>0.11230576374316051</v>
      </c>
      <c r="I53" s="14"/>
      <c r="J53" s="15">
        <f>AVERAGE(J3:J52)</f>
        <v>0.15136836028384076</v>
      </c>
      <c r="K53" s="16"/>
      <c r="L53" s="15">
        <f>AVERAGE(L3:L52)</f>
        <v>0.67851341885956262</v>
      </c>
    </row>
    <row r="55" spans="1:12" x14ac:dyDescent="0.35">
      <c r="A55" s="26" t="s">
        <v>17</v>
      </c>
      <c r="B55" s="26"/>
      <c r="C55" s="26"/>
      <c r="D55" s="26"/>
      <c r="E55" s="26"/>
      <c r="F55" s="3"/>
    </row>
    <row r="56" spans="1:12" x14ac:dyDescent="0.35">
      <c r="A56" s="3"/>
      <c r="B56" s="3"/>
      <c r="C56" s="3"/>
      <c r="D56" s="3"/>
      <c r="E56" s="3"/>
      <c r="F56" s="3"/>
    </row>
  </sheetData>
  <mergeCells count="3">
    <mergeCell ref="A55:E55"/>
    <mergeCell ref="A53:B53"/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delete</vt:lpstr>
      <vt:lpstr>update</vt:lpstr>
      <vt:lpstr>search(ST_Touches)</vt:lpstr>
      <vt:lpstr>search(ST_DWithin)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Nguyễn Thị Thúy</dc:creator>
  <cp:lastModifiedBy>Thuy An</cp:lastModifiedBy>
  <dcterms:created xsi:type="dcterms:W3CDTF">2015-06-05T18:17:20Z</dcterms:created>
  <dcterms:modified xsi:type="dcterms:W3CDTF">2021-08-31T15:36:11Z</dcterms:modified>
</cp:coreProperties>
</file>