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teUIT\CS115\R-tree\So_Lieu\"/>
    </mc:Choice>
  </mc:AlternateContent>
  <xr:revisionPtr revIDLastSave="0" documentId="13_ncr:1_{18111EEE-9B76-4919-B1D3-97B551041E21}" xr6:coauthVersionLast="46" xr6:coauthVersionMax="46" xr10:uidLastSave="{00000000-0000-0000-0000-000000000000}"/>
  <bookViews>
    <workbookView xWindow="-110" yWindow="-110" windowWidth="19420" windowHeight="10420" activeTab="5" xr2:uid="{0F26968C-5E0D-4F06-B3C5-09F64B6B2A69}"/>
  </bookViews>
  <sheets>
    <sheet name="Open" sheetId="2" r:id="rId1"/>
    <sheet name="Insert Point" sheetId="3" r:id="rId2"/>
    <sheet name="Insert Polygon" sheetId="8" r:id="rId3"/>
    <sheet name="Search" sheetId="1" r:id="rId4"/>
    <sheet name="Overlaps" sheetId="4" r:id="rId5"/>
    <sheet name="Contain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4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4" i="4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4" i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4" i="8"/>
  <c r="A103" i="1"/>
  <c r="A54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8"/>
  <c r="A102" i="8"/>
  <c r="A96" i="8"/>
  <c r="A97" i="8" s="1"/>
  <c r="A98" i="8" s="1"/>
  <c r="A99" i="8" s="1"/>
  <c r="A100" i="8" s="1"/>
  <c r="A101" i="8" s="1"/>
  <c r="A91" i="8"/>
  <c r="A92" i="8" s="1"/>
  <c r="A93" i="8" s="1"/>
  <c r="A94" i="8" s="1"/>
  <c r="A95" i="8" s="1"/>
  <c r="A83" i="8"/>
  <c r="A84" i="8" s="1"/>
  <c r="A85" i="8" s="1"/>
  <c r="A86" i="8" s="1"/>
  <c r="A87" i="8" s="1"/>
  <c r="A88" i="8" s="1"/>
  <c r="A89" i="8" s="1"/>
  <c r="A90" i="8" s="1"/>
  <c r="A56" i="8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4" i="8"/>
  <c r="J4" i="8" s="1"/>
  <c r="A54" i="4"/>
  <c r="A55" i="4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54" i="5"/>
  <c r="A55" i="5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4" i="4"/>
  <c r="A5" i="4" s="1"/>
  <c r="A4" i="5"/>
  <c r="H4" i="5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4" i="2"/>
  <c r="E5" i="2"/>
  <c r="E6" i="2"/>
  <c r="E7" i="2"/>
  <c r="E8" i="2"/>
  <c r="E9" i="2"/>
  <c r="H9" i="2" s="1"/>
  <c r="E10" i="2"/>
  <c r="H10" i="2" s="1"/>
  <c r="E11" i="2"/>
  <c r="E12" i="2"/>
  <c r="J12" i="2" s="1"/>
  <c r="E13" i="2"/>
  <c r="E14" i="2"/>
  <c r="E15" i="2"/>
  <c r="E16" i="2"/>
  <c r="E17" i="2"/>
  <c r="H17" i="2" s="1"/>
  <c r="E18" i="2"/>
  <c r="H18" i="2" s="1"/>
  <c r="E19" i="2"/>
  <c r="E20" i="2"/>
  <c r="J20" i="2" s="1"/>
  <c r="E21" i="2"/>
  <c r="E22" i="2"/>
  <c r="E23" i="2"/>
  <c r="E24" i="2"/>
  <c r="E25" i="2"/>
  <c r="H25" i="2" s="1"/>
  <c r="E26" i="2"/>
  <c r="H26" i="2" s="1"/>
  <c r="E27" i="2"/>
  <c r="E28" i="2"/>
  <c r="J28" i="2" s="1"/>
  <c r="E29" i="2"/>
  <c r="E30" i="2"/>
  <c r="E31" i="2"/>
  <c r="E32" i="2"/>
  <c r="E33" i="2"/>
  <c r="H33" i="2" s="1"/>
  <c r="E34" i="2"/>
  <c r="H34" i="2" s="1"/>
  <c r="E35" i="2"/>
  <c r="E36" i="2"/>
  <c r="J36" i="2" s="1"/>
  <c r="E37" i="2"/>
  <c r="E38" i="2"/>
  <c r="J38" i="2" s="1"/>
  <c r="E39" i="2"/>
  <c r="E40" i="2"/>
  <c r="E41" i="2"/>
  <c r="H41" i="2" s="1"/>
  <c r="E42" i="2"/>
  <c r="H42" i="2" s="1"/>
  <c r="E43" i="2"/>
  <c r="E44" i="2"/>
  <c r="J44" i="2" s="1"/>
  <c r="E45" i="2"/>
  <c r="E46" i="2"/>
  <c r="E47" i="2"/>
  <c r="E48" i="2"/>
  <c r="E49" i="2"/>
  <c r="H49" i="2" s="1"/>
  <c r="E50" i="2"/>
  <c r="H50" i="2" s="1"/>
  <c r="E51" i="2"/>
  <c r="E52" i="2"/>
  <c r="J52" i="2" s="1"/>
  <c r="E53" i="2"/>
  <c r="E4" i="2"/>
  <c r="H4" i="2" s="1"/>
  <c r="J5" i="2"/>
  <c r="J6" i="2"/>
  <c r="J7" i="2"/>
  <c r="J8" i="2"/>
  <c r="J11" i="2"/>
  <c r="J13" i="2"/>
  <c r="J14" i="2"/>
  <c r="J15" i="2"/>
  <c r="J16" i="2"/>
  <c r="J18" i="2"/>
  <c r="J19" i="2"/>
  <c r="J21" i="2"/>
  <c r="J22" i="2"/>
  <c r="J23" i="2"/>
  <c r="J24" i="2"/>
  <c r="J27" i="2"/>
  <c r="J29" i="2"/>
  <c r="J30" i="2"/>
  <c r="J31" i="2"/>
  <c r="J32" i="2"/>
  <c r="J34" i="2"/>
  <c r="J35" i="2"/>
  <c r="J37" i="2"/>
  <c r="J39" i="2"/>
  <c r="J40" i="2"/>
  <c r="J42" i="2"/>
  <c r="J43" i="2"/>
  <c r="J45" i="2"/>
  <c r="J46" i="2"/>
  <c r="J47" i="2"/>
  <c r="J48" i="2"/>
  <c r="J50" i="2"/>
  <c r="J51" i="2"/>
  <c r="J53" i="2"/>
  <c r="J4" i="2"/>
  <c r="H5" i="2"/>
  <c r="H6" i="2"/>
  <c r="H7" i="2"/>
  <c r="H8" i="2"/>
  <c r="H11" i="2"/>
  <c r="H13" i="2"/>
  <c r="H14" i="2"/>
  <c r="H15" i="2"/>
  <c r="H16" i="2"/>
  <c r="H19" i="2"/>
  <c r="H21" i="2"/>
  <c r="H22" i="2"/>
  <c r="H23" i="2"/>
  <c r="H24" i="2"/>
  <c r="H27" i="2"/>
  <c r="H29" i="2"/>
  <c r="H30" i="2"/>
  <c r="H31" i="2"/>
  <c r="H32" i="2"/>
  <c r="H35" i="2"/>
  <c r="H37" i="2"/>
  <c r="H38" i="2"/>
  <c r="H39" i="2"/>
  <c r="H40" i="2"/>
  <c r="H43" i="2"/>
  <c r="H45" i="2"/>
  <c r="H46" i="2"/>
  <c r="H47" i="2"/>
  <c r="H48" i="2"/>
  <c r="H51" i="2"/>
  <c r="H53" i="2"/>
  <c r="F53" i="2"/>
  <c r="F5" i="2"/>
  <c r="F6" i="2"/>
  <c r="F7" i="2"/>
  <c r="F8" i="2"/>
  <c r="F11" i="2"/>
  <c r="F12" i="2"/>
  <c r="F13" i="2"/>
  <c r="F14" i="2"/>
  <c r="F15" i="2"/>
  <c r="F16" i="2"/>
  <c r="F19" i="2"/>
  <c r="F20" i="2"/>
  <c r="F21" i="2"/>
  <c r="F22" i="2"/>
  <c r="F23" i="2"/>
  <c r="F24" i="2"/>
  <c r="F27" i="2"/>
  <c r="F28" i="2"/>
  <c r="F29" i="2"/>
  <c r="F30" i="2"/>
  <c r="F31" i="2"/>
  <c r="F32" i="2"/>
  <c r="F35" i="2"/>
  <c r="F36" i="2"/>
  <c r="G36" i="2" s="1"/>
  <c r="F37" i="2"/>
  <c r="F38" i="2"/>
  <c r="G38" i="2" s="1"/>
  <c r="F39" i="2"/>
  <c r="F40" i="2"/>
  <c r="F43" i="2"/>
  <c r="F44" i="2"/>
  <c r="G44" i="2" s="1"/>
  <c r="F45" i="2"/>
  <c r="F46" i="2"/>
  <c r="G46" i="2" s="1"/>
  <c r="F47" i="2"/>
  <c r="F48" i="2"/>
  <c r="F51" i="2"/>
  <c r="F52" i="2"/>
  <c r="G52" i="2" s="1"/>
  <c r="F4" i="2"/>
  <c r="M36" i="3"/>
  <c r="M37" i="3"/>
  <c r="M39" i="3"/>
  <c r="M44" i="3"/>
  <c r="M45" i="3"/>
  <c r="M47" i="3"/>
  <c r="M52" i="3"/>
  <c r="M53" i="3"/>
  <c r="L34" i="3"/>
  <c r="M34" i="3" s="1"/>
  <c r="L35" i="3"/>
  <c r="M35" i="3" s="1"/>
  <c r="L36" i="3"/>
  <c r="L37" i="3"/>
  <c r="L38" i="3"/>
  <c r="M38" i="3" s="1"/>
  <c r="L39" i="3"/>
  <c r="L40" i="3"/>
  <c r="M40" i="3" s="1"/>
  <c r="L41" i="3"/>
  <c r="M41" i="3" s="1"/>
  <c r="L42" i="3"/>
  <c r="M42" i="3" s="1"/>
  <c r="L43" i="3"/>
  <c r="M43" i="3" s="1"/>
  <c r="L44" i="3"/>
  <c r="L45" i="3"/>
  <c r="L46" i="3"/>
  <c r="M46" i="3" s="1"/>
  <c r="L47" i="3"/>
  <c r="L48" i="3"/>
  <c r="M48" i="3" s="1"/>
  <c r="L49" i="3"/>
  <c r="M49" i="3" s="1"/>
  <c r="L50" i="3"/>
  <c r="M50" i="3" s="1"/>
  <c r="L51" i="3"/>
  <c r="M51" i="3" s="1"/>
  <c r="L52" i="3"/>
  <c r="L53" i="3"/>
  <c r="K34" i="3"/>
  <c r="K35" i="3"/>
  <c r="K42" i="3"/>
  <c r="K43" i="3"/>
  <c r="K50" i="3"/>
  <c r="K51" i="3"/>
  <c r="J34" i="3"/>
  <c r="J35" i="3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J43" i="3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J51" i="3"/>
  <c r="J52" i="3"/>
  <c r="K52" i="3" s="1"/>
  <c r="J53" i="3"/>
  <c r="K53" i="3" s="1"/>
  <c r="I34" i="3"/>
  <c r="I35" i="3"/>
  <c r="I37" i="3"/>
  <c r="I40" i="3"/>
  <c r="I42" i="3"/>
  <c r="I43" i="3"/>
  <c r="I45" i="3"/>
  <c r="I48" i="3"/>
  <c r="I50" i="3"/>
  <c r="I51" i="3"/>
  <c r="I53" i="3"/>
  <c r="H34" i="3"/>
  <c r="H35" i="3"/>
  <c r="H36" i="3"/>
  <c r="I36" i="3" s="1"/>
  <c r="H37" i="3"/>
  <c r="H38" i="3"/>
  <c r="I38" i="3" s="1"/>
  <c r="H39" i="3"/>
  <c r="I39" i="3" s="1"/>
  <c r="H40" i="3"/>
  <c r="H41" i="3"/>
  <c r="I41" i="3" s="1"/>
  <c r="H42" i="3"/>
  <c r="H43" i="3"/>
  <c r="H44" i="3"/>
  <c r="I44" i="3" s="1"/>
  <c r="H45" i="3"/>
  <c r="H46" i="3"/>
  <c r="I46" i="3" s="1"/>
  <c r="H47" i="3"/>
  <c r="I47" i="3" s="1"/>
  <c r="H48" i="3"/>
  <c r="H49" i="3"/>
  <c r="I49" i="3" s="1"/>
  <c r="H50" i="3"/>
  <c r="H51" i="3"/>
  <c r="H52" i="3"/>
  <c r="I52" i="3" s="1"/>
  <c r="H53" i="3"/>
  <c r="G35" i="3"/>
  <c r="G36" i="3"/>
  <c r="G38" i="3"/>
  <c r="G41" i="3"/>
  <c r="G43" i="3"/>
  <c r="G44" i="3"/>
  <c r="G46" i="3"/>
  <c r="G49" i="3"/>
  <c r="G51" i="3"/>
  <c r="G52" i="3"/>
  <c r="F34" i="3"/>
  <c r="G34" i="3" s="1"/>
  <c r="F35" i="3"/>
  <c r="F36" i="3"/>
  <c r="F37" i="3"/>
  <c r="G37" i="3" s="1"/>
  <c r="F38" i="3"/>
  <c r="F39" i="3"/>
  <c r="G39" i="3" s="1"/>
  <c r="F40" i="3"/>
  <c r="G40" i="3" s="1"/>
  <c r="F41" i="3"/>
  <c r="F42" i="3"/>
  <c r="G42" i="3" s="1"/>
  <c r="F43" i="3"/>
  <c r="F44" i="3"/>
  <c r="F45" i="3"/>
  <c r="G45" i="3" s="1"/>
  <c r="F46" i="3"/>
  <c r="F47" i="3"/>
  <c r="G47" i="3" s="1"/>
  <c r="F48" i="3"/>
  <c r="G48" i="3" s="1"/>
  <c r="F49" i="3"/>
  <c r="F50" i="3"/>
  <c r="G50" i="3" s="1"/>
  <c r="F51" i="3"/>
  <c r="F52" i="3"/>
  <c r="F53" i="3"/>
  <c r="G53" i="3" s="1"/>
  <c r="E41" i="3"/>
  <c r="E49" i="3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D50" i="3"/>
  <c r="E50" i="3" s="1"/>
  <c r="D51" i="3"/>
  <c r="E51" i="3" s="1"/>
  <c r="D52" i="3"/>
  <c r="E52" i="3" s="1"/>
  <c r="D53" i="3"/>
  <c r="E53" i="3" s="1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A34" i="3"/>
  <c r="A35" i="3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C34" i="2"/>
  <c r="O34" i="2" s="1"/>
  <c r="C35" i="2"/>
  <c r="O35" i="2" s="1"/>
  <c r="C36" i="2"/>
  <c r="C37" i="2"/>
  <c r="C38" i="2"/>
  <c r="C39" i="2"/>
  <c r="C40" i="2"/>
  <c r="O40" i="2" s="1"/>
  <c r="C41" i="2"/>
  <c r="O41" i="2" s="1"/>
  <c r="C42" i="2"/>
  <c r="O42" i="2" s="1"/>
  <c r="C43" i="2"/>
  <c r="O43" i="2" s="1"/>
  <c r="C44" i="2"/>
  <c r="C45" i="2"/>
  <c r="C46" i="2"/>
  <c r="C47" i="2"/>
  <c r="M47" i="2" s="1"/>
  <c r="C48" i="2"/>
  <c r="O48" i="2" s="1"/>
  <c r="C49" i="2"/>
  <c r="O49" i="2" s="1"/>
  <c r="C50" i="2"/>
  <c r="O50" i="2" s="1"/>
  <c r="C51" i="2"/>
  <c r="O51" i="2" s="1"/>
  <c r="C52" i="2"/>
  <c r="C53" i="2"/>
  <c r="A53" i="2"/>
  <c r="A34" i="2"/>
  <c r="A35" i="2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L4" i="5"/>
  <c r="J4" i="5"/>
  <c r="F4" i="5"/>
  <c r="D4" i="5"/>
  <c r="L4" i="4"/>
  <c r="H4" i="4"/>
  <c r="F4" i="4"/>
  <c r="L33" i="3"/>
  <c r="J33" i="3"/>
  <c r="K33" i="3" s="1"/>
  <c r="H33" i="3"/>
  <c r="F33" i="3"/>
  <c r="G33" i="3" s="1"/>
  <c r="D33" i="3"/>
  <c r="E33" i="3" s="1"/>
  <c r="L32" i="3"/>
  <c r="J32" i="3"/>
  <c r="H32" i="3"/>
  <c r="F32" i="3"/>
  <c r="D32" i="3"/>
  <c r="L31" i="3"/>
  <c r="J31" i="3"/>
  <c r="K31" i="3" s="1"/>
  <c r="H31" i="3"/>
  <c r="I31" i="3" s="1"/>
  <c r="F31" i="3"/>
  <c r="D31" i="3"/>
  <c r="L30" i="3"/>
  <c r="J30" i="3"/>
  <c r="H30" i="3"/>
  <c r="I30" i="3" s="1"/>
  <c r="F30" i="3"/>
  <c r="D30" i="3"/>
  <c r="E30" i="3" s="1"/>
  <c r="L29" i="3"/>
  <c r="M29" i="3" s="1"/>
  <c r="J29" i="3"/>
  <c r="H29" i="3"/>
  <c r="F29" i="3"/>
  <c r="D29" i="3"/>
  <c r="L28" i="3"/>
  <c r="M28" i="3" s="1"/>
  <c r="J28" i="3"/>
  <c r="H28" i="3"/>
  <c r="I28" i="3" s="1"/>
  <c r="F28" i="3"/>
  <c r="G28" i="3" s="1"/>
  <c r="D28" i="3"/>
  <c r="L27" i="3"/>
  <c r="J27" i="3"/>
  <c r="H27" i="3"/>
  <c r="F27" i="3"/>
  <c r="D27" i="3"/>
  <c r="L26" i="3"/>
  <c r="J26" i="3"/>
  <c r="H26" i="3"/>
  <c r="F26" i="3"/>
  <c r="D26" i="3"/>
  <c r="L25" i="3"/>
  <c r="J25" i="3"/>
  <c r="K25" i="3" s="1"/>
  <c r="H25" i="3"/>
  <c r="F25" i="3"/>
  <c r="G25" i="3" s="1"/>
  <c r="D25" i="3"/>
  <c r="E25" i="3" s="1"/>
  <c r="L24" i="3"/>
  <c r="J24" i="3"/>
  <c r="H24" i="3"/>
  <c r="F24" i="3"/>
  <c r="D24" i="3"/>
  <c r="L23" i="3"/>
  <c r="J23" i="3"/>
  <c r="K23" i="3" s="1"/>
  <c r="H23" i="3"/>
  <c r="I23" i="3" s="1"/>
  <c r="F23" i="3"/>
  <c r="D23" i="3"/>
  <c r="L22" i="3"/>
  <c r="J22" i="3"/>
  <c r="H22" i="3"/>
  <c r="I22" i="3" s="1"/>
  <c r="F22" i="3"/>
  <c r="D22" i="3"/>
  <c r="E22" i="3" s="1"/>
  <c r="L21" i="3"/>
  <c r="M21" i="3" s="1"/>
  <c r="J21" i="3"/>
  <c r="H21" i="3"/>
  <c r="F21" i="3"/>
  <c r="D21" i="3"/>
  <c r="L20" i="3"/>
  <c r="M20" i="3" s="1"/>
  <c r="J20" i="3"/>
  <c r="H20" i="3"/>
  <c r="I20" i="3" s="1"/>
  <c r="F20" i="3"/>
  <c r="G20" i="3" s="1"/>
  <c r="D20" i="3"/>
  <c r="L19" i="3"/>
  <c r="J19" i="3"/>
  <c r="H19" i="3"/>
  <c r="F19" i="3"/>
  <c r="D19" i="3"/>
  <c r="L18" i="3"/>
  <c r="J18" i="3"/>
  <c r="H18" i="3"/>
  <c r="F18" i="3"/>
  <c r="D18" i="3"/>
  <c r="L17" i="3"/>
  <c r="J17" i="3"/>
  <c r="K17" i="3" s="1"/>
  <c r="H17" i="3"/>
  <c r="F17" i="3"/>
  <c r="G17" i="3" s="1"/>
  <c r="D17" i="3"/>
  <c r="E17" i="3" s="1"/>
  <c r="L16" i="3"/>
  <c r="J16" i="3"/>
  <c r="H16" i="3"/>
  <c r="F16" i="3"/>
  <c r="D16" i="3"/>
  <c r="L15" i="3"/>
  <c r="J15" i="3"/>
  <c r="K15" i="3" s="1"/>
  <c r="H15" i="3"/>
  <c r="I15" i="3" s="1"/>
  <c r="F15" i="3"/>
  <c r="D15" i="3"/>
  <c r="L14" i="3"/>
  <c r="J14" i="3"/>
  <c r="H14" i="3"/>
  <c r="I14" i="3" s="1"/>
  <c r="F14" i="3"/>
  <c r="D14" i="3"/>
  <c r="E14" i="3" s="1"/>
  <c r="L13" i="3"/>
  <c r="M13" i="3" s="1"/>
  <c r="J13" i="3"/>
  <c r="H13" i="3"/>
  <c r="F13" i="3"/>
  <c r="D13" i="3"/>
  <c r="L12" i="3"/>
  <c r="M12" i="3" s="1"/>
  <c r="J12" i="3"/>
  <c r="H12" i="3"/>
  <c r="I12" i="3" s="1"/>
  <c r="F12" i="3"/>
  <c r="G12" i="3" s="1"/>
  <c r="D12" i="3"/>
  <c r="L11" i="3"/>
  <c r="J11" i="3"/>
  <c r="H11" i="3"/>
  <c r="F11" i="3"/>
  <c r="D11" i="3"/>
  <c r="L10" i="3"/>
  <c r="J10" i="3"/>
  <c r="H10" i="3"/>
  <c r="F10" i="3"/>
  <c r="D10" i="3"/>
  <c r="L9" i="3"/>
  <c r="J9" i="3"/>
  <c r="K9" i="3" s="1"/>
  <c r="H9" i="3"/>
  <c r="F9" i="3"/>
  <c r="G9" i="3" s="1"/>
  <c r="D9" i="3"/>
  <c r="E9" i="3" s="1"/>
  <c r="L8" i="3"/>
  <c r="J8" i="3"/>
  <c r="H8" i="3"/>
  <c r="F8" i="3"/>
  <c r="D8" i="3"/>
  <c r="L7" i="3"/>
  <c r="J7" i="3"/>
  <c r="K7" i="3" s="1"/>
  <c r="H7" i="3"/>
  <c r="I7" i="3" s="1"/>
  <c r="F7" i="3"/>
  <c r="D7" i="3"/>
  <c r="L6" i="3"/>
  <c r="J6" i="3"/>
  <c r="H6" i="3"/>
  <c r="I6" i="3" s="1"/>
  <c r="F6" i="3"/>
  <c r="D6" i="3"/>
  <c r="E6" i="3" s="1"/>
  <c r="L5" i="3"/>
  <c r="M5" i="3" s="1"/>
  <c r="J5" i="3"/>
  <c r="H5" i="3"/>
  <c r="F5" i="3"/>
  <c r="D5" i="3"/>
  <c r="L4" i="3"/>
  <c r="J4" i="3"/>
  <c r="H4" i="3"/>
  <c r="F4" i="3"/>
  <c r="D4" i="3"/>
  <c r="L4" i="1"/>
  <c r="J4" i="1"/>
  <c r="H4" i="1"/>
  <c r="F4" i="1"/>
  <c r="D4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C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C5" i="2"/>
  <c r="C6" i="2"/>
  <c r="M6" i="2" s="1"/>
  <c r="C7" i="2"/>
  <c r="K7" i="2" s="1"/>
  <c r="C8" i="2"/>
  <c r="C9" i="2"/>
  <c r="C10" i="2"/>
  <c r="C11" i="2"/>
  <c r="C12" i="2"/>
  <c r="C13" i="2"/>
  <c r="C14" i="2"/>
  <c r="M14" i="2" s="1"/>
  <c r="C15" i="2"/>
  <c r="C16" i="2"/>
  <c r="C17" i="2"/>
  <c r="C18" i="2"/>
  <c r="C19" i="2"/>
  <c r="K19" i="2" s="1"/>
  <c r="C20" i="2"/>
  <c r="C21" i="2"/>
  <c r="C22" i="2"/>
  <c r="C23" i="2"/>
  <c r="K23" i="2" s="1"/>
  <c r="C24" i="2"/>
  <c r="C25" i="2"/>
  <c r="O25" i="2" s="1"/>
  <c r="C26" i="2"/>
  <c r="C27" i="2"/>
  <c r="K27" i="2" s="1"/>
  <c r="C28" i="2"/>
  <c r="C29" i="2"/>
  <c r="C30" i="2"/>
  <c r="C31" i="2"/>
  <c r="C32" i="2"/>
  <c r="C33" i="2"/>
  <c r="F4" i="8" l="1"/>
  <c r="G4" i="8" s="1"/>
  <c r="H4" i="8"/>
  <c r="I4" i="8" s="1"/>
  <c r="A5" i="8"/>
  <c r="L5" i="8" s="1"/>
  <c r="M5" i="8" s="1"/>
  <c r="K4" i="8"/>
  <c r="A6" i="8"/>
  <c r="F5" i="8"/>
  <c r="G5" i="8" s="1"/>
  <c r="D5" i="8"/>
  <c r="E5" i="8" s="1"/>
  <c r="H5" i="8"/>
  <c r="I5" i="8" s="1"/>
  <c r="J5" i="8"/>
  <c r="K5" i="8" s="1"/>
  <c r="D4" i="8"/>
  <c r="E4" i="8" s="1"/>
  <c r="L4" i="8"/>
  <c r="M4" i="8" s="1"/>
  <c r="A5" i="5"/>
  <c r="D5" i="5" s="1"/>
  <c r="E5" i="5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L5" i="4"/>
  <c r="M5" i="4" s="1"/>
  <c r="D4" i="4"/>
  <c r="E4" i="4" s="1"/>
  <c r="J4" i="4"/>
  <c r="K4" i="4" s="1"/>
  <c r="F5" i="5"/>
  <c r="J5" i="5"/>
  <c r="K5" i="5" s="1"/>
  <c r="L5" i="5"/>
  <c r="M5" i="5" s="1"/>
  <c r="J7" i="4"/>
  <c r="D5" i="4"/>
  <c r="J6" i="4"/>
  <c r="K6" i="4" s="1"/>
  <c r="D19" i="4"/>
  <c r="E19" i="4" s="1"/>
  <c r="F22" i="4"/>
  <c r="G22" i="4" s="1"/>
  <c r="F5" i="4"/>
  <c r="G5" i="4" s="1"/>
  <c r="D10" i="4"/>
  <c r="E10" i="4" s="1"/>
  <c r="H5" i="4"/>
  <c r="I5" i="4" s="1"/>
  <c r="F10" i="4"/>
  <c r="G10" i="4" s="1"/>
  <c r="F18" i="4"/>
  <c r="G18" i="4" s="1"/>
  <c r="F14" i="4"/>
  <c r="G14" i="4" s="1"/>
  <c r="J20" i="4"/>
  <c r="K20" i="4" s="1"/>
  <c r="L14" i="4"/>
  <c r="M14" i="4" s="1"/>
  <c r="J5" i="4"/>
  <c r="K5" i="4" s="1"/>
  <c r="D12" i="4"/>
  <c r="E12" i="4" s="1"/>
  <c r="J13" i="4"/>
  <c r="K13" i="4" s="1"/>
  <c r="J21" i="4"/>
  <c r="K21" i="4" s="1"/>
  <c r="I4" i="5"/>
  <c r="G4" i="4"/>
  <c r="E5" i="4"/>
  <c r="O39" i="2"/>
  <c r="O29" i="2"/>
  <c r="O46" i="2"/>
  <c r="O38" i="2"/>
  <c r="M10" i="2"/>
  <c r="M26" i="2"/>
  <c r="O53" i="2"/>
  <c r="O45" i="2"/>
  <c r="O37" i="2"/>
  <c r="O52" i="2"/>
  <c r="O44" i="2"/>
  <c r="O36" i="2"/>
  <c r="J26" i="2"/>
  <c r="J10" i="2"/>
  <c r="I8" i="2"/>
  <c r="J49" i="2"/>
  <c r="K49" i="2" s="1"/>
  <c r="J41" i="2"/>
  <c r="K41" i="2" s="1"/>
  <c r="J33" i="2"/>
  <c r="J25" i="2"/>
  <c r="J17" i="2"/>
  <c r="J9" i="2"/>
  <c r="K9" i="2" s="1"/>
  <c r="F50" i="2"/>
  <c r="F42" i="2"/>
  <c r="F34" i="2"/>
  <c r="G34" i="2" s="1"/>
  <c r="F26" i="2"/>
  <c r="G26" i="2" s="1"/>
  <c r="F18" i="2"/>
  <c r="F10" i="2"/>
  <c r="H52" i="2"/>
  <c r="I52" i="2" s="1"/>
  <c r="H44" i="2"/>
  <c r="I44" i="2" s="1"/>
  <c r="H36" i="2"/>
  <c r="H28" i="2"/>
  <c r="H20" i="2"/>
  <c r="I20" i="2" s="1"/>
  <c r="H12" i="2"/>
  <c r="F49" i="2"/>
  <c r="G49" i="2" s="1"/>
  <c r="F41" i="2"/>
  <c r="F33" i="2"/>
  <c r="G33" i="2" s="1"/>
  <c r="F25" i="2"/>
  <c r="G25" i="2" s="1"/>
  <c r="F17" i="2"/>
  <c r="G17" i="2" s="1"/>
  <c r="F9" i="2"/>
  <c r="I4" i="2"/>
  <c r="G51" i="2"/>
  <c r="G43" i="2"/>
  <c r="G35" i="2"/>
  <c r="G48" i="2"/>
  <c r="G40" i="2"/>
  <c r="G53" i="2"/>
  <c r="G45" i="2"/>
  <c r="G37" i="2"/>
  <c r="G39" i="2"/>
  <c r="K39" i="2"/>
  <c r="M39" i="2"/>
  <c r="O47" i="2"/>
  <c r="I46" i="2"/>
  <c r="I38" i="2"/>
  <c r="K46" i="2"/>
  <c r="K38" i="2"/>
  <c r="M46" i="2"/>
  <c r="M38" i="2"/>
  <c r="I39" i="2"/>
  <c r="M23" i="2"/>
  <c r="I25" i="2"/>
  <c r="I53" i="2"/>
  <c r="I45" i="2"/>
  <c r="I37" i="2"/>
  <c r="K53" i="2"/>
  <c r="K45" i="2"/>
  <c r="K37" i="2"/>
  <c r="M53" i="2"/>
  <c r="M45" i="2"/>
  <c r="M37" i="2"/>
  <c r="G21" i="2"/>
  <c r="G13" i="2"/>
  <c r="I36" i="2"/>
  <c r="K52" i="2"/>
  <c r="K44" i="2"/>
  <c r="K36" i="2"/>
  <c r="M52" i="2"/>
  <c r="M44" i="2"/>
  <c r="M36" i="2"/>
  <c r="G47" i="2"/>
  <c r="I47" i="2"/>
  <c r="K47" i="2"/>
  <c r="I51" i="2"/>
  <c r="I43" i="2"/>
  <c r="I35" i="2"/>
  <c r="K51" i="2"/>
  <c r="K43" i="2"/>
  <c r="K35" i="2"/>
  <c r="M51" i="2"/>
  <c r="M43" i="2"/>
  <c r="M35" i="2"/>
  <c r="G50" i="2"/>
  <c r="G42" i="2"/>
  <c r="I50" i="2"/>
  <c r="I42" i="2"/>
  <c r="I34" i="2"/>
  <c r="K50" i="2"/>
  <c r="K42" i="2"/>
  <c r="K34" i="2"/>
  <c r="M50" i="2"/>
  <c r="M42" i="2"/>
  <c r="M34" i="2"/>
  <c r="G41" i="2"/>
  <c r="I49" i="2"/>
  <c r="I41" i="2"/>
  <c r="M49" i="2"/>
  <c r="M41" i="2"/>
  <c r="I48" i="2"/>
  <c r="I40" i="2"/>
  <c r="K48" i="2"/>
  <c r="K40" i="2"/>
  <c r="M48" i="2"/>
  <c r="M40" i="2"/>
  <c r="K4" i="5"/>
  <c r="M4" i="5"/>
  <c r="G5" i="5"/>
  <c r="E4" i="5"/>
  <c r="G4" i="5"/>
  <c r="I4" i="4"/>
  <c r="M4" i="4"/>
  <c r="K7" i="4"/>
  <c r="M4" i="3"/>
  <c r="G11" i="3"/>
  <c r="E16" i="3"/>
  <c r="G27" i="3"/>
  <c r="E32" i="3"/>
  <c r="E5" i="3"/>
  <c r="K6" i="3"/>
  <c r="G8" i="3"/>
  <c r="M9" i="3"/>
  <c r="I11" i="3"/>
  <c r="E13" i="3"/>
  <c r="K14" i="3"/>
  <c r="G16" i="3"/>
  <c r="M17" i="3"/>
  <c r="I19" i="3"/>
  <c r="E21" i="3"/>
  <c r="K22" i="3"/>
  <c r="G24" i="3"/>
  <c r="M25" i="3"/>
  <c r="I27" i="3"/>
  <c r="E29" i="3"/>
  <c r="K30" i="3"/>
  <c r="G32" i="3"/>
  <c r="M33" i="3"/>
  <c r="G19" i="3"/>
  <c r="G5" i="3"/>
  <c r="M6" i="3"/>
  <c r="I8" i="3"/>
  <c r="E10" i="3"/>
  <c r="K11" i="3"/>
  <c r="G13" i="3"/>
  <c r="M14" i="3"/>
  <c r="I16" i="3"/>
  <c r="E18" i="3"/>
  <c r="K19" i="3"/>
  <c r="G21" i="3"/>
  <c r="M22" i="3"/>
  <c r="I24" i="3"/>
  <c r="E26" i="3"/>
  <c r="K27" i="3"/>
  <c r="G29" i="3"/>
  <c r="M30" i="3"/>
  <c r="I32" i="3"/>
  <c r="I5" i="3"/>
  <c r="E7" i="3"/>
  <c r="K8" i="3"/>
  <c r="G10" i="3"/>
  <c r="M11" i="3"/>
  <c r="I13" i="3"/>
  <c r="E15" i="3"/>
  <c r="K16" i="3"/>
  <c r="G18" i="3"/>
  <c r="M19" i="3"/>
  <c r="I21" i="3"/>
  <c r="E23" i="3"/>
  <c r="K24" i="3"/>
  <c r="G26" i="3"/>
  <c r="M27" i="3"/>
  <c r="I29" i="3"/>
  <c r="E31" i="3"/>
  <c r="K32" i="3"/>
  <c r="E8" i="3"/>
  <c r="E24" i="3"/>
  <c r="E4" i="3"/>
  <c r="E55" i="3" s="1"/>
  <c r="K5" i="3"/>
  <c r="G7" i="3"/>
  <c r="M8" i="3"/>
  <c r="I10" i="3"/>
  <c r="E12" i="3"/>
  <c r="K13" i="3"/>
  <c r="G15" i="3"/>
  <c r="M16" i="3"/>
  <c r="I18" i="3"/>
  <c r="E20" i="3"/>
  <c r="K21" i="3"/>
  <c r="G23" i="3"/>
  <c r="M24" i="3"/>
  <c r="I26" i="3"/>
  <c r="E28" i="3"/>
  <c r="K29" i="3"/>
  <c r="G31" i="3"/>
  <c r="M32" i="3"/>
  <c r="G4" i="3"/>
  <c r="G55" i="3" s="1"/>
  <c r="K10" i="3"/>
  <c r="K18" i="3"/>
  <c r="K26" i="3"/>
  <c r="I4" i="3"/>
  <c r="I55" i="3" s="1"/>
  <c r="M10" i="3"/>
  <c r="M18" i="3"/>
  <c r="M26" i="3"/>
  <c r="K4" i="3"/>
  <c r="K55" i="3" s="1"/>
  <c r="G6" i="3"/>
  <c r="M7" i="3"/>
  <c r="I9" i="3"/>
  <c r="E11" i="3"/>
  <c r="K12" i="3"/>
  <c r="G14" i="3"/>
  <c r="M15" i="3"/>
  <c r="I17" i="3"/>
  <c r="E19" i="3"/>
  <c r="K20" i="3"/>
  <c r="G22" i="3"/>
  <c r="M23" i="3"/>
  <c r="I25" i="3"/>
  <c r="E27" i="3"/>
  <c r="K28" i="3"/>
  <c r="G30" i="3"/>
  <c r="M31" i="3"/>
  <c r="I33" i="3"/>
  <c r="O10" i="2"/>
  <c r="K12" i="2"/>
  <c r="I22" i="2"/>
  <c r="I5" i="2"/>
  <c r="O20" i="2"/>
  <c r="G18" i="2"/>
  <c r="G15" i="2"/>
  <c r="O30" i="2"/>
  <c r="O27" i="2"/>
  <c r="K29" i="2"/>
  <c r="G4" i="2"/>
  <c r="K5" i="2"/>
  <c r="O6" i="2"/>
  <c r="M9" i="2"/>
  <c r="G11" i="2"/>
  <c r="M12" i="2"/>
  <c r="O13" i="2"/>
  <c r="I15" i="2"/>
  <c r="O16" i="2"/>
  <c r="I18" i="2"/>
  <c r="M19" i="2"/>
  <c r="K22" i="2"/>
  <c r="O23" i="2"/>
  <c r="K25" i="2"/>
  <c r="G28" i="2"/>
  <c r="M29" i="2"/>
  <c r="G31" i="2"/>
  <c r="M32" i="2"/>
  <c r="O33" i="2"/>
  <c r="K32" i="2"/>
  <c r="M5" i="2"/>
  <c r="G7" i="2"/>
  <c r="O9" i="2"/>
  <c r="I11" i="2"/>
  <c r="O12" i="2"/>
  <c r="G14" i="2"/>
  <c r="K15" i="2"/>
  <c r="K18" i="2"/>
  <c r="O19" i="2"/>
  <c r="M22" i="2"/>
  <c r="G24" i="2"/>
  <c r="M25" i="2"/>
  <c r="O26" i="2"/>
  <c r="I28" i="2"/>
  <c r="I31" i="2"/>
  <c r="O32" i="2"/>
  <c r="O5" i="2"/>
  <c r="I7" i="2"/>
  <c r="K8" i="2"/>
  <c r="G10" i="2"/>
  <c r="K11" i="2"/>
  <c r="I14" i="2"/>
  <c r="M15" i="2"/>
  <c r="M18" i="2"/>
  <c r="G20" i="2"/>
  <c r="I21" i="2"/>
  <c r="O22" i="2"/>
  <c r="I24" i="2"/>
  <c r="G27" i="2"/>
  <c r="K28" i="2"/>
  <c r="K31" i="2"/>
  <c r="M16" i="2"/>
  <c r="K4" i="2"/>
  <c r="G6" i="2"/>
  <c r="M8" i="2"/>
  <c r="I10" i="2"/>
  <c r="M11" i="2"/>
  <c r="K14" i="2"/>
  <c r="O15" i="2"/>
  <c r="I17" i="2"/>
  <c r="O18" i="2"/>
  <c r="K21" i="2"/>
  <c r="G23" i="2"/>
  <c r="K24" i="2"/>
  <c r="I27" i="2"/>
  <c r="M28" i="2"/>
  <c r="G30" i="2"/>
  <c r="M31" i="2"/>
  <c r="M4" i="2"/>
  <c r="I6" i="2"/>
  <c r="O8" i="2"/>
  <c r="K10" i="2"/>
  <c r="O11" i="2"/>
  <c r="I13" i="2"/>
  <c r="G16" i="2"/>
  <c r="K17" i="2"/>
  <c r="G19" i="2"/>
  <c r="M21" i="2"/>
  <c r="I23" i="2"/>
  <c r="M24" i="2"/>
  <c r="O28" i="2"/>
  <c r="I30" i="2"/>
  <c r="O31" i="2"/>
  <c r="I33" i="2"/>
  <c r="G8" i="2"/>
  <c r="O4" i="2"/>
  <c r="K6" i="2"/>
  <c r="M7" i="2"/>
  <c r="G9" i="2"/>
  <c r="G12" i="2"/>
  <c r="K13" i="2"/>
  <c r="I16" i="2"/>
  <c r="M17" i="2"/>
  <c r="I19" i="2"/>
  <c r="K20" i="2"/>
  <c r="O21" i="2"/>
  <c r="O24" i="2"/>
  <c r="I26" i="2"/>
  <c r="G29" i="2"/>
  <c r="K30" i="2"/>
  <c r="G32" i="2"/>
  <c r="K33" i="2"/>
  <c r="G5" i="2"/>
  <c r="O7" i="2"/>
  <c r="I9" i="2"/>
  <c r="I12" i="2"/>
  <c r="M13" i="2"/>
  <c r="O14" i="2"/>
  <c r="K16" i="2"/>
  <c r="O17" i="2"/>
  <c r="M20" i="2"/>
  <c r="G22" i="2"/>
  <c r="K26" i="2"/>
  <c r="M27" i="2"/>
  <c r="I29" i="2"/>
  <c r="M30" i="2"/>
  <c r="I32" i="2"/>
  <c r="M33" i="2"/>
  <c r="M4" i="1"/>
  <c r="K4" i="1" l="1"/>
  <c r="J6" i="8"/>
  <c r="K6" i="8" s="1"/>
  <c r="H6" i="8"/>
  <c r="I6" i="8" s="1"/>
  <c r="L6" i="8"/>
  <c r="M6" i="8" s="1"/>
  <c r="D6" i="8"/>
  <c r="E6" i="8" s="1"/>
  <c r="F6" i="8"/>
  <c r="G6" i="8" s="1"/>
  <c r="A7" i="8"/>
  <c r="J26" i="4"/>
  <c r="K26" i="4" s="1"/>
  <c r="L33" i="4"/>
  <c r="M33" i="4" s="1"/>
  <c r="F19" i="4"/>
  <c r="G19" i="4" s="1"/>
  <c r="H26" i="4"/>
  <c r="I26" i="4" s="1"/>
  <c r="H24" i="4"/>
  <c r="I24" i="4" s="1"/>
  <c r="L29" i="4"/>
  <c r="M29" i="4" s="1"/>
  <c r="J19" i="4"/>
  <c r="K19" i="4" s="1"/>
  <c r="D21" i="4"/>
  <c r="E21" i="4" s="1"/>
  <c r="J17" i="4"/>
  <c r="K17" i="4" s="1"/>
  <c r="L24" i="4"/>
  <c r="M24" i="4" s="1"/>
  <c r="F21" i="4"/>
  <c r="G21" i="4" s="1"/>
  <c r="D31" i="4"/>
  <c r="E31" i="4" s="1"/>
  <c r="H16" i="4"/>
  <c r="I16" i="4" s="1"/>
  <c r="H19" i="4"/>
  <c r="I19" i="4" s="1"/>
  <c r="H6" i="4"/>
  <c r="I6" i="4" s="1"/>
  <c r="D22" i="4"/>
  <c r="E22" i="4" s="1"/>
  <c r="D23" i="4"/>
  <c r="E23" i="4" s="1"/>
  <c r="F16" i="4"/>
  <c r="G16" i="4" s="1"/>
  <c r="F15" i="4"/>
  <c r="G15" i="4" s="1"/>
  <c r="L23" i="4"/>
  <c r="M23" i="4" s="1"/>
  <c r="H21" i="4"/>
  <c r="I21" i="4" s="1"/>
  <c r="F8" i="4"/>
  <c r="G8" i="4" s="1"/>
  <c r="F9" i="4"/>
  <c r="G9" i="4" s="1"/>
  <c r="L8" i="4"/>
  <c r="M8" i="4" s="1"/>
  <c r="D6" i="4"/>
  <c r="E6" i="4" s="1"/>
  <c r="J8" i="4"/>
  <c r="K8" i="4" s="1"/>
  <c r="J12" i="4"/>
  <c r="K12" i="4" s="1"/>
  <c r="D32" i="4"/>
  <c r="E32" i="4" s="1"/>
  <c r="F20" i="4"/>
  <c r="G20" i="4" s="1"/>
  <c r="H5" i="5"/>
  <c r="I5" i="5" s="1"/>
  <c r="A6" i="5"/>
  <c r="F32" i="4"/>
  <c r="G32" i="4" s="1"/>
  <c r="H30" i="4"/>
  <c r="I30" i="4" s="1"/>
  <c r="F33" i="4"/>
  <c r="G33" i="4" s="1"/>
  <c r="H20" i="4"/>
  <c r="I20" i="4" s="1"/>
  <c r="L13" i="4"/>
  <c r="M13" i="4" s="1"/>
  <c r="H7" i="4"/>
  <c r="I7" i="4" s="1"/>
  <c r="F23" i="4"/>
  <c r="G23" i="4" s="1"/>
  <c r="H10" i="4"/>
  <c r="I10" i="4" s="1"/>
  <c r="D18" i="4"/>
  <c r="E18" i="4" s="1"/>
  <c r="H17" i="4"/>
  <c r="I17" i="4" s="1"/>
  <c r="J32" i="4"/>
  <c r="K32" i="4" s="1"/>
  <c r="L19" i="4"/>
  <c r="M19" i="4" s="1"/>
  <c r="D7" i="4"/>
  <c r="E7" i="4" s="1"/>
  <c r="F13" i="4"/>
  <c r="G13" i="4" s="1"/>
  <c r="L15" i="4"/>
  <c r="M15" i="4" s="1"/>
  <c r="J30" i="4"/>
  <c r="K30" i="4" s="1"/>
  <c r="L17" i="4"/>
  <c r="M17" i="4" s="1"/>
  <c r="L28" i="4"/>
  <c r="M28" i="4" s="1"/>
  <c r="D16" i="4"/>
  <c r="E16" i="4" s="1"/>
  <c r="J31" i="4"/>
  <c r="K31" i="4" s="1"/>
  <c r="L18" i="4"/>
  <c r="M18" i="4" s="1"/>
  <c r="D33" i="4"/>
  <c r="E33" i="4" s="1"/>
  <c r="D25" i="4"/>
  <c r="E25" i="4" s="1"/>
  <c r="J18" i="4"/>
  <c r="K18" i="4" s="1"/>
  <c r="F27" i="4"/>
  <c r="G27" i="4" s="1"/>
  <c r="F12" i="4"/>
  <c r="G12" i="4" s="1"/>
  <c r="D29" i="4"/>
  <c r="E29" i="4" s="1"/>
  <c r="H14" i="4"/>
  <c r="I14" i="4" s="1"/>
  <c r="D30" i="4"/>
  <c r="E30" i="4" s="1"/>
  <c r="F17" i="4"/>
  <c r="G17" i="4" s="1"/>
  <c r="L34" i="4"/>
  <c r="M34" i="4" s="1"/>
  <c r="D17" i="4"/>
  <c r="E17" i="4" s="1"/>
  <c r="L32" i="4"/>
  <c r="M32" i="4" s="1"/>
  <c r="D20" i="4"/>
  <c r="E20" i="4" s="1"/>
  <c r="F7" i="4"/>
  <c r="G7" i="4" s="1"/>
  <c r="J11" i="4"/>
  <c r="K11" i="4" s="1"/>
  <c r="D11" i="4"/>
  <c r="E11" i="4" s="1"/>
  <c r="H29" i="4"/>
  <c r="I29" i="4" s="1"/>
  <c r="J16" i="4"/>
  <c r="K16" i="4" s="1"/>
  <c r="L7" i="4"/>
  <c r="M7" i="4" s="1"/>
  <c r="H27" i="4"/>
  <c r="I27" i="4" s="1"/>
  <c r="J14" i="4"/>
  <c r="K14" i="4" s="1"/>
  <c r="F30" i="4"/>
  <c r="G30" i="4" s="1"/>
  <c r="J25" i="4"/>
  <c r="K25" i="4" s="1"/>
  <c r="L12" i="4"/>
  <c r="M12" i="4" s="1"/>
  <c r="H28" i="4"/>
  <c r="I28" i="4" s="1"/>
  <c r="J15" i="4"/>
  <c r="K15" i="4" s="1"/>
  <c r="F34" i="4"/>
  <c r="G34" i="4" s="1"/>
  <c r="H23" i="4"/>
  <c r="I23" i="4" s="1"/>
  <c r="F28" i="4"/>
  <c r="G28" i="4" s="1"/>
  <c r="F31" i="4"/>
  <c r="G31" i="4" s="1"/>
  <c r="H18" i="4"/>
  <c r="I18" i="4" s="1"/>
  <c r="L6" i="4"/>
  <c r="M6" i="4" s="1"/>
  <c r="F6" i="4"/>
  <c r="G6" i="4" s="1"/>
  <c r="L27" i="4"/>
  <c r="M27" i="4" s="1"/>
  <c r="D15" i="4"/>
  <c r="E15" i="4" s="1"/>
  <c r="L30" i="4"/>
  <c r="M30" i="4" s="1"/>
  <c r="H33" i="4"/>
  <c r="I33" i="4" s="1"/>
  <c r="F29" i="4"/>
  <c r="G29" i="4" s="1"/>
  <c r="L25" i="4"/>
  <c r="M25" i="4" s="1"/>
  <c r="D13" i="4"/>
  <c r="E13" i="4" s="1"/>
  <c r="H9" i="4"/>
  <c r="I9" i="4" s="1"/>
  <c r="D24" i="4"/>
  <c r="E24" i="4" s="1"/>
  <c r="F11" i="4"/>
  <c r="G11" i="4" s="1"/>
  <c r="L26" i="4"/>
  <c r="M26" i="4" s="1"/>
  <c r="D14" i="4"/>
  <c r="E14" i="4" s="1"/>
  <c r="J34" i="4"/>
  <c r="K34" i="4" s="1"/>
  <c r="J10" i="4"/>
  <c r="K10" i="4" s="1"/>
  <c r="H15" i="4"/>
  <c r="I15" i="4" s="1"/>
  <c r="J29" i="4"/>
  <c r="K29" i="4" s="1"/>
  <c r="L16" i="4"/>
  <c r="M16" i="4" s="1"/>
  <c r="H32" i="4"/>
  <c r="I32" i="4" s="1"/>
  <c r="L31" i="4"/>
  <c r="M31" i="4" s="1"/>
  <c r="F26" i="4"/>
  <c r="G26" i="4" s="1"/>
  <c r="H13" i="4"/>
  <c r="I13" i="4" s="1"/>
  <c r="D26" i="4"/>
  <c r="E26" i="4" s="1"/>
  <c r="J28" i="4"/>
  <c r="K28" i="4" s="1"/>
  <c r="H8" i="4"/>
  <c r="I8" i="4" s="1"/>
  <c r="F24" i="4"/>
  <c r="G24" i="4" s="1"/>
  <c r="H11" i="4"/>
  <c r="I11" i="4" s="1"/>
  <c r="H22" i="4"/>
  <c r="I22" i="4" s="1"/>
  <c r="J9" i="4"/>
  <c r="K9" i="4" s="1"/>
  <c r="F25" i="4"/>
  <c r="G25" i="4" s="1"/>
  <c r="H12" i="4"/>
  <c r="I12" i="4" s="1"/>
  <c r="D34" i="4"/>
  <c r="E34" i="4" s="1"/>
  <c r="L21" i="4"/>
  <c r="M21" i="4" s="1"/>
  <c r="D28" i="4"/>
  <c r="E28" i="4" s="1"/>
  <c r="J27" i="4"/>
  <c r="K27" i="4" s="1"/>
  <c r="D27" i="4"/>
  <c r="E27" i="4" s="1"/>
  <c r="J24" i="4"/>
  <c r="K24" i="4" s="1"/>
  <c r="L11" i="4"/>
  <c r="M11" i="4" s="1"/>
  <c r="L22" i="4"/>
  <c r="M22" i="4" s="1"/>
  <c r="H25" i="4"/>
  <c r="I25" i="4" s="1"/>
  <c r="H31" i="4"/>
  <c r="I31" i="4" s="1"/>
  <c r="J22" i="4"/>
  <c r="K22" i="4" s="1"/>
  <c r="L9" i="4"/>
  <c r="M9" i="4" s="1"/>
  <c r="J33" i="4"/>
  <c r="K33" i="4" s="1"/>
  <c r="L20" i="4"/>
  <c r="M20" i="4" s="1"/>
  <c r="D8" i="4"/>
  <c r="E8" i="4" s="1"/>
  <c r="J23" i="4"/>
  <c r="K23" i="4" s="1"/>
  <c r="L10" i="4"/>
  <c r="M10" i="4" s="1"/>
  <c r="H34" i="4"/>
  <c r="I34" i="4" s="1"/>
  <c r="D9" i="4"/>
  <c r="E9" i="4" s="1"/>
  <c r="H35" i="4"/>
  <c r="I35" i="4" s="1"/>
  <c r="D35" i="4"/>
  <c r="E35" i="4" s="1"/>
  <c r="J35" i="4"/>
  <c r="K35" i="4" s="1"/>
  <c r="F35" i="4"/>
  <c r="G35" i="4" s="1"/>
  <c r="L35" i="4"/>
  <c r="M35" i="4" s="1"/>
  <c r="M55" i="3"/>
  <c r="I55" i="2"/>
  <c r="O55" i="2"/>
  <c r="M55" i="2"/>
  <c r="K55" i="2"/>
  <c r="G55" i="2"/>
  <c r="I4" i="1"/>
  <c r="G4" i="1"/>
  <c r="E4" i="1"/>
  <c r="A8" i="8" l="1"/>
  <c r="F7" i="8"/>
  <c r="G7" i="8" s="1"/>
  <c r="L7" i="8"/>
  <c r="M7" i="8" s="1"/>
  <c r="D7" i="8"/>
  <c r="E7" i="8" s="1"/>
  <c r="H7" i="8"/>
  <c r="I7" i="8" s="1"/>
  <c r="J7" i="8"/>
  <c r="K7" i="8" s="1"/>
  <c r="A7" i="5"/>
  <c r="L6" i="5"/>
  <c r="M6" i="5" s="1"/>
  <c r="D6" i="5"/>
  <c r="E6" i="5" s="1"/>
  <c r="H6" i="5"/>
  <c r="I6" i="5" s="1"/>
  <c r="F6" i="5"/>
  <c r="G6" i="5" s="1"/>
  <c r="J6" i="5"/>
  <c r="K6" i="5" s="1"/>
  <c r="H36" i="4"/>
  <c r="I36" i="4" s="1"/>
  <c r="D36" i="4"/>
  <c r="E36" i="4" s="1"/>
  <c r="J36" i="4"/>
  <c r="K36" i="4" s="1"/>
  <c r="F36" i="4"/>
  <c r="G36" i="4" s="1"/>
  <c r="L36" i="4"/>
  <c r="M36" i="4" s="1"/>
  <c r="F6" i="1"/>
  <c r="G6" i="1" s="1"/>
  <c r="L6" i="1"/>
  <c r="M6" i="1" s="1"/>
  <c r="D6" i="1"/>
  <c r="E6" i="1" s="1"/>
  <c r="J6" i="1"/>
  <c r="K6" i="1" s="1"/>
  <c r="H6" i="1"/>
  <c r="I6" i="1" s="1"/>
  <c r="L5" i="1"/>
  <c r="M5" i="1" s="1"/>
  <c r="H5" i="1"/>
  <c r="I5" i="1" s="1"/>
  <c r="D5" i="1"/>
  <c r="E5" i="1" s="1"/>
  <c r="J5" i="1"/>
  <c r="K5" i="1" s="1"/>
  <c r="F5" i="1"/>
  <c r="G5" i="1" s="1"/>
  <c r="J8" i="8" l="1"/>
  <c r="K8" i="8" s="1"/>
  <c r="H8" i="8"/>
  <c r="I8" i="8" s="1"/>
  <c r="L8" i="8"/>
  <c r="M8" i="8" s="1"/>
  <c r="D8" i="8"/>
  <c r="E8" i="8" s="1"/>
  <c r="F8" i="8"/>
  <c r="G8" i="8" s="1"/>
  <c r="A9" i="8"/>
  <c r="A8" i="5"/>
  <c r="H7" i="5"/>
  <c r="I7" i="5" s="1"/>
  <c r="D7" i="5"/>
  <c r="E7" i="5" s="1"/>
  <c r="J7" i="5"/>
  <c r="K7" i="5" s="1"/>
  <c r="L7" i="5"/>
  <c r="M7" i="5" s="1"/>
  <c r="F7" i="5"/>
  <c r="G7" i="5" s="1"/>
  <c r="L37" i="4"/>
  <c r="M37" i="4" s="1"/>
  <c r="H37" i="4"/>
  <c r="I37" i="4" s="1"/>
  <c r="D37" i="4"/>
  <c r="E37" i="4" s="1"/>
  <c r="J37" i="4"/>
  <c r="K37" i="4" s="1"/>
  <c r="F37" i="4"/>
  <c r="G37" i="4" s="1"/>
  <c r="F7" i="1"/>
  <c r="G7" i="1" s="1"/>
  <c r="L7" i="1"/>
  <c r="M7" i="1" s="1"/>
  <c r="H7" i="1"/>
  <c r="I7" i="1" s="1"/>
  <c r="D7" i="1"/>
  <c r="E7" i="1" s="1"/>
  <c r="J7" i="1"/>
  <c r="K7" i="1" s="1"/>
  <c r="A10" i="8" l="1"/>
  <c r="F9" i="8"/>
  <c r="G9" i="8" s="1"/>
  <c r="L9" i="8"/>
  <c r="M9" i="8" s="1"/>
  <c r="D9" i="8"/>
  <c r="E9" i="8" s="1"/>
  <c r="H9" i="8"/>
  <c r="I9" i="8" s="1"/>
  <c r="J9" i="8"/>
  <c r="K9" i="8" s="1"/>
  <c r="A9" i="5"/>
  <c r="H8" i="5"/>
  <c r="I8" i="5" s="1"/>
  <c r="J8" i="5"/>
  <c r="K8" i="5" s="1"/>
  <c r="D8" i="5"/>
  <c r="E8" i="5" s="1"/>
  <c r="F8" i="5"/>
  <c r="G8" i="5" s="1"/>
  <c r="L8" i="5"/>
  <c r="M8" i="5" s="1"/>
  <c r="L38" i="4"/>
  <c r="M38" i="4" s="1"/>
  <c r="H38" i="4"/>
  <c r="I38" i="4" s="1"/>
  <c r="D38" i="4"/>
  <c r="E38" i="4" s="1"/>
  <c r="J38" i="4"/>
  <c r="K38" i="4" s="1"/>
  <c r="F38" i="4"/>
  <c r="G38" i="4" s="1"/>
  <c r="J8" i="1"/>
  <c r="K8" i="1" s="1"/>
  <c r="F8" i="1"/>
  <c r="G8" i="1" s="1"/>
  <c r="H8" i="1"/>
  <c r="I8" i="1" s="1"/>
  <c r="L8" i="1"/>
  <c r="M8" i="1" s="1"/>
  <c r="D8" i="1"/>
  <c r="E8" i="1" s="1"/>
  <c r="J10" i="8" l="1"/>
  <c r="K10" i="8" s="1"/>
  <c r="H10" i="8"/>
  <c r="I10" i="8" s="1"/>
  <c r="L10" i="8"/>
  <c r="M10" i="8" s="1"/>
  <c r="D10" i="8"/>
  <c r="E10" i="8" s="1"/>
  <c r="F10" i="8"/>
  <c r="G10" i="8" s="1"/>
  <c r="A11" i="8"/>
  <c r="A10" i="5"/>
  <c r="D9" i="5"/>
  <c r="E9" i="5" s="1"/>
  <c r="F9" i="5"/>
  <c r="G9" i="5" s="1"/>
  <c r="J9" i="5"/>
  <c r="K9" i="5" s="1"/>
  <c r="H9" i="5"/>
  <c r="I9" i="5" s="1"/>
  <c r="L9" i="5"/>
  <c r="M9" i="5" s="1"/>
  <c r="J39" i="4"/>
  <c r="K39" i="4" s="1"/>
  <c r="F39" i="4"/>
  <c r="G39" i="4" s="1"/>
  <c r="L39" i="4"/>
  <c r="M39" i="4" s="1"/>
  <c r="H39" i="4"/>
  <c r="I39" i="4" s="1"/>
  <c r="D39" i="4"/>
  <c r="E39" i="4" s="1"/>
  <c r="D9" i="1"/>
  <c r="E9" i="1" s="1"/>
  <c r="J9" i="1"/>
  <c r="K9" i="1" s="1"/>
  <c r="L9" i="1"/>
  <c r="M9" i="1" s="1"/>
  <c r="H9" i="1"/>
  <c r="I9" i="1" s="1"/>
  <c r="F9" i="1"/>
  <c r="G9" i="1" s="1"/>
  <c r="D11" i="8" l="1"/>
  <c r="E11" i="8" s="1"/>
  <c r="A12" i="8"/>
  <c r="F11" i="8"/>
  <c r="G11" i="8" s="1"/>
  <c r="L11" i="8"/>
  <c r="M11" i="8" s="1"/>
  <c r="H11" i="8"/>
  <c r="I11" i="8" s="1"/>
  <c r="J11" i="8"/>
  <c r="K11" i="8" s="1"/>
  <c r="H10" i="5"/>
  <c r="I10" i="5" s="1"/>
  <c r="D10" i="5"/>
  <c r="E10" i="5" s="1"/>
  <c r="J10" i="5"/>
  <c r="K10" i="5" s="1"/>
  <c r="L10" i="5"/>
  <c r="M10" i="5" s="1"/>
  <c r="F10" i="5"/>
  <c r="G10" i="5" s="1"/>
  <c r="A11" i="5"/>
  <c r="J40" i="4"/>
  <c r="K40" i="4" s="1"/>
  <c r="F40" i="4"/>
  <c r="G40" i="4" s="1"/>
  <c r="L40" i="4"/>
  <c r="M40" i="4" s="1"/>
  <c r="H40" i="4"/>
  <c r="I40" i="4" s="1"/>
  <c r="D40" i="4"/>
  <c r="E40" i="4" s="1"/>
  <c r="D10" i="1"/>
  <c r="E10" i="1" s="1"/>
  <c r="J10" i="1"/>
  <c r="K10" i="1" s="1"/>
  <c r="F10" i="1"/>
  <c r="G10" i="1" s="1"/>
  <c r="L10" i="1"/>
  <c r="M10" i="1" s="1"/>
  <c r="H10" i="1"/>
  <c r="I10" i="1" s="1"/>
  <c r="J12" i="8" l="1"/>
  <c r="K12" i="8" s="1"/>
  <c r="H12" i="8"/>
  <c r="I12" i="8" s="1"/>
  <c r="L12" i="8"/>
  <c r="M12" i="8" s="1"/>
  <c r="D12" i="8"/>
  <c r="E12" i="8" s="1"/>
  <c r="F12" i="8"/>
  <c r="G12" i="8" s="1"/>
  <c r="A13" i="8"/>
  <c r="A12" i="5"/>
  <c r="H11" i="5"/>
  <c r="I11" i="5" s="1"/>
  <c r="J11" i="5"/>
  <c r="K11" i="5" s="1"/>
  <c r="F11" i="5"/>
  <c r="G11" i="5" s="1"/>
  <c r="L11" i="5"/>
  <c r="M11" i="5" s="1"/>
  <c r="D11" i="5"/>
  <c r="E11" i="5" s="1"/>
  <c r="D41" i="4"/>
  <c r="E41" i="4" s="1"/>
  <c r="J41" i="4"/>
  <c r="K41" i="4" s="1"/>
  <c r="F41" i="4"/>
  <c r="G41" i="4" s="1"/>
  <c r="L41" i="4"/>
  <c r="M41" i="4" s="1"/>
  <c r="H41" i="4"/>
  <c r="I41" i="4" s="1"/>
  <c r="H11" i="1"/>
  <c r="I11" i="1" s="1"/>
  <c r="J11" i="1"/>
  <c r="K11" i="1" s="1"/>
  <c r="D11" i="1"/>
  <c r="E11" i="1" s="1"/>
  <c r="F11" i="1"/>
  <c r="G11" i="1" s="1"/>
  <c r="L11" i="1"/>
  <c r="M11" i="1" s="1"/>
  <c r="A14" i="8" l="1"/>
  <c r="F13" i="8"/>
  <c r="G13" i="8" s="1"/>
  <c r="L13" i="8"/>
  <c r="M13" i="8" s="1"/>
  <c r="H13" i="8"/>
  <c r="I13" i="8" s="1"/>
  <c r="D13" i="8"/>
  <c r="E13" i="8" s="1"/>
  <c r="J13" i="8"/>
  <c r="K13" i="8" s="1"/>
  <c r="A13" i="5"/>
  <c r="D12" i="5"/>
  <c r="E12" i="5" s="1"/>
  <c r="F12" i="5"/>
  <c r="G12" i="5" s="1"/>
  <c r="H12" i="5"/>
  <c r="I12" i="5" s="1"/>
  <c r="L12" i="5"/>
  <c r="M12" i="5" s="1"/>
  <c r="J12" i="5"/>
  <c r="K12" i="5" s="1"/>
  <c r="D42" i="4"/>
  <c r="E42" i="4" s="1"/>
  <c r="J42" i="4"/>
  <c r="K42" i="4" s="1"/>
  <c r="F42" i="4"/>
  <c r="G42" i="4" s="1"/>
  <c r="L42" i="4"/>
  <c r="M42" i="4" s="1"/>
  <c r="H42" i="4"/>
  <c r="I42" i="4" s="1"/>
  <c r="H12" i="1"/>
  <c r="I12" i="1" s="1"/>
  <c r="D12" i="1"/>
  <c r="E12" i="1" s="1"/>
  <c r="J12" i="1"/>
  <c r="K12" i="1" s="1"/>
  <c r="F12" i="1"/>
  <c r="G12" i="1" s="1"/>
  <c r="L12" i="1"/>
  <c r="M12" i="1" s="1"/>
  <c r="J14" i="8" l="1"/>
  <c r="K14" i="8" s="1"/>
  <c r="H14" i="8"/>
  <c r="I14" i="8" s="1"/>
  <c r="A15" i="8"/>
  <c r="F14" i="8"/>
  <c r="G14" i="8" s="1"/>
  <c r="L14" i="8"/>
  <c r="M14" i="8" s="1"/>
  <c r="D14" i="8"/>
  <c r="E14" i="8" s="1"/>
  <c r="A14" i="5"/>
  <c r="H13" i="5"/>
  <c r="I13" i="5" s="1"/>
  <c r="D13" i="5"/>
  <c r="E13" i="5" s="1"/>
  <c r="J13" i="5"/>
  <c r="K13" i="5" s="1"/>
  <c r="F13" i="5"/>
  <c r="G13" i="5" s="1"/>
  <c r="L13" i="5"/>
  <c r="M13" i="5" s="1"/>
  <c r="H43" i="4"/>
  <c r="I43" i="4" s="1"/>
  <c r="D43" i="4"/>
  <c r="E43" i="4" s="1"/>
  <c r="J43" i="4"/>
  <c r="K43" i="4" s="1"/>
  <c r="F43" i="4"/>
  <c r="G43" i="4" s="1"/>
  <c r="L43" i="4"/>
  <c r="M43" i="4" s="1"/>
  <c r="L13" i="1"/>
  <c r="M13" i="1" s="1"/>
  <c r="H13" i="1"/>
  <c r="I13" i="1" s="1"/>
  <c r="D13" i="1"/>
  <c r="E13" i="1" s="1"/>
  <c r="J13" i="1"/>
  <c r="K13" i="1" s="1"/>
  <c r="F13" i="1"/>
  <c r="G13" i="1" s="1"/>
  <c r="A16" i="8" l="1"/>
  <c r="F15" i="8"/>
  <c r="G15" i="8" s="1"/>
  <c r="L15" i="8"/>
  <c r="M15" i="8" s="1"/>
  <c r="D15" i="8"/>
  <c r="E15" i="8" s="1"/>
  <c r="J15" i="8"/>
  <c r="K15" i="8" s="1"/>
  <c r="H15" i="8"/>
  <c r="I15" i="8" s="1"/>
  <c r="A15" i="5"/>
  <c r="F14" i="5"/>
  <c r="G14" i="5" s="1"/>
  <c r="J14" i="5"/>
  <c r="K14" i="5" s="1"/>
  <c r="L14" i="5"/>
  <c r="M14" i="5" s="1"/>
  <c r="D14" i="5"/>
  <c r="E14" i="5" s="1"/>
  <c r="H14" i="5"/>
  <c r="I14" i="5" s="1"/>
  <c r="H44" i="4"/>
  <c r="I44" i="4" s="1"/>
  <c r="F44" i="4"/>
  <c r="G44" i="4" s="1"/>
  <c r="L44" i="4"/>
  <c r="M44" i="4" s="1"/>
  <c r="D44" i="4"/>
  <c r="E44" i="4" s="1"/>
  <c r="J44" i="4"/>
  <c r="K44" i="4" s="1"/>
  <c r="F14" i="1"/>
  <c r="G14" i="1" s="1"/>
  <c r="L14" i="1"/>
  <c r="M14" i="1" s="1"/>
  <c r="H14" i="1"/>
  <c r="I14" i="1" s="1"/>
  <c r="D14" i="1"/>
  <c r="E14" i="1" s="1"/>
  <c r="J14" i="1"/>
  <c r="K14" i="1" s="1"/>
  <c r="J16" i="8" l="1"/>
  <c r="K16" i="8" s="1"/>
  <c r="H16" i="8"/>
  <c r="I16" i="8" s="1"/>
  <c r="A17" i="8"/>
  <c r="F16" i="8"/>
  <c r="G16" i="8" s="1"/>
  <c r="L16" i="8"/>
  <c r="M16" i="8" s="1"/>
  <c r="D16" i="8"/>
  <c r="E16" i="8" s="1"/>
  <c r="A16" i="5"/>
  <c r="L15" i="5"/>
  <c r="M15" i="5" s="1"/>
  <c r="F15" i="5"/>
  <c r="G15" i="5" s="1"/>
  <c r="H15" i="5"/>
  <c r="I15" i="5" s="1"/>
  <c r="J15" i="5"/>
  <c r="K15" i="5" s="1"/>
  <c r="D15" i="5"/>
  <c r="E15" i="5" s="1"/>
  <c r="L45" i="4"/>
  <c r="M45" i="4" s="1"/>
  <c r="H45" i="4"/>
  <c r="I45" i="4" s="1"/>
  <c r="D45" i="4"/>
  <c r="E45" i="4" s="1"/>
  <c r="J45" i="4"/>
  <c r="K45" i="4" s="1"/>
  <c r="F45" i="4"/>
  <c r="G45" i="4" s="1"/>
  <c r="F15" i="1"/>
  <c r="G15" i="1" s="1"/>
  <c r="L15" i="1"/>
  <c r="M15" i="1" s="1"/>
  <c r="H15" i="1"/>
  <c r="I15" i="1" s="1"/>
  <c r="D15" i="1"/>
  <c r="E15" i="1" s="1"/>
  <c r="J15" i="1"/>
  <c r="K15" i="1" s="1"/>
  <c r="A18" i="8" l="1"/>
  <c r="F17" i="8"/>
  <c r="G17" i="8" s="1"/>
  <c r="L17" i="8"/>
  <c r="M17" i="8" s="1"/>
  <c r="D17" i="8"/>
  <c r="E17" i="8" s="1"/>
  <c r="J17" i="8"/>
  <c r="K17" i="8" s="1"/>
  <c r="H17" i="8"/>
  <c r="I17" i="8" s="1"/>
  <c r="A17" i="5"/>
  <c r="D16" i="5"/>
  <c r="E16" i="5" s="1"/>
  <c r="F16" i="5"/>
  <c r="G16" i="5" s="1"/>
  <c r="L16" i="5"/>
  <c r="M16" i="5" s="1"/>
  <c r="H16" i="5"/>
  <c r="I16" i="5" s="1"/>
  <c r="J16" i="5"/>
  <c r="K16" i="5" s="1"/>
  <c r="F46" i="4"/>
  <c r="G46" i="4" s="1"/>
  <c r="L46" i="4"/>
  <c r="M46" i="4" s="1"/>
  <c r="H46" i="4"/>
  <c r="I46" i="4" s="1"/>
  <c r="D46" i="4"/>
  <c r="E46" i="4" s="1"/>
  <c r="J46" i="4"/>
  <c r="K46" i="4" s="1"/>
  <c r="J16" i="1"/>
  <c r="K16" i="1" s="1"/>
  <c r="F16" i="1"/>
  <c r="G16" i="1" s="1"/>
  <c r="H16" i="1"/>
  <c r="I16" i="1" s="1"/>
  <c r="D16" i="1"/>
  <c r="E16" i="1" s="1"/>
  <c r="L16" i="1"/>
  <c r="M16" i="1" s="1"/>
  <c r="J18" i="8" l="1"/>
  <c r="K18" i="8" s="1"/>
  <c r="H18" i="8"/>
  <c r="I18" i="8" s="1"/>
  <c r="A19" i="8"/>
  <c r="F18" i="8"/>
  <c r="G18" i="8" s="1"/>
  <c r="L18" i="8"/>
  <c r="M18" i="8" s="1"/>
  <c r="D18" i="8"/>
  <c r="E18" i="8" s="1"/>
  <c r="A18" i="5"/>
  <c r="F17" i="5"/>
  <c r="G17" i="5" s="1"/>
  <c r="J17" i="5"/>
  <c r="K17" i="5" s="1"/>
  <c r="H17" i="5"/>
  <c r="I17" i="5" s="1"/>
  <c r="L17" i="5"/>
  <c r="M17" i="5" s="1"/>
  <c r="D17" i="5"/>
  <c r="E17" i="5" s="1"/>
  <c r="J47" i="4"/>
  <c r="K47" i="4" s="1"/>
  <c r="F47" i="4"/>
  <c r="G47" i="4" s="1"/>
  <c r="L47" i="4"/>
  <c r="M47" i="4" s="1"/>
  <c r="H47" i="4"/>
  <c r="I47" i="4" s="1"/>
  <c r="D47" i="4"/>
  <c r="E47" i="4" s="1"/>
  <c r="D17" i="1"/>
  <c r="E17" i="1" s="1"/>
  <c r="J17" i="1"/>
  <c r="K17" i="1" s="1"/>
  <c r="L17" i="1"/>
  <c r="M17" i="1" s="1"/>
  <c r="F17" i="1"/>
  <c r="G17" i="1" s="1"/>
  <c r="H17" i="1"/>
  <c r="I17" i="1" s="1"/>
  <c r="A20" i="8" l="1"/>
  <c r="F19" i="8"/>
  <c r="G19" i="8" s="1"/>
  <c r="L19" i="8"/>
  <c r="M19" i="8" s="1"/>
  <c r="D19" i="8"/>
  <c r="E19" i="8" s="1"/>
  <c r="J19" i="8"/>
  <c r="K19" i="8" s="1"/>
  <c r="H19" i="8"/>
  <c r="I19" i="8" s="1"/>
  <c r="A19" i="5"/>
  <c r="F18" i="5"/>
  <c r="G18" i="5" s="1"/>
  <c r="L18" i="5"/>
  <c r="M18" i="5" s="1"/>
  <c r="H18" i="5"/>
  <c r="I18" i="5" s="1"/>
  <c r="J18" i="5"/>
  <c r="K18" i="5" s="1"/>
  <c r="D18" i="5"/>
  <c r="E18" i="5" s="1"/>
  <c r="D48" i="4"/>
  <c r="E48" i="4" s="1"/>
  <c r="J48" i="4"/>
  <c r="K48" i="4" s="1"/>
  <c r="F48" i="4"/>
  <c r="G48" i="4" s="1"/>
  <c r="L48" i="4"/>
  <c r="M48" i="4" s="1"/>
  <c r="H48" i="4"/>
  <c r="I48" i="4" s="1"/>
  <c r="D18" i="1"/>
  <c r="E18" i="1" s="1"/>
  <c r="J18" i="1"/>
  <c r="K18" i="1" s="1"/>
  <c r="F18" i="1"/>
  <c r="G18" i="1" s="1"/>
  <c r="L18" i="1"/>
  <c r="M18" i="1" s="1"/>
  <c r="H18" i="1"/>
  <c r="I18" i="1" s="1"/>
  <c r="J20" i="8" l="1"/>
  <c r="K20" i="8" s="1"/>
  <c r="H20" i="8"/>
  <c r="I20" i="8" s="1"/>
  <c r="A21" i="8"/>
  <c r="F20" i="8"/>
  <c r="G20" i="8" s="1"/>
  <c r="L20" i="8"/>
  <c r="M20" i="8" s="1"/>
  <c r="D20" i="8"/>
  <c r="E20" i="8" s="1"/>
  <c r="A20" i="5"/>
  <c r="J19" i="5"/>
  <c r="K19" i="5" s="1"/>
  <c r="L19" i="5"/>
  <c r="M19" i="5" s="1"/>
  <c r="F19" i="5"/>
  <c r="G19" i="5" s="1"/>
  <c r="D19" i="5"/>
  <c r="E19" i="5" s="1"/>
  <c r="H19" i="5"/>
  <c r="I19" i="5" s="1"/>
  <c r="D49" i="4"/>
  <c r="E49" i="4" s="1"/>
  <c r="J49" i="4"/>
  <c r="K49" i="4" s="1"/>
  <c r="F49" i="4"/>
  <c r="G49" i="4" s="1"/>
  <c r="L49" i="4"/>
  <c r="M49" i="4" s="1"/>
  <c r="H49" i="4"/>
  <c r="I49" i="4" s="1"/>
  <c r="H19" i="1"/>
  <c r="I19" i="1" s="1"/>
  <c r="D19" i="1"/>
  <c r="E19" i="1" s="1"/>
  <c r="F19" i="1"/>
  <c r="G19" i="1" s="1"/>
  <c r="L19" i="1"/>
  <c r="M19" i="1" s="1"/>
  <c r="J19" i="1"/>
  <c r="K19" i="1" s="1"/>
  <c r="A22" i="8" l="1"/>
  <c r="F21" i="8"/>
  <c r="G21" i="8" s="1"/>
  <c r="L21" i="8"/>
  <c r="M21" i="8" s="1"/>
  <c r="D21" i="8"/>
  <c r="E21" i="8" s="1"/>
  <c r="J21" i="8"/>
  <c r="K21" i="8" s="1"/>
  <c r="H21" i="8"/>
  <c r="I21" i="8" s="1"/>
  <c r="A21" i="5"/>
  <c r="F20" i="5"/>
  <c r="G20" i="5" s="1"/>
  <c r="H20" i="5"/>
  <c r="I20" i="5" s="1"/>
  <c r="L20" i="5"/>
  <c r="M20" i="5" s="1"/>
  <c r="J20" i="5"/>
  <c r="K20" i="5" s="1"/>
  <c r="D20" i="5"/>
  <c r="E20" i="5" s="1"/>
  <c r="H50" i="4"/>
  <c r="I50" i="4" s="1"/>
  <c r="D50" i="4"/>
  <c r="E50" i="4" s="1"/>
  <c r="J50" i="4"/>
  <c r="K50" i="4" s="1"/>
  <c r="F50" i="4"/>
  <c r="G50" i="4" s="1"/>
  <c r="L50" i="4"/>
  <c r="M50" i="4" s="1"/>
  <c r="H20" i="1"/>
  <c r="I20" i="1" s="1"/>
  <c r="J20" i="1"/>
  <c r="K20" i="1" s="1"/>
  <c r="F20" i="1"/>
  <c r="G20" i="1" s="1"/>
  <c r="L20" i="1"/>
  <c r="M20" i="1" s="1"/>
  <c r="D20" i="1"/>
  <c r="E20" i="1" s="1"/>
  <c r="J22" i="8" l="1"/>
  <c r="K22" i="8" s="1"/>
  <c r="H22" i="8"/>
  <c r="I22" i="8" s="1"/>
  <c r="A23" i="8"/>
  <c r="F22" i="8"/>
  <c r="G22" i="8" s="1"/>
  <c r="L22" i="8"/>
  <c r="M22" i="8" s="1"/>
  <c r="D22" i="8"/>
  <c r="E22" i="8" s="1"/>
  <c r="A22" i="5"/>
  <c r="F21" i="5"/>
  <c r="G21" i="5" s="1"/>
  <c r="L21" i="5"/>
  <c r="M21" i="5" s="1"/>
  <c r="H21" i="5"/>
  <c r="I21" i="5" s="1"/>
  <c r="D21" i="5"/>
  <c r="E21" i="5" s="1"/>
  <c r="J21" i="5"/>
  <c r="K21" i="5" s="1"/>
  <c r="H51" i="4"/>
  <c r="I51" i="4" s="1"/>
  <c r="D51" i="4"/>
  <c r="E51" i="4" s="1"/>
  <c r="J51" i="4"/>
  <c r="K51" i="4" s="1"/>
  <c r="F51" i="4"/>
  <c r="G51" i="4" s="1"/>
  <c r="L51" i="4"/>
  <c r="M51" i="4" s="1"/>
  <c r="L21" i="1"/>
  <c r="M21" i="1" s="1"/>
  <c r="H21" i="1"/>
  <c r="I21" i="1" s="1"/>
  <c r="D21" i="1"/>
  <c r="E21" i="1" s="1"/>
  <c r="J21" i="1"/>
  <c r="K21" i="1" s="1"/>
  <c r="F21" i="1"/>
  <c r="G21" i="1" s="1"/>
  <c r="A24" i="8" l="1"/>
  <c r="F23" i="8"/>
  <c r="G23" i="8" s="1"/>
  <c r="L23" i="8"/>
  <c r="M23" i="8" s="1"/>
  <c r="D23" i="8"/>
  <c r="E23" i="8" s="1"/>
  <c r="J23" i="8"/>
  <c r="K23" i="8" s="1"/>
  <c r="H23" i="8"/>
  <c r="I23" i="8" s="1"/>
  <c r="A23" i="5"/>
  <c r="L22" i="5"/>
  <c r="M22" i="5" s="1"/>
  <c r="D22" i="5"/>
  <c r="E22" i="5" s="1"/>
  <c r="H22" i="5"/>
  <c r="I22" i="5" s="1"/>
  <c r="F22" i="5"/>
  <c r="G22" i="5" s="1"/>
  <c r="J22" i="5"/>
  <c r="K22" i="5" s="1"/>
  <c r="F52" i="4"/>
  <c r="G52" i="4" s="1"/>
  <c r="G105" i="4" s="1"/>
  <c r="L52" i="4"/>
  <c r="M52" i="4" s="1"/>
  <c r="M105" i="4" s="1"/>
  <c r="H52" i="4"/>
  <c r="I52" i="4" s="1"/>
  <c r="I105" i="4" s="1"/>
  <c r="D52" i="4"/>
  <c r="E52" i="4" s="1"/>
  <c r="E105" i="4" s="1"/>
  <c r="J52" i="4"/>
  <c r="K52" i="4" s="1"/>
  <c r="K105" i="4" s="1"/>
  <c r="F22" i="1"/>
  <c r="G22" i="1" s="1"/>
  <c r="L22" i="1"/>
  <c r="M22" i="1" s="1"/>
  <c r="H22" i="1"/>
  <c r="I22" i="1" s="1"/>
  <c r="D22" i="1"/>
  <c r="E22" i="1" s="1"/>
  <c r="J22" i="1"/>
  <c r="K22" i="1" s="1"/>
  <c r="J24" i="8" l="1"/>
  <c r="K24" i="8" s="1"/>
  <c r="H24" i="8"/>
  <c r="I24" i="8" s="1"/>
  <c r="A25" i="8"/>
  <c r="F24" i="8"/>
  <c r="G24" i="8" s="1"/>
  <c r="L24" i="8"/>
  <c r="M24" i="8" s="1"/>
  <c r="D24" i="8"/>
  <c r="E24" i="8" s="1"/>
  <c r="A24" i="5"/>
  <c r="F23" i="5"/>
  <c r="G23" i="5" s="1"/>
  <c r="H23" i="5"/>
  <c r="I23" i="5" s="1"/>
  <c r="J23" i="5"/>
  <c r="K23" i="5" s="1"/>
  <c r="D23" i="5"/>
  <c r="E23" i="5" s="1"/>
  <c r="L23" i="5"/>
  <c r="M23" i="5" s="1"/>
  <c r="L53" i="4"/>
  <c r="M53" i="4" s="1"/>
  <c r="H53" i="4"/>
  <c r="I53" i="4" s="1"/>
  <c r="D53" i="4"/>
  <c r="E53" i="4" s="1"/>
  <c r="J53" i="4"/>
  <c r="K53" i="4" s="1"/>
  <c r="F53" i="4"/>
  <c r="G53" i="4" s="1"/>
  <c r="F23" i="1"/>
  <c r="G23" i="1" s="1"/>
  <c r="L23" i="1"/>
  <c r="M23" i="1" s="1"/>
  <c r="H23" i="1"/>
  <c r="I23" i="1" s="1"/>
  <c r="D23" i="1"/>
  <c r="E23" i="1" s="1"/>
  <c r="J23" i="1"/>
  <c r="K23" i="1" s="1"/>
  <c r="A26" i="8" l="1"/>
  <c r="F25" i="8"/>
  <c r="G25" i="8" s="1"/>
  <c r="L25" i="8"/>
  <c r="M25" i="8" s="1"/>
  <c r="D25" i="8"/>
  <c r="E25" i="8" s="1"/>
  <c r="J25" i="8"/>
  <c r="K25" i="8" s="1"/>
  <c r="H25" i="8"/>
  <c r="I25" i="8" s="1"/>
  <c r="A25" i="5"/>
  <c r="F24" i="5"/>
  <c r="G24" i="5" s="1"/>
  <c r="L24" i="5"/>
  <c r="M24" i="5" s="1"/>
  <c r="H24" i="5"/>
  <c r="I24" i="5" s="1"/>
  <c r="D24" i="5"/>
  <c r="E24" i="5" s="1"/>
  <c r="J24" i="5"/>
  <c r="K24" i="5" s="1"/>
  <c r="J24" i="1"/>
  <c r="K24" i="1" s="1"/>
  <c r="F24" i="1"/>
  <c r="G24" i="1" s="1"/>
  <c r="H24" i="1"/>
  <c r="I24" i="1" s="1"/>
  <c r="L24" i="1"/>
  <c r="M24" i="1" s="1"/>
  <c r="D24" i="1"/>
  <c r="E24" i="1" s="1"/>
  <c r="J26" i="8" l="1"/>
  <c r="K26" i="8" s="1"/>
  <c r="H26" i="8"/>
  <c r="I26" i="8" s="1"/>
  <c r="A27" i="8"/>
  <c r="F26" i="8"/>
  <c r="G26" i="8" s="1"/>
  <c r="L26" i="8"/>
  <c r="M26" i="8" s="1"/>
  <c r="D26" i="8"/>
  <c r="E26" i="8" s="1"/>
  <c r="A26" i="5"/>
  <c r="L25" i="5"/>
  <c r="M25" i="5" s="1"/>
  <c r="D25" i="5"/>
  <c r="E25" i="5" s="1"/>
  <c r="F25" i="5"/>
  <c r="G25" i="5" s="1"/>
  <c r="J25" i="5"/>
  <c r="K25" i="5" s="1"/>
  <c r="H25" i="5"/>
  <c r="I25" i="5" s="1"/>
  <c r="D25" i="1"/>
  <c r="E25" i="1" s="1"/>
  <c r="J25" i="1"/>
  <c r="K25" i="1" s="1"/>
  <c r="L25" i="1"/>
  <c r="M25" i="1" s="1"/>
  <c r="H25" i="1"/>
  <c r="I25" i="1" s="1"/>
  <c r="F25" i="1"/>
  <c r="G25" i="1" s="1"/>
  <c r="A28" i="8" l="1"/>
  <c r="F27" i="8"/>
  <c r="G27" i="8" s="1"/>
  <c r="L27" i="8"/>
  <c r="M27" i="8" s="1"/>
  <c r="D27" i="8"/>
  <c r="E27" i="8" s="1"/>
  <c r="J27" i="8"/>
  <c r="K27" i="8" s="1"/>
  <c r="H27" i="8"/>
  <c r="I27" i="8" s="1"/>
  <c r="A27" i="5"/>
  <c r="F26" i="5"/>
  <c r="G26" i="5" s="1"/>
  <c r="H26" i="5"/>
  <c r="I26" i="5" s="1"/>
  <c r="D26" i="5"/>
  <c r="E26" i="5" s="1"/>
  <c r="J26" i="5"/>
  <c r="K26" i="5" s="1"/>
  <c r="L26" i="5"/>
  <c r="M26" i="5" s="1"/>
  <c r="D26" i="1"/>
  <c r="E26" i="1" s="1"/>
  <c r="J26" i="1"/>
  <c r="K26" i="1" s="1"/>
  <c r="F26" i="1"/>
  <c r="G26" i="1" s="1"/>
  <c r="L26" i="1"/>
  <c r="M26" i="1" s="1"/>
  <c r="H26" i="1"/>
  <c r="I26" i="1" s="1"/>
  <c r="J28" i="8" l="1"/>
  <c r="K28" i="8" s="1"/>
  <c r="H28" i="8"/>
  <c r="I28" i="8" s="1"/>
  <c r="A29" i="8"/>
  <c r="F28" i="8"/>
  <c r="G28" i="8" s="1"/>
  <c r="L28" i="8"/>
  <c r="M28" i="8" s="1"/>
  <c r="D28" i="8"/>
  <c r="E28" i="8" s="1"/>
  <c r="A28" i="5"/>
  <c r="D27" i="5"/>
  <c r="E27" i="5" s="1"/>
  <c r="H27" i="5"/>
  <c r="I27" i="5" s="1"/>
  <c r="L27" i="5"/>
  <c r="M27" i="5" s="1"/>
  <c r="J27" i="5"/>
  <c r="K27" i="5" s="1"/>
  <c r="F27" i="5"/>
  <c r="G27" i="5" s="1"/>
  <c r="H27" i="1"/>
  <c r="I27" i="1" s="1"/>
  <c r="D27" i="1"/>
  <c r="E27" i="1" s="1"/>
  <c r="F27" i="1"/>
  <c r="G27" i="1" s="1"/>
  <c r="J27" i="1"/>
  <c r="K27" i="1" s="1"/>
  <c r="L27" i="1"/>
  <c r="M27" i="1" s="1"/>
  <c r="A30" i="8" l="1"/>
  <c r="F29" i="8"/>
  <c r="G29" i="8" s="1"/>
  <c r="L29" i="8"/>
  <c r="M29" i="8" s="1"/>
  <c r="D29" i="8"/>
  <c r="E29" i="8" s="1"/>
  <c r="J29" i="8"/>
  <c r="K29" i="8" s="1"/>
  <c r="H29" i="8"/>
  <c r="I29" i="8" s="1"/>
  <c r="A29" i="5"/>
  <c r="L28" i="5"/>
  <c r="M28" i="5" s="1"/>
  <c r="J28" i="5"/>
  <c r="K28" i="5" s="1"/>
  <c r="D28" i="5"/>
  <c r="E28" i="5" s="1"/>
  <c r="F28" i="5"/>
  <c r="G28" i="5" s="1"/>
  <c r="H28" i="5"/>
  <c r="I28" i="5" s="1"/>
  <c r="H28" i="1"/>
  <c r="I28" i="1" s="1"/>
  <c r="D28" i="1"/>
  <c r="E28" i="1" s="1"/>
  <c r="J28" i="1"/>
  <c r="K28" i="1" s="1"/>
  <c r="F28" i="1"/>
  <c r="G28" i="1" s="1"/>
  <c r="L28" i="1"/>
  <c r="M28" i="1" s="1"/>
  <c r="J30" i="8" l="1"/>
  <c r="K30" i="8" s="1"/>
  <c r="H30" i="8"/>
  <c r="I30" i="8" s="1"/>
  <c r="A31" i="8"/>
  <c r="F30" i="8"/>
  <c r="G30" i="8" s="1"/>
  <c r="L30" i="8"/>
  <c r="M30" i="8" s="1"/>
  <c r="D30" i="8"/>
  <c r="E30" i="8" s="1"/>
  <c r="A30" i="5"/>
  <c r="H29" i="5"/>
  <c r="I29" i="5" s="1"/>
  <c r="D29" i="5"/>
  <c r="E29" i="5" s="1"/>
  <c r="J29" i="5"/>
  <c r="K29" i="5" s="1"/>
  <c r="F29" i="5"/>
  <c r="G29" i="5" s="1"/>
  <c r="L29" i="5"/>
  <c r="M29" i="5" s="1"/>
  <c r="L29" i="1"/>
  <c r="M29" i="1" s="1"/>
  <c r="H29" i="1"/>
  <c r="I29" i="1" s="1"/>
  <c r="D29" i="1"/>
  <c r="E29" i="1" s="1"/>
  <c r="J29" i="1"/>
  <c r="K29" i="1" s="1"/>
  <c r="F29" i="1"/>
  <c r="G29" i="1" s="1"/>
  <c r="A32" i="8" l="1"/>
  <c r="F31" i="8"/>
  <c r="G31" i="8" s="1"/>
  <c r="L31" i="8"/>
  <c r="M31" i="8" s="1"/>
  <c r="D31" i="8"/>
  <c r="E31" i="8" s="1"/>
  <c r="J31" i="8"/>
  <c r="K31" i="8" s="1"/>
  <c r="H31" i="8"/>
  <c r="I31" i="8" s="1"/>
  <c r="A31" i="5"/>
  <c r="D30" i="5"/>
  <c r="E30" i="5" s="1"/>
  <c r="H30" i="5"/>
  <c r="I30" i="5" s="1"/>
  <c r="F30" i="5"/>
  <c r="G30" i="5" s="1"/>
  <c r="J30" i="5"/>
  <c r="K30" i="5" s="1"/>
  <c r="L30" i="5"/>
  <c r="M30" i="5" s="1"/>
  <c r="F30" i="1"/>
  <c r="G30" i="1" s="1"/>
  <c r="L30" i="1"/>
  <c r="M30" i="1" s="1"/>
  <c r="D30" i="1"/>
  <c r="E30" i="1" s="1"/>
  <c r="J30" i="1"/>
  <c r="K30" i="1" s="1"/>
  <c r="H30" i="1"/>
  <c r="I30" i="1" s="1"/>
  <c r="J32" i="8" l="1"/>
  <c r="K32" i="8" s="1"/>
  <c r="H32" i="8"/>
  <c r="I32" i="8" s="1"/>
  <c r="A33" i="8"/>
  <c r="F32" i="8"/>
  <c r="G32" i="8" s="1"/>
  <c r="L32" i="8"/>
  <c r="M32" i="8" s="1"/>
  <c r="D32" i="8"/>
  <c r="E32" i="8" s="1"/>
  <c r="A32" i="5"/>
  <c r="J31" i="5"/>
  <c r="K31" i="5" s="1"/>
  <c r="D31" i="5"/>
  <c r="E31" i="5" s="1"/>
  <c r="L31" i="5"/>
  <c r="M31" i="5" s="1"/>
  <c r="F31" i="5"/>
  <c r="G31" i="5" s="1"/>
  <c r="H31" i="5"/>
  <c r="I31" i="5" s="1"/>
  <c r="F31" i="1"/>
  <c r="G31" i="1" s="1"/>
  <c r="L31" i="1"/>
  <c r="M31" i="1" s="1"/>
  <c r="H31" i="1"/>
  <c r="I31" i="1" s="1"/>
  <c r="D31" i="1"/>
  <c r="E31" i="1" s="1"/>
  <c r="J31" i="1"/>
  <c r="K31" i="1" s="1"/>
  <c r="A34" i="8" l="1"/>
  <c r="F33" i="8"/>
  <c r="G33" i="8" s="1"/>
  <c r="L33" i="8"/>
  <c r="M33" i="8" s="1"/>
  <c r="D33" i="8"/>
  <c r="E33" i="8" s="1"/>
  <c r="J33" i="8"/>
  <c r="K33" i="8" s="1"/>
  <c r="H33" i="8"/>
  <c r="I33" i="8" s="1"/>
  <c r="A33" i="5"/>
  <c r="H32" i="5"/>
  <c r="I32" i="5" s="1"/>
  <c r="D32" i="5"/>
  <c r="E32" i="5" s="1"/>
  <c r="J32" i="5"/>
  <c r="K32" i="5" s="1"/>
  <c r="F32" i="5"/>
  <c r="G32" i="5" s="1"/>
  <c r="L32" i="5"/>
  <c r="M32" i="5" s="1"/>
  <c r="J32" i="1"/>
  <c r="K32" i="1" s="1"/>
  <c r="F32" i="1"/>
  <c r="G32" i="1" s="1"/>
  <c r="L32" i="1"/>
  <c r="M32" i="1" s="1"/>
  <c r="H32" i="1"/>
  <c r="I32" i="1" s="1"/>
  <c r="D32" i="1"/>
  <c r="E32" i="1" s="1"/>
  <c r="J34" i="8" l="1"/>
  <c r="K34" i="8" s="1"/>
  <c r="H34" i="8"/>
  <c r="I34" i="8" s="1"/>
  <c r="A35" i="8"/>
  <c r="F34" i="8"/>
  <c r="G34" i="8" s="1"/>
  <c r="L34" i="8"/>
  <c r="M34" i="8" s="1"/>
  <c r="D34" i="8"/>
  <c r="E34" i="8" s="1"/>
  <c r="D33" i="5"/>
  <c r="E33" i="5" s="1"/>
  <c r="F33" i="5"/>
  <c r="G33" i="5" s="1"/>
  <c r="J33" i="5"/>
  <c r="K33" i="5" s="1"/>
  <c r="L33" i="5"/>
  <c r="M33" i="5" s="1"/>
  <c r="H33" i="5"/>
  <c r="I33" i="5" s="1"/>
  <c r="A34" i="5"/>
  <c r="D33" i="1"/>
  <c r="E33" i="1" s="1"/>
  <c r="J33" i="1"/>
  <c r="K33" i="1" s="1"/>
  <c r="L33" i="1"/>
  <c r="M33" i="1" s="1"/>
  <c r="F33" i="1"/>
  <c r="G33" i="1" s="1"/>
  <c r="H33" i="1"/>
  <c r="I33" i="1" s="1"/>
  <c r="A36" i="8" l="1"/>
  <c r="F35" i="8"/>
  <c r="G35" i="8" s="1"/>
  <c r="L35" i="8"/>
  <c r="M35" i="8" s="1"/>
  <c r="D35" i="8"/>
  <c r="E35" i="8" s="1"/>
  <c r="J35" i="8"/>
  <c r="K35" i="8" s="1"/>
  <c r="H35" i="8"/>
  <c r="I35" i="8" s="1"/>
  <c r="A35" i="5"/>
  <c r="L34" i="5"/>
  <c r="M34" i="5" s="1"/>
  <c r="F34" i="5"/>
  <c r="G34" i="5" s="1"/>
  <c r="J34" i="5"/>
  <c r="K34" i="5" s="1"/>
  <c r="D34" i="5"/>
  <c r="E34" i="5" s="1"/>
  <c r="H34" i="5"/>
  <c r="I34" i="5" s="1"/>
  <c r="L34" i="1"/>
  <c r="M34" i="1" s="1"/>
  <c r="J34" i="1"/>
  <c r="K34" i="1" s="1"/>
  <c r="H34" i="1"/>
  <c r="I34" i="1" s="1"/>
  <c r="F34" i="1"/>
  <c r="G34" i="1" s="1"/>
  <c r="D34" i="1"/>
  <c r="E34" i="1" s="1"/>
  <c r="J36" i="8" l="1"/>
  <c r="K36" i="8" s="1"/>
  <c r="H36" i="8"/>
  <c r="I36" i="8" s="1"/>
  <c r="A37" i="8"/>
  <c r="F36" i="8"/>
  <c r="G36" i="8" s="1"/>
  <c r="L36" i="8"/>
  <c r="M36" i="8" s="1"/>
  <c r="D36" i="8"/>
  <c r="E36" i="8" s="1"/>
  <c r="A36" i="5"/>
  <c r="J35" i="5"/>
  <c r="K35" i="5" s="1"/>
  <c r="F35" i="5"/>
  <c r="G35" i="5" s="1"/>
  <c r="L35" i="5"/>
  <c r="M35" i="5" s="1"/>
  <c r="H35" i="5"/>
  <c r="I35" i="5" s="1"/>
  <c r="D35" i="5"/>
  <c r="E35" i="5" s="1"/>
  <c r="D35" i="1"/>
  <c r="E35" i="1" s="1"/>
  <c r="J35" i="1"/>
  <c r="K35" i="1" s="1"/>
  <c r="H35" i="1"/>
  <c r="I35" i="1" s="1"/>
  <c r="F35" i="1"/>
  <c r="G35" i="1" s="1"/>
  <c r="L35" i="1"/>
  <c r="M35" i="1" s="1"/>
  <c r="A38" i="8" l="1"/>
  <c r="F37" i="8"/>
  <c r="G37" i="8" s="1"/>
  <c r="L37" i="8"/>
  <c r="M37" i="8" s="1"/>
  <c r="D37" i="8"/>
  <c r="E37" i="8" s="1"/>
  <c r="J37" i="8"/>
  <c r="K37" i="8" s="1"/>
  <c r="H37" i="8"/>
  <c r="I37" i="8" s="1"/>
  <c r="A37" i="5"/>
  <c r="D36" i="5"/>
  <c r="E36" i="5" s="1"/>
  <c r="H36" i="5"/>
  <c r="I36" i="5" s="1"/>
  <c r="J36" i="5"/>
  <c r="K36" i="5" s="1"/>
  <c r="F36" i="5"/>
  <c r="G36" i="5" s="1"/>
  <c r="L36" i="5"/>
  <c r="M36" i="5" s="1"/>
  <c r="L36" i="1"/>
  <c r="M36" i="1" s="1"/>
  <c r="J36" i="1"/>
  <c r="K36" i="1" s="1"/>
  <c r="H36" i="1"/>
  <c r="I36" i="1" s="1"/>
  <c r="F36" i="1"/>
  <c r="G36" i="1" s="1"/>
  <c r="D36" i="1"/>
  <c r="E36" i="1" s="1"/>
  <c r="J38" i="8" l="1"/>
  <c r="K38" i="8" s="1"/>
  <c r="H38" i="8"/>
  <c r="I38" i="8" s="1"/>
  <c r="A39" i="8"/>
  <c r="F38" i="8"/>
  <c r="G38" i="8" s="1"/>
  <c r="L38" i="8"/>
  <c r="M38" i="8" s="1"/>
  <c r="D38" i="8"/>
  <c r="E38" i="8" s="1"/>
  <c r="A38" i="5"/>
  <c r="L37" i="5"/>
  <c r="M37" i="5" s="1"/>
  <c r="D37" i="5"/>
  <c r="E37" i="5" s="1"/>
  <c r="J37" i="5"/>
  <c r="K37" i="5" s="1"/>
  <c r="H37" i="5"/>
  <c r="I37" i="5" s="1"/>
  <c r="F37" i="5"/>
  <c r="G37" i="5" s="1"/>
  <c r="L37" i="1"/>
  <c r="M37" i="1" s="1"/>
  <c r="J37" i="1"/>
  <c r="K37" i="1" s="1"/>
  <c r="H37" i="1"/>
  <c r="I37" i="1" s="1"/>
  <c r="F37" i="1"/>
  <c r="G37" i="1" s="1"/>
  <c r="D37" i="1"/>
  <c r="E37" i="1" s="1"/>
  <c r="A40" i="8" l="1"/>
  <c r="F39" i="8"/>
  <c r="G39" i="8" s="1"/>
  <c r="L39" i="8"/>
  <c r="M39" i="8" s="1"/>
  <c r="D39" i="8"/>
  <c r="E39" i="8" s="1"/>
  <c r="J39" i="8"/>
  <c r="K39" i="8" s="1"/>
  <c r="H39" i="8"/>
  <c r="I39" i="8" s="1"/>
  <c r="A39" i="5"/>
  <c r="L38" i="5"/>
  <c r="M38" i="5" s="1"/>
  <c r="D38" i="5"/>
  <c r="E38" i="5" s="1"/>
  <c r="F38" i="5"/>
  <c r="G38" i="5" s="1"/>
  <c r="H38" i="5"/>
  <c r="I38" i="5" s="1"/>
  <c r="J38" i="5"/>
  <c r="K38" i="5" s="1"/>
  <c r="L38" i="1"/>
  <c r="M38" i="1" s="1"/>
  <c r="J38" i="1"/>
  <c r="K38" i="1" s="1"/>
  <c r="H38" i="1"/>
  <c r="I38" i="1" s="1"/>
  <c r="F38" i="1"/>
  <c r="G38" i="1" s="1"/>
  <c r="D38" i="1"/>
  <c r="E38" i="1" s="1"/>
  <c r="J40" i="8" l="1"/>
  <c r="K40" i="8" s="1"/>
  <c r="H40" i="8"/>
  <c r="I40" i="8" s="1"/>
  <c r="A41" i="8"/>
  <c r="F40" i="8"/>
  <c r="G40" i="8" s="1"/>
  <c r="L40" i="8"/>
  <c r="M40" i="8" s="1"/>
  <c r="D40" i="8"/>
  <c r="E40" i="8" s="1"/>
  <c r="A40" i="5"/>
  <c r="L39" i="5"/>
  <c r="M39" i="5" s="1"/>
  <c r="D39" i="5"/>
  <c r="E39" i="5" s="1"/>
  <c r="J39" i="5"/>
  <c r="K39" i="5" s="1"/>
  <c r="F39" i="5"/>
  <c r="G39" i="5" s="1"/>
  <c r="H39" i="5"/>
  <c r="I39" i="5" s="1"/>
  <c r="L39" i="1"/>
  <c r="M39" i="1" s="1"/>
  <c r="J39" i="1"/>
  <c r="K39" i="1" s="1"/>
  <c r="H39" i="1"/>
  <c r="I39" i="1" s="1"/>
  <c r="F39" i="1"/>
  <c r="G39" i="1" s="1"/>
  <c r="D39" i="1"/>
  <c r="E39" i="1" s="1"/>
  <c r="A42" i="8" l="1"/>
  <c r="F41" i="8"/>
  <c r="G41" i="8" s="1"/>
  <c r="L41" i="8"/>
  <c r="M41" i="8" s="1"/>
  <c r="D41" i="8"/>
  <c r="E41" i="8" s="1"/>
  <c r="J41" i="8"/>
  <c r="K41" i="8" s="1"/>
  <c r="H41" i="8"/>
  <c r="I41" i="8" s="1"/>
  <c r="A41" i="5"/>
  <c r="F40" i="5"/>
  <c r="G40" i="5" s="1"/>
  <c r="H40" i="5"/>
  <c r="I40" i="5" s="1"/>
  <c r="J40" i="5"/>
  <c r="K40" i="5" s="1"/>
  <c r="L40" i="5"/>
  <c r="M40" i="5" s="1"/>
  <c r="D40" i="5"/>
  <c r="E40" i="5" s="1"/>
  <c r="L40" i="1"/>
  <c r="M40" i="1" s="1"/>
  <c r="J40" i="1"/>
  <c r="K40" i="1" s="1"/>
  <c r="H40" i="1"/>
  <c r="I40" i="1" s="1"/>
  <c r="F40" i="1"/>
  <c r="G40" i="1" s="1"/>
  <c r="D40" i="1"/>
  <c r="E40" i="1" s="1"/>
  <c r="J42" i="8" l="1"/>
  <c r="K42" i="8" s="1"/>
  <c r="H42" i="8"/>
  <c r="I42" i="8" s="1"/>
  <c r="A43" i="8"/>
  <c r="F42" i="8"/>
  <c r="G42" i="8" s="1"/>
  <c r="L42" i="8"/>
  <c r="M42" i="8" s="1"/>
  <c r="D42" i="8"/>
  <c r="E42" i="8" s="1"/>
  <c r="A42" i="5"/>
  <c r="L41" i="5"/>
  <c r="M41" i="5" s="1"/>
  <c r="H41" i="5"/>
  <c r="I41" i="5" s="1"/>
  <c r="D41" i="5"/>
  <c r="E41" i="5" s="1"/>
  <c r="J41" i="5"/>
  <c r="K41" i="5" s="1"/>
  <c r="F41" i="5"/>
  <c r="G41" i="5" s="1"/>
  <c r="L41" i="1"/>
  <c r="M41" i="1" s="1"/>
  <c r="J41" i="1"/>
  <c r="K41" i="1" s="1"/>
  <c r="H41" i="1"/>
  <c r="I41" i="1" s="1"/>
  <c r="F41" i="1"/>
  <c r="G41" i="1" s="1"/>
  <c r="D41" i="1"/>
  <c r="E41" i="1" s="1"/>
  <c r="A44" i="8" l="1"/>
  <c r="F43" i="8"/>
  <c r="G43" i="8" s="1"/>
  <c r="L43" i="8"/>
  <c r="M43" i="8" s="1"/>
  <c r="D43" i="8"/>
  <c r="E43" i="8" s="1"/>
  <c r="J43" i="8"/>
  <c r="K43" i="8" s="1"/>
  <c r="H43" i="8"/>
  <c r="I43" i="8" s="1"/>
  <c r="A43" i="5"/>
  <c r="J42" i="5"/>
  <c r="K42" i="5" s="1"/>
  <c r="L42" i="5"/>
  <c r="M42" i="5" s="1"/>
  <c r="H42" i="5"/>
  <c r="I42" i="5" s="1"/>
  <c r="D42" i="5"/>
  <c r="E42" i="5" s="1"/>
  <c r="F42" i="5"/>
  <c r="G42" i="5" s="1"/>
  <c r="L42" i="1"/>
  <c r="M42" i="1" s="1"/>
  <c r="J42" i="1"/>
  <c r="K42" i="1" s="1"/>
  <c r="H42" i="1"/>
  <c r="I42" i="1" s="1"/>
  <c r="F42" i="1"/>
  <c r="G42" i="1" s="1"/>
  <c r="D42" i="1"/>
  <c r="E42" i="1" s="1"/>
  <c r="J44" i="8" l="1"/>
  <c r="K44" i="8" s="1"/>
  <c r="H44" i="8"/>
  <c r="I44" i="8" s="1"/>
  <c r="A45" i="8"/>
  <c r="F44" i="8"/>
  <c r="G44" i="8" s="1"/>
  <c r="L44" i="8"/>
  <c r="M44" i="8" s="1"/>
  <c r="D44" i="8"/>
  <c r="E44" i="8" s="1"/>
  <c r="A44" i="5"/>
  <c r="J43" i="5"/>
  <c r="K43" i="5" s="1"/>
  <c r="L43" i="5"/>
  <c r="M43" i="5" s="1"/>
  <c r="D43" i="5"/>
  <c r="E43" i="5" s="1"/>
  <c r="F43" i="5"/>
  <c r="G43" i="5" s="1"/>
  <c r="H43" i="5"/>
  <c r="I43" i="5" s="1"/>
  <c r="D43" i="1"/>
  <c r="E43" i="1" s="1"/>
  <c r="L43" i="1"/>
  <c r="M43" i="1" s="1"/>
  <c r="J43" i="1"/>
  <c r="K43" i="1" s="1"/>
  <c r="H43" i="1"/>
  <c r="I43" i="1" s="1"/>
  <c r="F43" i="1"/>
  <c r="G43" i="1" s="1"/>
  <c r="A46" i="8" l="1"/>
  <c r="F45" i="8"/>
  <c r="G45" i="8" s="1"/>
  <c r="L45" i="8"/>
  <c r="M45" i="8" s="1"/>
  <c r="D45" i="8"/>
  <c r="E45" i="8" s="1"/>
  <c r="J45" i="8"/>
  <c r="K45" i="8" s="1"/>
  <c r="H45" i="8"/>
  <c r="I45" i="8" s="1"/>
  <c r="A45" i="5"/>
  <c r="L44" i="5"/>
  <c r="M44" i="5" s="1"/>
  <c r="H44" i="5"/>
  <c r="I44" i="5" s="1"/>
  <c r="J44" i="5"/>
  <c r="K44" i="5" s="1"/>
  <c r="D44" i="5"/>
  <c r="E44" i="5" s="1"/>
  <c r="F44" i="5"/>
  <c r="G44" i="5" s="1"/>
  <c r="L44" i="1"/>
  <c r="M44" i="1" s="1"/>
  <c r="J44" i="1"/>
  <c r="K44" i="1" s="1"/>
  <c r="H44" i="1"/>
  <c r="I44" i="1" s="1"/>
  <c r="F44" i="1"/>
  <c r="G44" i="1" s="1"/>
  <c r="D44" i="1"/>
  <c r="E44" i="1" s="1"/>
  <c r="J46" i="8" l="1"/>
  <c r="K46" i="8" s="1"/>
  <c r="H46" i="8"/>
  <c r="I46" i="8" s="1"/>
  <c r="A47" i="8"/>
  <c r="F46" i="8"/>
  <c r="G46" i="8" s="1"/>
  <c r="L46" i="8"/>
  <c r="M46" i="8" s="1"/>
  <c r="D46" i="8"/>
  <c r="E46" i="8" s="1"/>
  <c r="A46" i="5"/>
  <c r="H45" i="5"/>
  <c r="I45" i="5" s="1"/>
  <c r="D45" i="5"/>
  <c r="E45" i="5" s="1"/>
  <c r="F45" i="5"/>
  <c r="G45" i="5" s="1"/>
  <c r="L45" i="5"/>
  <c r="M45" i="5" s="1"/>
  <c r="J45" i="5"/>
  <c r="K45" i="5" s="1"/>
  <c r="L45" i="1"/>
  <c r="M45" i="1" s="1"/>
  <c r="J45" i="1"/>
  <c r="K45" i="1" s="1"/>
  <c r="H45" i="1"/>
  <c r="I45" i="1" s="1"/>
  <c r="F45" i="1"/>
  <c r="G45" i="1" s="1"/>
  <c r="D45" i="1"/>
  <c r="E45" i="1" s="1"/>
  <c r="A48" i="8" l="1"/>
  <c r="F47" i="8"/>
  <c r="G47" i="8" s="1"/>
  <c r="L47" i="8"/>
  <c r="M47" i="8" s="1"/>
  <c r="D47" i="8"/>
  <c r="E47" i="8" s="1"/>
  <c r="J47" i="8"/>
  <c r="K47" i="8" s="1"/>
  <c r="H47" i="8"/>
  <c r="I47" i="8" s="1"/>
  <c r="A47" i="5"/>
  <c r="J46" i="5"/>
  <c r="K46" i="5" s="1"/>
  <c r="F46" i="5"/>
  <c r="G46" i="5" s="1"/>
  <c r="D46" i="5"/>
  <c r="E46" i="5" s="1"/>
  <c r="L46" i="5"/>
  <c r="M46" i="5" s="1"/>
  <c r="H46" i="5"/>
  <c r="I46" i="5" s="1"/>
  <c r="L46" i="1"/>
  <c r="M46" i="1" s="1"/>
  <c r="J46" i="1"/>
  <c r="K46" i="1" s="1"/>
  <c r="H46" i="1"/>
  <c r="I46" i="1" s="1"/>
  <c r="F46" i="1"/>
  <c r="G46" i="1" s="1"/>
  <c r="D46" i="1"/>
  <c r="E46" i="1" s="1"/>
  <c r="J48" i="8" l="1"/>
  <c r="K48" i="8" s="1"/>
  <c r="H48" i="8"/>
  <c r="I48" i="8" s="1"/>
  <c r="A49" i="8"/>
  <c r="F48" i="8"/>
  <c r="G48" i="8" s="1"/>
  <c r="L48" i="8"/>
  <c r="M48" i="8" s="1"/>
  <c r="D48" i="8"/>
  <c r="E48" i="8" s="1"/>
  <c r="A48" i="5"/>
  <c r="J47" i="5"/>
  <c r="K47" i="5" s="1"/>
  <c r="F47" i="5"/>
  <c r="G47" i="5" s="1"/>
  <c r="L47" i="5"/>
  <c r="M47" i="5" s="1"/>
  <c r="H47" i="5"/>
  <c r="I47" i="5" s="1"/>
  <c r="D47" i="5"/>
  <c r="E47" i="5" s="1"/>
  <c r="L47" i="1"/>
  <c r="M47" i="1" s="1"/>
  <c r="J47" i="1"/>
  <c r="K47" i="1" s="1"/>
  <c r="H47" i="1"/>
  <c r="I47" i="1" s="1"/>
  <c r="F47" i="1"/>
  <c r="G47" i="1" s="1"/>
  <c r="D47" i="1"/>
  <c r="E47" i="1" s="1"/>
  <c r="A50" i="8" l="1"/>
  <c r="F49" i="8"/>
  <c r="G49" i="8" s="1"/>
  <c r="L49" i="8"/>
  <c r="M49" i="8" s="1"/>
  <c r="D49" i="8"/>
  <c r="E49" i="8" s="1"/>
  <c r="J49" i="8"/>
  <c r="K49" i="8" s="1"/>
  <c r="H49" i="8"/>
  <c r="I49" i="8" s="1"/>
  <c r="A49" i="5"/>
  <c r="D48" i="5"/>
  <c r="E48" i="5" s="1"/>
  <c r="J48" i="5"/>
  <c r="K48" i="5" s="1"/>
  <c r="F48" i="5"/>
  <c r="G48" i="5" s="1"/>
  <c r="H48" i="5"/>
  <c r="I48" i="5" s="1"/>
  <c r="L48" i="5"/>
  <c r="M48" i="5" s="1"/>
  <c r="L48" i="1"/>
  <c r="M48" i="1" s="1"/>
  <c r="J48" i="1"/>
  <c r="K48" i="1" s="1"/>
  <c r="H48" i="1"/>
  <c r="I48" i="1" s="1"/>
  <c r="F48" i="1"/>
  <c r="G48" i="1" s="1"/>
  <c r="D48" i="1"/>
  <c r="E48" i="1" s="1"/>
  <c r="J50" i="8" l="1"/>
  <c r="K50" i="8" s="1"/>
  <c r="H50" i="8"/>
  <c r="I50" i="8" s="1"/>
  <c r="A51" i="8"/>
  <c r="F50" i="8"/>
  <c r="G50" i="8" s="1"/>
  <c r="L50" i="8"/>
  <c r="M50" i="8" s="1"/>
  <c r="D50" i="8"/>
  <c r="E50" i="8" s="1"/>
  <c r="A50" i="5"/>
  <c r="L49" i="5"/>
  <c r="M49" i="5" s="1"/>
  <c r="D49" i="5"/>
  <c r="E49" i="5" s="1"/>
  <c r="F49" i="5"/>
  <c r="G49" i="5" s="1"/>
  <c r="H49" i="5"/>
  <c r="I49" i="5" s="1"/>
  <c r="J49" i="5"/>
  <c r="K49" i="5" s="1"/>
  <c r="L49" i="1"/>
  <c r="M49" i="1" s="1"/>
  <c r="J49" i="1"/>
  <c r="K49" i="1" s="1"/>
  <c r="H49" i="1"/>
  <c r="I49" i="1" s="1"/>
  <c r="F49" i="1"/>
  <c r="G49" i="1" s="1"/>
  <c r="D49" i="1"/>
  <c r="E49" i="1" s="1"/>
  <c r="A52" i="8" l="1"/>
  <c r="F51" i="8"/>
  <c r="G51" i="8" s="1"/>
  <c r="L51" i="8"/>
  <c r="M51" i="8" s="1"/>
  <c r="D51" i="8"/>
  <c r="E51" i="8" s="1"/>
  <c r="J51" i="8"/>
  <c r="K51" i="8" s="1"/>
  <c r="H51" i="8"/>
  <c r="I51" i="8" s="1"/>
  <c r="A51" i="5"/>
  <c r="D50" i="5"/>
  <c r="E50" i="5" s="1"/>
  <c r="F50" i="5"/>
  <c r="G50" i="5" s="1"/>
  <c r="L50" i="5"/>
  <c r="M50" i="5" s="1"/>
  <c r="J50" i="5"/>
  <c r="K50" i="5" s="1"/>
  <c r="H50" i="5"/>
  <c r="I50" i="5" s="1"/>
  <c r="L50" i="1"/>
  <c r="M50" i="1" s="1"/>
  <c r="J50" i="1"/>
  <c r="K50" i="1" s="1"/>
  <c r="H50" i="1"/>
  <c r="I50" i="1" s="1"/>
  <c r="F50" i="1"/>
  <c r="G50" i="1" s="1"/>
  <c r="D50" i="1"/>
  <c r="E50" i="1" s="1"/>
  <c r="J52" i="8" l="1"/>
  <c r="K52" i="8" s="1"/>
  <c r="H52" i="8"/>
  <c r="I52" i="8" s="1"/>
  <c r="A53" i="8"/>
  <c r="F52" i="8"/>
  <c r="G52" i="8" s="1"/>
  <c r="L52" i="8"/>
  <c r="M52" i="8" s="1"/>
  <c r="D52" i="8"/>
  <c r="E52" i="8" s="1"/>
  <c r="A52" i="5"/>
  <c r="L51" i="5"/>
  <c r="M51" i="5" s="1"/>
  <c r="H51" i="5"/>
  <c r="I51" i="5" s="1"/>
  <c r="D51" i="5"/>
  <c r="E51" i="5" s="1"/>
  <c r="F51" i="5"/>
  <c r="G51" i="5" s="1"/>
  <c r="J51" i="5"/>
  <c r="K51" i="5" s="1"/>
  <c r="L51" i="1"/>
  <c r="M51" i="1" s="1"/>
  <c r="J51" i="1"/>
  <c r="K51" i="1" s="1"/>
  <c r="H51" i="1"/>
  <c r="I51" i="1" s="1"/>
  <c r="F51" i="1"/>
  <c r="G51" i="1" s="1"/>
  <c r="D51" i="1"/>
  <c r="E51" i="1" s="1"/>
  <c r="A54" i="8" l="1"/>
  <c r="A55" i="8" s="1"/>
  <c r="F53" i="8"/>
  <c r="G53" i="8" s="1"/>
  <c r="G105" i="8" s="1"/>
  <c r="L53" i="8"/>
  <c r="M53" i="8" s="1"/>
  <c r="M105" i="8" s="1"/>
  <c r="D53" i="8"/>
  <c r="E53" i="8" s="1"/>
  <c r="E105" i="8" s="1"/>
  <c r="J53" i="8"/>
  <c r="K53" i="8" s="1"/>
  <c r="K105" i="8" s="1"/>
  <c r="H53" i="8"/>
  <c r="I53" i="8" s="1"/>
  <c r="I105" i="8" s="1"/>
  <c r="A53" i="5"/>
  <c r="F52" i="5"/>
  <c r="G52" i="5" s="1"/>
  <c r="L52" i="5"/>
  <c r="M52" i="5" s="1"/>
  <c r="D52" i="5"/>
  <c r="E52" i="5" s="1"/>
  <c r="H52" i="5"/>
  <c r="I52" i="5" s="1"/>
  <c r="J52" i="5"/>
  <c r="K52" i="5" s="1"/>
  <c r="L52" i="1"/>
  <c r="M52" i="1" s="1"/>
  <c r="J52" i="1"/>
  <c r="K52" i="1" s="1"/>
  <c r="H52" i="1"/>
  <c r="I52" i="1" s="1"/>
  <c r="F52" i="1"/>
  <c r="G52" i="1" s="1"/>
  <c r="D52" i="1"/>
  <c r="E52" i="1" s="1"/>
  <c r="D53" i="5" l="1"/>
  <c r="E53" i="5" s="1"/>
  <c r="E105" i="5" s="1"/>
  <c r="H53" i="5"/>
  <c r="I53" i="5" s="1"/>
  <c r="I105" i="5" s="1"/>
  <c r="J53" i="5"/>
  <c r="K53" i="5" s="1"/>
  <c r="K105" i="5" s="1"/>
  <c r="F53" i="5"/>
  <c r="G53" i="5" s="1"/>
  <c r="G105" i="5" s="1"/>
  <c r="L53" i="5"/>
  <c r="M53" i="5" s="1"/>
  <c r="M105" i="5" s="1"/>
  <c r="L53" i="1"/>
  <c r="M53" i="1" s="1"/>
  <c r="M105" i="1" s="1"/>
  <c r="J53" i="1"/>
  <c r="K53" i="1" s="1"/>
  <c r="K105" i="1" s="1"/>
  <c r="H53" i="1"/>
  <c r="I53" i="1" s="1"/>
  <c r="I105" i="1" s="1"/>
  <c r="F53" i="1"/>
  <c r="G53" i="1" s="1"/>
  <c r="G105" i="1" s="1"/>
  <c r="D53" i="1"/>
  <c r="E53" i="1" s="1"/>
  <c r="E105" i="1" s="1"/>
</calcChain>
</file>

<file path=xl/sharedStrings.xml><?xml version="1.0" encoding="utf-8"?>
<sst xmlns="http://schemas.openxmlformats.org/spreadsheetml/2006/main" count="96" uniqueCount="24">
  <si>
    <t>n</t>
  </si>
  <si>
    <t>(time insert 1000)/1000</t>
  </si>
  <si>
    <t>x</t>
  </si>
  <si>
    <t>x*n</t>
  </si>
  <si>
    <t>x*sqrt(n)</t>
  </si>
  <si>
    <t>x*n^2</t>
  </si>
  <si>
    <t>x*log(n)</t>
  </si>
  <si>
    <t>x*n*log(n)</t>
  </si>
  <si>
    <t>square error</t>
  </si>
  <si>
    <t>MSE</t>
  </si>
  <si>
    <t>time open r-tree</t>
  </si>
  <si>
    <t>time insert point 1000 once</t>
  </si>
  <si>
    <t>time insert point 1000 many times</t>
  </si>
  <si>
    <t>(time insert point 1000 once)/1000</t>
  </si>
  <si>
    <t>(time insert point 1000)/1000</t>
  </si>
  <si>
    <t>time search 100</t>
  </si>
  <si>
    <t>(time search 100)/100</t>
  </si>
  <si>
    <t>(time Insert Polygon 1000)/1000</t>
  </si>
  <si>
    <t>time Insert Polygon 1000</t>
  </si>
  <si>
    <t>time overlaps 10</t>
  </si>
  <si>
    <t>(time overlaps 10)/10</t>
  </si>
  <si>
    <t>time contains 10</t>
  </si>
  <si>
    <t>(time contains 10)/10</t>
  </si>
  <si>
    <t>*Chỉ sử dụng 50 record đầu tiên làm data để đo độ phức tạp vì 50 record tiếp theo đo không ổn định bằng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</si>
</sst>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1" fillId="0" borderId="0" xfId="0" applyNumberFormat="1" applyFon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19F3-675D-41A5-B074-8B743FE7A6E0}">
  <dimension ref="A1:O55"/>
  <sheetViews>
    <sheetView workbookViewId="0">
      <selection activeCell="C22" sqref="C22"/>
    </sheetView>
  </sheetViews>
  <sheetFormatPr defaultRowHeight="14.5" x14ac:dyDescent="0.35"/>
  <cols>
    <col min="2" max="2" width="31.36328125" customWidth="1"/>
    <col min="3" max="3" width="25.90625" customWidth="1"/>
    <col min="4" max="4" width="30.6328125" customWidth="1"/>
    <col min="5" max="5" width="20.1796875" customWidth="1"/>
    <col min="7" max="7" width="11.81640625" bestFit="1" customWidth="1"/>
    <col min="9" max="9" width="12.1796875" customWidth="1"/>
  </cols>
  <sheetData>
    <row r="1" spans="1:15" x14ac:dyDescent="0.35">
      <c r="A1" t="s">
        <v>2</v>
      </c>
      <c r="F1" s="1">
        <v>1.03622002E-12</v>
      </c>
      <c r="H1" s="1">
        <v>7.8811533300000002E-21</v>
      </c>
      <c r="J1" s="1">
        <v>1.2572656999999999E-8</v>
      </c>
      <c r="L1" s="1">
        <v>1.8146873900000001E-5</v>
      </c>
      <c r="N1" s="1">
        <v>3.8442150699999999E-14</v>
      </c>
    </row>
    <row r="3" spans="1:15" x14ac:dyDescent="0.35">
      <c r="A3" t="s">
        <v>0</v>
      </c>
      <c r="B3" t="s">
        <v>12</v>
      </c>
      <c r="C3" t="s">
        <v>14</v>
      </c>
      <c r="D3" t="s">
        <v>13</v>
      </c>
      <c r="E3" t="s">
        <v>10</v>
      </c>
      <c r="F3" t="s">
        <v>3</v>
      </c>
      <c r="G3" t="s">
        <v>8</v>
      </c>
      <c r="H3" t="s">
        <v>5</v>
      </c>
      <c r="I3" t="s">
        <v>8</v>
      </c>
      <c r="J3" t="s">
        <v>4</v>
      </c>
      <c r="K3" t="s">
        <v>8</v>
      </c>
      <c r="L3" t="s">
        <v>6</v>
      </c>
      <c r="M3" t="s">
        <v>8</v>
      </c>
      <c r="N3" t="s">
        <v>7</v>
      </c>
      <c r="O3" t="s">
        <v>8</v>
      </c>
    </row>
    <row r="4" spans="1:15" x14ac:dyDescent="0.35">
      <c r="A4">
        <v>2000000</v>
      </c>
      <c r="B4">
        <v>0.39196700000000001</v>
      </c>
      <c r="C4">
        <f t="shared" ref="C4:C53" si="0">B4/1000</f>
        <v>3.9196700000000001E-4</v>
      </c>
      <c r="D4">
        <v>1.48336E-4</v>
      </c>
      <c r="E4">
        <f>SQRT((C4-D4)^2)</f>
        <v>2.4363100000000001E-4</v>
      </c>
      <c r="F4" s="2">
        <f>$F$1*E4</f>
        <v>2.5245531969262002E-16</v>
      </c>
      <c r="G4">
        <f>(F4-C4)^2</f>
        <v>1.5363812908880209E-7</v>
      </c>
      <c r="H4" s="2">
        <f>$H$1*E4*E4</f>
        <v>4.6779424271815885E-28</v>
      </c>
      <c r="I4">
        <f>(H4-C4)^2</f>
        <v>1.5363812908900001E-7</v>
      </c>
      <c r="J4" s="2">
        <f>$J$1*SQRT(E4)</f>
        <v>1.9624262362413453E-10</v>
      </c>
      <c r="K4">
        <f>(J4-C4)^2</f>
        <v>1.5363797524777363E-7</v>
      </c>
      <c r="L4" s="2">
        <f>$L$1*LOG(E4,2)</f>
        <v>-2.1781719352364094E-4</v>
      </c>
      <c r="M4">
        <f>(L4-C4)^2</f>
        <v>3.7183676267127719E-7</v>
      </c>
      <c r="N4" s="2">
        <f>$N$1*E4*LOG(E4,2)</f>
        <v>-1.124166298418007E-16</v>
      </c>
      <c r="O4">
        <f>(N4-C4)^2</f>
        <v>1.5363812908908815E-7</v>
      </c>
    </row>
    <row r="5" spans="1:15" x14ac:dyDescent="0.35">
      <c r="A5">
        <f t="shared" ref="A5:A53" si="1">A4+2000000</f>
        <v>4000000</v>
      </c>
      <c r="B5">
        <v>0.44089499999999998</v>
      </c>
      <c r="C5">
        <f t="shared" si="0"/>
        <v>4.4089499999999996E-4</v>
      </c>
      <c r="D5">
        <v>1.70607E-4</v>
      </c>
      <c r="E5">
        <f t="shared" ref="E5:E53" si="2">SQRT((C5-D5)^2)</f>
        <v>2.7028799999999993E-4</v>
      </c>
      <c r="F5" s="2">
        <f t="shared" ref="F5:F52" si="3">$F$1*E5</f>
        <v>2.8007783676575992E-16</v>
      </c>
      <c r="G5">
        <f t="shared" ref="G5:G53" si="4">(F5-C5)^2</f>
        <v>1.9438840102475298E-7</v>
      </c>
      <c r="H5" s="2">
        <f t="shared" ref="H5:H53" si="5">$H$1*E5*E5</f>
        <v>5.757624084172632E-28</v>
      </c>
      <c r="I5">
        <f t="shared" ref="I5:I53" si="6">(H5-C5)^2</f>
        <v>1.9438840102499997E-7</v>
      </c>
      <c r="J5" s="2">
        <f t="shared" ref="J5:J53" si="7">$J$1*SQRT(E5)</f>
        <v>2.0669998727979795E-10</v>
      </c>
      <c r="K5">
        <f t="shared" ref="K5:K53" si="8">(J5-C5)^2</f>
        <v>1.9438821875906093E-7</v>
      </c>
      <c r="L5" s="2">
        <f t="shared" ref="L5:L53" si="9">$L$1*LOG(E5,2)</f>
        <v>-2.1509879642133805E-4</v>
      </c>
      <c r="M5">
        <f t="shared" ref="M5:M53" si="10">(L5-C5)^2</f>
        <v>4.3032786094327991E-7</v>
      </c>
      <c r="N5" s="2">
        <f t="shared" ref="N5:N53" si="11">$N$1*E5*LOG(E5,2)</f>
        <v>-1.2316026098483189E-16</v>
      </c>
      <c r="O5">
        <f t="shared" ref="O5:O53" si="12">(N5-C5)^2</f>
        <v>1.9438840102510858E-7</v>
      </c>
    </row>
    <row r="6" spans="1:15" x14ac:dyDescent="0.35">
      <c r="A6">
        <f t="shared" si="1"/>
        <v>6000000</v>
      </c>
      <c r="B6">
        <v>0.57500300000000004</v>
      </c>
      <c r="C6">
        <f t="shared" si="0"/>
        <v>5.7500300000000004E-4</v>
      </c>
      <c r="D6">
        <v>2.4621799999999998E-4</v>
      </c>
      <c r="E6">
        <f t="shared" si="2"/>
        <v>3.2878500000000006E-4</v>
      </c>
      <c r="F6" s="2">
        <f t="shared" si="3"/>
        <v>3.4069359927570008E-16</v>
      </c>
      <c r="G6">
        <f t="shared" si="4"/>
        <v>3.3062845000860827E-7</v>
      </c>
      <c r="H6" s="2">
        <f t="shared" si="5"/>
        <v>8.51949335137248E-28</v>
      </c>
      <c r="I6">
        <f t="shared" si="6"/>
        <v>3.3062845000900002E-7</v>
      </c>
      <c r="J6" s="2">
        <f t="shared" si="7"/>
        <v>2.279728168284017E-10</v>
      </c>
      <c r="K6">
        <f t="shared" si="8"/>
        <v>3.3062818783894482E-7</v>
      </c>
      <c r="L6" s="2">
        <f t="shared" si="9"/>
        <v>-2.0996963660384858E-4</v>
      </c>
      <c r="M6">
        <f t="shared" si="10"/>
        <v>6.1618204021679776E-7</v>
      </c>
      <c r="N6" s="2">
        <f t="shared" si="11"/>
        <v>-1.4624275091512076E-16</v>
      </c>
      <c r="O6">
        <f t="shared" si="12"/>
        <v>3.3062845000916826E-7</v>
      </c>
    </row>
    <row r="7" spans="1:15" x14ac:dyDescent="0.35">
      <c r="A7">
        <f t="shared" si="1"/>
        <v>8000000</v>
      </c>
      <c r="B7">
        <v>0.50542200000000004</v>
      </c>
      <c r="C7">
        <f t="shared" si="0"/>
        <v>5.0542200000000005E-4</v>
      </c>
      <c r="D7">
        <v>1.88197E-4</v>
      </c>
      <c r="E7">
        <f t="shared" si="2"/>
        <v>3.1722500000000008E-4</v>
      </c>
      <c r="F7" s="2">
        <f t="shared" si="3"/>
        <v>3.2871489584450008E-16</v>
      </c>
      <c r="G7">
        <f t="shared" si="4"/>
        <v>2.5545139808366776E-7</v>
      </c>
      <c r="H7" s="2">
        <f t="shared" si="5"/>
        <v>7.9309386248428226E-28</v>
      </c>
      <c r="I7">
        <f t="shared" si="6"/>
        <v>2.5545139808400006E-7</v>
      </c>
      <c r="J7" s="2">
        <f t="shared" si="7"/>
        <v>2.2392922166161716E-10</v>
      </c>
      <c r="K7">
        <f t="shared" si="8"/>
        <v>2.5545117172654012E-7</v>
      </c>
      <c r="L7" s="2">
        <f t="shared" si="9"/>
        <v>-2.1090670504351325E-4</v>
      </c>
      <c r="M7">
        <f t="shared" si="10"/>
        <v>5.1312681366931662E-7</v>
      </c>
      <c r="N7" s="2">
        <f t="shared" si="11"/>
        <v>-1.4173060741827872E-16</v>
      </c>
      <c r="O7">
        <f t="shared" si="12"/>
        <v>2.5545139808414332E-7</v>
      </c>
    </row>
    <row r="8" spans="1:15" x14ac:dyDescent="0.35">
      <c r="A8">
        <f t="shared" si="1"/>
        <v>10000000</v>
      </c>
      <c r="B8">
        <v>0.44367800000000002</v>
      </c>
      <c r="C8">
        <f t="shared" si="0"/>
        <v>4.4367800000000003E-4</v>
      </c>
      <c r="D8">
        <v>1.9575800000000001E-4</v>
      </c>
      <c r="E8">
        <f t="shared" si="2"/>
        <v>2.4792E-4</v>
      </c>
      <c r="F8" s="2">
        <f t="shared" si="3"/>
        <v>2.5689966735840001E-16</v>
      </c>
      <c r="G8">
        <f t="shared" si="4"/>
        <v>1.9685016768377207E-7</v>
      </c>
      <c r="H8" s="2">
        <f t="shared" si="5"/>
        <v>4.8440978068356696E-28</v>
      </c>
      <c r="I8">
        <f t="shared" si="6"/>
        <v>1.9685016768400003E-7</v>
      </c>
      <c r="J8" s="2">
        <f t="shared" si="7"/>
        <v>1.9796246327399995E-10</v>
      </c>
      <c r="K8">
        <f t="shared" si="8"/>
        <v>1.9684999202085966E-7</v>
      </c>
      <c r="L8" s="2">
        <f t="shared" si="9"/>
        <v>-2.1736031069066026E-4</v>
      </c>
      <c r="M8">
        <f t="shared" si="10"/>
        <v>4.3697164820076197E-7</v>
      </c>
      <c r="N8" s="2">
        <f t="shared" si="11"/>
        <v>-1.1415571667565154E-16</v>
      </c>
      <c r="O8">
        <f t="shared" si="12"/>
        <v>1.9685016768410133E-7</v>
      </c>
    </row>
    <row r="9" spans="1:15" x14ac:dyDescent="0.35">
      <c r="A9">
        <f t="shared" si="1"/>
        <v>12000000</v>
      </c>
      <c r="B9">
        <v>0.50980300000000001</v>
      </c>
      <c r="C9">
        <f t="shared" si="0"/>
        <v>5.0980299999999997E-4</v>
      </c>
      <c r="D9">
        <v>2.6932900000000001E-4</v>
      </c>
      <c r="E9">
        <f t="shared" si="2"/>
        <v>2.4047399999999996E-4</v>
      </c>
      <c r="F9" s="2">
        <f t="shared" si="3"/>
        <v>2.4918397308947997E-16</v>
      </c>
      <c r="G9">
        <f t="shared" si="4"/>
        <v>2.5989909880874595E-7</v>
      </c>
      <c r="H9" s="2">
        <f t="shared" si="5"/>
        <v>4.5574932251964708E-28</v>
      </c>
      <c r="I9">
        <f t="shared" si="6"/>
        <v>2.5989909880899995E-7</v>
      </c>
      <c r="J9" s="2">
        <f t="shared" si="7"/>
        <v>1.949670099202184E-10</v>
      </c>
      <c r="K9">
        <f t="shared" si="8"/>
        <v>2.5989890001950492E-7</v>
      </c>
      <c r="L9" s="2">
        <f t="shared" si="9"/>
        <v>-2.1815865957012533E-4</v>
      </c>
      <c r="M9">
        <f t="shared" si="10"/>
        <v>5.2992817780409106E-7</v>
      </c>
      <c r="N9" s="2">
        <f t="shared" si="11"/>
        <v>-1.1113387036834111E-16</v>
      </c>
      <c r="O9">
        <f t="shared" si="12"/>
        <v>2.598990988091133E-7</v>
      </c>
    </row>
    <row r="10" spans="1:15" x14ac:dyDescent="0.35">
      <c r="A10">
        <f t="shared" si="1"/>
        <v>14000000</v>
      </c>
      <c r="B10">
        <v>0.13478799999999999</v>
      </c>
      <c r="C10">
        <f t="shared" si="0"/>
        <v>1.34788E-4</v>
      </c>
      <c r="D10">
        <v>7.9896999999999998E-5</v>
      </c>
      <c r="E10">
        <f t="shared" si="2"/>
        <v>5.4891E-5</v>
      </c>
      <c r="F10" s="2">
        <f t="shared" si="3"/>
        <v>5.6879153117820001E-17</v>
      </c>
      <c r="G10">
        <f t="shared" si="4"/>
        <v>1.8167804943984671E-8</v>
      </c>
      <c r="H10" s="2">
        <f t="shared" si="5"/>
        <v>2.3746087430806015E-29</v>
      </c>
      <c r="I10">
        <f t="shared" si="6"/>
        <v>1.8167804944E-8</v>
      </c>
      <c r="J10" s="2">
        <f t="shared" si="7"/>
        <v>9.3148880328431076E-11</v>
      </c>
      <c r="K10">
        <f t="shared" si="8"/>
        <v>1.8167779833306117E-8</v>
      </c>
      <c r="L10" s="2">
        <f t="shared" si="9"/>
        <v>-2.5683399204861148E-4</v>
      </c>
      <c r="M10">
        <f t="shared" si="10"/>
        <v>1.5336778465612272E-7</v>
      </c>
      <c r="N10" s="2">
        <f t="shared" si="11"/>
        <v>-2.9864792422174502E-17</v>
      </c>
      <c r="O10">
        <f t="shared" si="12"/>
        <v>1.816780494400805E-8</v>
      </c>
    </row>
    <row r="11" spans="1:15" x14ac:dyDescent="0.35">
      <c r="A11">
        <f t="shared" si="1"/>
        <v>16000000</v>
      </c>
      <c r="B11">
        <v>0.15831799999999999</v>
      </c>
      <c r="C11">
        <f t="shared" si="0"/>
        <v>1.5831799999999998E-4</v>
      </c>
      <c r="D11">
        <v>8.4216999999999997E-5</v>
      </c>
      <c r="E11">
        <f t="shared" si="2"/>
        <v>7.4100999999999987E-5</v>
      </c>
      <c r="F11" s="2">
        <f t="shared" si="3"/>
        <v>7.6784939702019981E-17</v>
      </c>
      <c r="G11">
        <f t="shared" si="4"/>
        <v>2.5064589123975681E-8</v>
      </c>
      <c r="H11" s="2">
        <f t="shared" si="5"/>
        <v>4.3275083510701944E-29</v>
      </c>
      <c r="I11">
        <f t="shared" si="6"/>
        <v>2.5064589123999996E-8</v>
      </c>
      <c r="J11" s="2">
        <f t="shared" si="7"/>
        <v>1.0822786767298904E-10</v>
      </c>
      <c r="K11">
        <f t="shared" si="8"/>
        <v>2.5064554855172603E-8</v>
      </c>
      <c r="L11" s="2">
        <f t="shared" si="9"/>
        <v>-2.4897778589081857E-4</v>
      </c>
      <c r="M11">
        <f t="shared" si="10"/>
        <v>1.6588985720441954E-7</v>
      </c>
      <c r="N11" s="2">
        <f t="shared" si="11"/>
        <v>-3.9083236881618162E-17</v>
      </c>
      <c r="O11">
        <f t="shared" si="12"/>
        <v>2.5064589124012371E-8</v>
      </c>
    </row>
    <row r="12" spans="1:15" x14ac:dyDescent="0.35">
      <c r="A12">
        <f t="shared" si="1"/>
        <v>18000000</v>
      </c>
      <c r="B12">
        <v>0.152203</v>
      </c>
      <c r="C12">
        <f t="shared" si="0"/>
        <v>1.5220300000000001E-4</v>
      </c>
      <c r="D12">
        <v>1.1349E-4</v>
      </c>
      <c r="E12">
        <f t="shared" si="2"/>
        <v>3.8713000000000007E-5</v>
      </c>
      <c r="F12" s="2">
        <f t="shared" si="3"/>
        <v>4.0115185634260004E-17</v>
      </c>
      <c r="G12">
        <f t="shared" si="4"/>
        <v>2.3165753208987792E-8</v>
      </c>
      <c r="H12" s="2">
        <f t="shared" si="5"/>
        <v>1.1811455879203263E-29</v>
      </c>
      <c r="I12">
        <f t="shared" si="6"/>
        <v>2.3165753209000001E-8</v>
      </c>
      <c r="J12" s="2">
        <f t="shared" si="7"/>
        <v>7.8226784917232369E-11</v>
      </c>
      <c r="K12">
        <f t="shared" si="8"/>
        <v>2.3165729396303433E-8</v>
      </c>
      <c r="L12" s="2">
        <f t="shared" si="9"/>
        <v>-2.6597550719978028E-4</v>
      </c>
      <c r="M12">
        <f t="shared" si="10"/>
        <v>1.748732638838367E-7</v>
      </c>
      <c r="N12" s="2">
        <f t="shared" si="11"/>
        <v>-2.1812443973550809E-17</v>
      </c>
      <c r="O12">
        <f t="shared" si="12"/>
        <v>2.3165753209006645E-8</v>
      </c>
    </row>
    <row r="13" spans="1:15" x14ac:dyDescent="0.35">
      <c r="A13">
        <f t="shared" si="1"/>
        <v>20000000</v>
      </c>
      <c r="B13">
        <v>0.15726499999999999</v>
      </c>
      <c r="C13">
        <f t="shared" si="0"/>
        <v>1.5726499999999999E-4</v>
      </c>
      <c r="D13">
        <v>9.2682000000000005E-5</v>
      </c>
      <c r="E13">
        <f t="shared" si="2"/>
        <v>6.4582999999999988E-5</v>
      </c>
      <c r="F13" s="2">
        <f t="shared" si="3"/>
        <v>6.6922197551659983E-17</v>
      </c>
      <c r="G13">
        <f t="shared" si="4"/>
        <v>2.4732280224978948E-8</v>
      </c>
      <c r="H13" s="2">
        <f t="shared" si="5"/>
        <v>3.2872005943102088E-29</v>
      </c>
      <c r="I13">
        <f t="shared" si="6"/>
        <v>2.4732280224999998E-8</v>
      </c>
      <c r="J13" s="2">
        <f t="shared" si="7"/>
        <v>1.0103833362636504E-10</v>
      </c>
      <c r="K13">
        <f t="shared" si="8"/>
        <v>2.473224844542313E-8</v>
      </c>
      <c r="L13" s="2">
        <f t="shared" si="9"/>
        <v>-2.5257701061255199E-4</v>
      </c>
      <c r="M13">
        <f t="shared" si="10"/>
        <v>1.6797047366293916E-7</v>
      </c>
      <c r="N13" s="2">
        <f t="shared" si="11"/>
        <v>-3.4555556325560271E-17</v>
      </c>
      <c r="O13">
        <f t="shared" si="12"/>
        <v>2.4732280225010867E-8</v>
      </c>
    </row>
    <row r="14" spans="1:15" x14ac:dyDescent="0.35">
      <c r="A14">
        <f t="shared" si="1"/>
        <v>22000000</v>
      </c>
      <c r="B14">
        <v>0.76171900000000003</v>
      </c>
      <c r="C14">
        <f t="shared" si="0"/>
        <v>7.61719E-4</v>
      </c>
      <c r="D14">
        <v>4.4035599999999998E-4</v>
      </c>
      <c r="E14">
        <f t="shared" si="2"/>
        <v>3.2136300000000002E-4</v>
      </c>
      <c r="F14" s="2">
        <f t="shared" si="3"/>
        <v>3.3300277428726001E-16</v>
      </c>
      <c r="G14">
        <f t="shared" si="4"/>
        <v>5.8021583496049271E-7</v>
      </c>
      <c r="H14" s="2">
        <f t="shared" si="5"/>
        <v>8.1391963002716639E-28</v>
      </c>
      <c r="I14">
        <f t="shared" si="6"/>
        <v>5.8021583496099998E-7</v>
      </c>
      <c r="J14" s="2">
        <f t="shared" si="7"/>
        <v>2.2538499733854009E-10</v>
      </c>
      <c r="K14">
        <f t="shared" si="8"/>
        <v>5.8021549160098125E-7</v>
      </c>
      <c r="L14" s="2">
        <f t="shared" si="9"/>
        <v>-2.1056740636530983E-4</v>
      </c>
      <c r="M14">
        <f t="shared" si="10"/>
        <v>9.4534085600276837E-7</v>
      </c>
      <c r="N14" s="2">
        <f t="shared" si="11"/>
        <v>-1.4334840871680219E-16</v>
      </c>
      <c r="O14">
        <f t="shared" si="12"/>
        <v>5.8021583496121841E-7</v>
      </c>
    </row>
    <row r="15" spans="1:15" x14ac:dyDescent="0.35">
      <c r="A15">
        <f t="shared" si="1"/>
        <v>24000000</v>
      </c>
      <c r="B15">
        <v>0.55828900000000004</v>
      </c>
      <c r="C15">
        <f t="shared" si="0"/>
        <v>5.5828900000000001E-4</v>
      </c>
      <c r="D15">
        <v>4.6174699999999998E-4</v>
      </c>
      <c r="E15">
        <f t="shared" si="2"/>
        <v>9.6542000000000025E-5</v>
      </c>
      <c r="F15" s="2">
        <f t="shared" si="3"/>
        <v>1.0003875317084003E-16</v>
      </c>
      <c r="G15">
        <f t="shared" si="4"/>
        <v>3.1168660752088829E-7</v>
      </c>
      <c r="H15" s="2">
        <f t="shared" si="5"/>
        <v>7.3455168628539993E-29</v>
      </c>
      <c r="I15">
        <f t="shared" si="6"/>
        <v>3.1168660752099999E-7</v>
      </c>
      <c r="J15" s="2">
        <f t="shared" si="7"/>
        <v>1.2353363287540683E-10</v>
      </c>
      <c r="K15">
        <f t="shared" si="8"/>
        <v>3.1168646958607857E-7</v>
      </c>
      <c r="L15" s="2">
        <f t="shared" si="9"/>
        <v>-2.4205178280878095E-4</v>
      </c>
      <c r="M15">
        <f t="shared" si="10"/>
        <v>6.4054536862697229E-7</v>
      </c>
      <c r="N15" s="2">
        <f t="shared" si="11"/>
        <v>-4.9502876191187865E-17</v>
      </c>
      <c r="O15">
        <f t="shared" si="12"/>
        <v>3.1168660752105532E-7</v>
      </c>
    </row>
    <row r="16" spans="1:15" x14ac:dyDescent="0.35">
      <c r="A16">
        <f t="shared" si="1"/>
        <v>26000000</v>
      </c>
      <c r="B16">
        <v>0.43968200000000002</v>
      </c>
      <c r="C16">
        <f t="shared" si="0"/>
        <v>4.39682E-4</v>
      </c>
      <c r="D16">
        <v>2.6774699999999998E-4</v>
      </c>
      <c r="E16">
        <f t="shared" si="2"/>
        <v>1.7193500000000001E-4</v>
      </c>
      <c r="F16" s="2">
        <f t="shared" si="3"/>
        <v>1.7816248913870001E-16</v>
      </c>
      <c r="G16">
        <f t="shared" si="4"/>
        <v>1.9332026112384329E-7</v>
      </c>
      <c r="H16" s="2">
        <f t="shared" si="5"/>
        <v>2.3297985082413404E-28</v>
      </c>
      <c r="I16">
        <f t="shared" si="6"/>
        <v>1.9332026112399999E-7</v>
      </c>
      <c r="J16" s="2">
        <f t="shared" si="7"/>
        <v>1.6485769146162714E-10</v>
      </c>
      <c r="K16">
        <f t="shared" si="8"/>
        <v>1.9332011615410818E-7</v>
      </c>
      <c r="L16" s="2">
        <f t="shared" si="9"/>
        <v>-2.2694206703276407E-4</v>
      </c>
      <c r="M16">
        <f t="shared" si="10"/>
        <v>4.4438764674730314E-7</v>
      </c>
      <c r="N16" s="2">
        <f t="shared" si="11"/>
        <v>-8.2658049830016809E-17</v>
      </c>
      <c r="O16">
        <f t="shared" si="12"/>
        <v>1.933202611240727E-7</v>
      </c>
    </row>
    <row r="17" spans="1:15" x14ac:dyDescent="0.35">
      <c r="A17">
        <f t="shared" si="1"/>
        <v>28000000</v>
      </c>
      <c r="B17">
        <v>0.796852</v>
      </c>
      <c r="C17">
        <f t="shared" si="0"/>
        <v>7.9685200000000002E-4</v>
      </c>
      <c r="D17">
        <v>3.8410899999999999E-4</v>
      </c>
      <c r="E17">
        <f t="shared" si="2"/>
        <v>4.1274300000000003E-4</v>
      </c>
      <c r="F17" s="2">
        <f t="shared" si="3"/>
        <v>4.2769255971486E-16</v>
      </c>
      <c r="G17">
        <f t="shared" si="4"/>
        <v>6.3497310990331842E-7</v>
      </c>
      <c r="H17" s="2">
        <f t="shared" si="5"/>
        <v>1.3426079358958674E-27</v>
      </c>
      <c r="I17">
        <f t="shared" si="6"/>
        <v>6.3497310990400007E-7</v>
      </c>
      <c r="J17" s="2">
        <f t="shared" si="7"/>
        <v>2.5542707245011605E-10</v>
      </c>
      <c r="K17">
        <f t="shared" si="8"/>
        <v>6.3497270282891834E-7</v>
      </c>
      <c r="L17" s="2">
        <f t="shared" si="9"/>
        <v>-2.0401566058756638E-4</v>
      </c>
      <c r="M17">
        <f t="shared" si="10"/>
        <v>1.0017360740100279E-6</v>
      </c>
      <c r="N17" s="2">
        <f t="shared" si="11"/>
        <v>-1.7838119864778651E-16</v>
      </c>
      <c r="O17">
        <f t="shared" si="12"/>
        <v>6.3497310990428425E-7</v>
      </c>
    </row>
    <row r="18" spans="1:15" x14ac:dyDescent="0.35">
      <c r="A18">
        <f t="shared" si="1"/>
        <v>30000000</v>
      </c>
      <c r="B18">
        <v>0.32666299999999998</v>
      </c>
      <c r="C18">
        <f t="shared" si="0"/>
        <v>3.2666299999999999E-4</v>
      </c>
      <c r="D18">
        <v>2.9423600000000002E-4</v>
      </c>
      <c r="E18">
        <f t="shared" si="2"/>
        <v>3.2426999999999966E-5</v>
      </c>
      <c r="F18" s="2">
        <f t="shared" si="3"/>
        <v>3.3601506588539966E-17</v>
      </c>
      <c r="G18">
        <f t="shared" si="4"/>
        <v>1.0670871556897803E-7</v>
      </c>
      <c r="H18" s="2">
        <f t="shared" si="5"/>
        <v>8.2871141309277282E-30</v>
      </c>
      <c r="I18">
        <f t="shared" si="6"/>
        <v>1.0670871556899999E-7</v>
      </c>
      <c r="J18" s="2">
        <f t="shared" si="7"/>
        <v>7.1594630712740555E-11</v>
      </c>
      <c r="K18">
        <f t="shared" si="8"/>
        <v>1.0670866879437141E-7</v>
      </c>
      <c r="L18" s="2">
        <f t="shared" si="9"/>
        <v>-2.7061425743347424E-4</v>
      </c>
      <c r="M18">
        <f t="shared" si="10"/>
        <v>3.567401222472527E-7</v>
      </c>
      <c r="N18" s="2">
        <f t="shared" si="11"/>
        <v>-1.8589311328853517E-17</v>
      </c>
      <c r="O18">
        <f t="shared" si="12"/>
        <v>1.0670871556901213E-7</v>
      </c>
    </row>
    <row r="19" spans="1:15" x14ac:dyDescent="0.35">
      <c r="A19">
        <f t="shared" si="1"/>
        <v>32000000</v>
      </c>
      <c r="B19">
        <v>0.43751499999999999</v>
      </c>
      <c r="C19">
        <f t="shared" si="0"/>
        <v>4.3751499999999997E-4</v>
      </c>
      <c r="D19">
        <v>8.3811300000000003E-4</v>
      </c>
      <c r="E19">
        <f t="shared" si="2"/>
        <v>4.0059800000000006E-4</v>
      </c>
      <c r="F19" s="2">
        <f t="shared" si="3"/>
        <v>4.1510766757196007E-16</v>
      </c>
      <c r="G19">
        <f t="shared" si="4"/>
        <v>1.9141937522463678E-7</v>
      </c>
      <c r="H19" s="2">
        <f t="shared" si="5"/>
        <v>1.2647576948850279E-27</v>
      </c>
      <c r="I19">
        <f t="shared" si="6"/>
        <v>1.9141937522499997E-7</v>
      </c>
      <c r="J19" s="2">
        <f t="shared" si="7"/>
        <v>2.5164103102410648E-10</v>
      </c>
      <c r="K19">
        <f t="shared" si="8"/>
        <v>1.9141915503161191E-7</v>
      </c>
      <c r="L19" s="2">
        <f t="shared" si="9"/>
        <v>-2.0479758269350605E-4</v>
      </c>
      <c r="M19">
        <f t="shared" si="10"/>
        <v>4.12565453886402E-7</v>
      </c>
      <c r="N19" s="2">
        <f t="shared" si="11"/>
        <v>-1.737958726192975E-16</v>
      </c>
      <c r="O19">
        <f t="shared" si="12"/>
        <v>1.9141937522515206E-7</v>
      </c>
    </row>
    <row r="20" spans="1:15" x14ac:dyDescent="0.35">
      <c r="A20">
        <f t="shared" si="1"/>
        <v>34000000</v>
      </c>
      <c r="B20">
        <v>0.343723</v>
      </c>
      <c r="C20">
        <f t="shared" si="0"/>
        <v>3.4372299999999999E-4</v>
      </c>
      <c r="D20">
        <v>2.3646100000000001E-4</v>
      </c>
      <c r="E20">
        <f t="shared" si="2"/>
        <v>1.0726199999999998E-4</v>
      </c>
      <c r="F20" s="2">
        <f t="shared" si="3"/>
        <v>1.1114703178523996E-16</v>
      </c>
      <c r="G20">
        <f t="shared" si="4"/>
        <v>1.1814550072892359E-7</v>
      </c>
      <c r="H20" s="2">
        <f t="shared" si="5"/>
        <v>9.0673745973965576E-29</v>
      </c>
      <c r="I20">
        <f t="shared" si="6"/>
        <v>1.18145500729E-7</v>
      </c>
      <c r="J20" s="2">
        <f t="shared" si="7"/>
        <v>1.302117011589236E-10</v>
      </c>
      <c r="K20">
        <f t="shared" si="8"/>
        <v>1.1814541121550382E-7</v>
      </c>
      <c r="L20" s="2">
        <f t="shared" si="9"/>
        <v>-2.392950832189532E-4</v>
      </c>
      <c r="M20">
        <f t="shared" si="10"/>
        <v>3.3991008536030232E-7</v>
      </c>
      <c r="N20" s="2">
        <f t="shared" si="11"/>
        <v>-5.4373278654227958E-17</v>
      </c>
      <c r="O20">
        <f t="shared" si="12"/>
        <v>1.1814550072903737E-7</v>
      </c>
    </row>
    <row r="21" spans="1:15" x14ac:dyDescent="0.35">
      <c r="A21">
        <f t="shared" si="1"/>
        <v>36000000</v>
      </c>
      <c r="B21">
        <v>0.19275400000000001</v>
      </c>
      <c r="C21">
        <f t="shared" si="0"/>
        <v>1.92754E-4</v>
      </c>
      <c r="D21">
        <v>1.06185E-4</v>
      </c>
      <c r="E21">
        <f t="shared" si="2"/>
        <v>8.6569000000000004E-5</v>
      </c>
      <c r="F21" s="2">
        <f t="shared" si="3"/>
        <v>8.9704530911380008E-17</v>
      </c>
      <c r="G21">
        <f t="shared" si="4"/>
        <v>3.7154104515965418E-8</v>
      </c>
      <c r="H21" s="2">
        <f t="shared" si="5"/>
        <v>5.9062874352863727E-29</v>
      </c>
      <c r="I21">
        <f t="shared" si="6"/>
        <v>3.7154104516000001E-8</v>
      </c>
      <c r="J21" s="2">
        <f t="shared" si="7"/>
        <v>1.1697909790645668E-10</v>
      </c>
      <c r="K21">
        <f t="shared" si="8"/>
        <v>3.7154059419635612E-8</v>
      </c>
      <c r="L21" s="2">
        <f t="shared" si="9"/>
        <v>-2.4490639895011337E-4</v>
      </c>
      <c r="M21">
        <f t="shared" si="10"/>
        <v>1.915466248091724E-7</v>
      </c>
      <c r="N21" s="2">
        <f t="shared" si="11"/>
        <v>-4.4912619824271972E-17</v>
      </c>
      <c r="O21">
        <f t="shared" si="12"/>
        <v>3.7154104516017319E-8</v>
      </c>
    </row>
    <row r="22" spans="1:15" x14ac:dyDescent="0.35">
      <c r="A22">
        <f t="shared" si="1"/>
        <v>38000000</v>
      </c>
      <c r="B22">
        <v>0.231242</v>
      </c>
      <c r="C22">
        <f t="shared" si="0"/>
        <v>2.3124199999999999E-4</v>
      </c>
      <c r="D22">
        <v>2.2075E-4</v>
      </c>
      <c r="E22">
        <f t="shared" si="2"/>
        <v>1.0491999999999994E-5</v>
      </c>
      <c r="F22" s="2">
        <f t="shared" si="3"/>
        <v>1.0872020449839993E-17</v>
      </c>
      <c r="G22">
        <f t="shared" si="4"/>
        <v>5.347286256399497E-8</v>
      </c>
      <c r="H22" s="2">
        <f t="shared" si="5"/>
        <v>8.6757362526687209E-31</v>
      </c>
      <c r="I22">
        <f t="shared" si="6"/>
        <v>5.3472862563999999E-8</v>
      </c>
      <c r="J22" s="2">
        <f t="shared" si="7"/>
        <v>4.0724541971445132E-11</v>
      </c>
      <c r="K22">
        <f t="shared" si="8"/>
        <v>5.3472843729552579E-8</v>
      </c>
      <c r="L22" s="2">
        <f t="shared" si="9"/>
        <v>-3.0015565953472499E-4</v>
      </c>
      <c r="M22">
        <f t="shared" si="10"/>
        <v>2.8238347255898347E-7</v>
      </c>
      <c r="N22" s="2">
        <f t="shared" si="11"/>
        <v>-6.6713031211830583E-18</v>
      </c>
      <c r="O22">
        <f t="shared" si="12"/>
        <v>5.3472862564003083E-8</v>
      </c>
    </row>
    <row r="23" spans="1:15" x14ac:dyDescent="0.35">
      <c r="A23">
        <f t="shared" si="1"/>
        <v>40000000</v>
      </c>
      <c r="B23">
        <v>0.35673899999999997</v>
      </c>
      <c r="C23">
        <f t="shared" si="0"/>
        <v>3.5673899999999996E-4</v>
      </c>
      <c r="D23">
        <v>2.98862E-4</v>
      </c>
      <c r="E23">
        <f t="shared" si="2"/>
        <v>5.7876999999999961E-5</v>
      </c>
      <c r="F23" s="2">
        <f t="shared" si="3"/>
        <v>5.9973306097539959E-17</v>
      </c>
      <c r="G23">
        <f t="shared" si="4"/>
        <v>1.2726271412095719E-7</v>
      </c>
      <c r="H23" s="2">
        <f t="shared" si="5"/>
        <v>2.6399870740376256E-29</v>
      </c>
      <c r="I23">
        <f t="shared" si="6"/>
        <v>1.2726271412099997E-7</v>
      </c>
      <c r="J23" s="2">
        <f t="shared" si="7"/>
        <v>9.5648920614415501E-11</v>
      </c>
      <c r="K23">
        <f t="shared" si="8"/>
        <v>1.2726264587760851E-7</v>
      </c>
      <c r="L23" s="2">
        <f t="shared" si="9"/>
        <v>-2.5544719849782241E-4</v>
      </c>
      <c r="M23">
        <f t="shared" si="10"/>
        <v>3.7477194163121516E-7</v>
      </c>
      <c r="N23" s="2">
        <f t="shared" si="11"/>
        <v>-3.1319369560864497E-17</v>
      </c>
      <c r="O23">
        <f t="shared" si="12"/>
        <v>1.2726271412102233E-7</v>
      </c>
    </row>
    <row r="24" spans="1:15" x14ac:dyDescent="0.35">
      <c r="A24">
        <f t="shared" si="1"/>
        <v>42000000</v>
      </c>
      <c r="B24">
        <v>0.29286400000000001</v>
      </c>
      <c r="C24">
        <f t="shared" si="0"/>
        <v>2.9286399999999999E-4</v>
      </c>
      <c r="D24">
        <v>2.3934499999999999E-4</v>
      </c>
      <c r="E24">
        <f t="shared" si="2"/>
        <v>5.3519E-5</v>
      </c>
      <c r="F24" s="2">
        <f t="shared" si="3"/>
        <v>5.5457459250380001E-17</v>
      </c>
      <c r="G24">
        <f t="shared" si="4"/>
        <v>8.5769322495967512E-8</v>
      </c>
      <c r="H24" s="2">
        <f t="shared" si="5"/>
        <v>2.2573856348608742E-29</v>
      </c>
      <c r="I24">
        <f t="shared" si="6"/>
        <v>8.576932249599999E-8</v>
      </c>
      <c r="J24" s="2">
        <f t="shared" si="7"/>
        <v>9.1977385962517841E-11</v>
      </c>
      <c r="K24">
        <f t="shared" si="8"/>
        <v>8.5769268622278139E-8</v>
      </c>
      <c r="L24" s="2">
        <f t="shared" si="9"/>
        <v>-2.5749668799018052E-4</v>
      </c>
      <c r="M24">
        <f t="shared" si="10"/>
        <v>3.0289688688502484E-7</v>
      </c>
      <c r="N24" s="2">
        <f t="shared" si="11"/>
        <v>-2.9193454786849968E-17</v>
      </c>
      <c r="O24">
        <f t="shared" si="12"/>
        <v>8.5769322496017116E-8</v>
      </c>
    </row>
    <row r="25" spans="1:15" x14ac:dyDescent="0.35">
      <c r="A25">
        <f t="shared" si="1"/>
        <v>44000000</v>
      </c>
      <c r="B25">
        <v>0.70875600000000005</v>
      </c>
      <c r="C25">
        <f t="shared" si="0"/>
        <v>7.0875600000000006E-4</v>
      </c>
      <c r="D25">
        <v>6.2613700000000003E-4</v>
      </c>
      <c r="E25">
        <f t="shared" si="2"/>
        <v>8.261900000000003E-5</v>
      </c>
      <c r="F25" s="2">
        <f t="shared" si="3"/>
        <v>8.5611461832380035E-17</v>
      </c>
      <c r="G25">
        <f t="shared" si="4"/>
        <v>5.0233506753587866E-7</v>
      </c>
      <c r="H25" s="2">
        <f t="shared" si="5"/>
        <v>5.3795957902959395E-29</v>
      </c>
      <c r="I25">
        <f t="shared" si="6"/>
        <v>5.023350675360001E-7</v>
      </c>
      <c r="J25" s="2">
        <f t="shared" si="7"/>
        <v>1.1427915871256562E-10</v>
      </c>
      <c r="K25">
        <f t="shared" si="8"/>
        <v>5.0233490554393431E-7</v>
      </c>
      <c r="L25" s="2">
        <f t="shared" si="9"/>
        <v>-2.4612907898637E-4</v>
      </c>
      <c r="M25">
        <f t="shared" si="10"/>
        <v>9.1180551407080633E-7</v>
      </c>
      <c r="N25" s="2">
        <f t="shared" si="11"/>
        <v>-4.307732394366803E-17</v>
      </c>
      <c r="O25">
        <f t="shared" si="12"/>
        <v>5.0233506753606109E-7</v>
      </c>
    </row>
    <row r="26" spans="1:15" x14ac:dyDescent="0.35">
      <c r="A26">
        <f t="shared" si="1"/>
        <v>46000000</v>
      </c>
      <c r="B26">
        <v>1.0804309999999999</v>
      </c>
      <c r="C26">
        <f t="shared" si="0"/>
        <v>1.080431E-3</v>
      </c>
      <c r="D26">
        <v>4.7908400000000001E-4</v>
      </c>
      <c r="E26">
        <f t="shared" si="2"/>
        <v>6.0134699999999991E-4</v>
      </c>
      <c r="F26" s="2">
        <f t="shared" si="3"/>
        <v>6.2312780036693987E-16</v>
      </c>
      <c r="G26">
        <f t="shared" si="4"/>
        <v>1.1673311457596533E-6</v>
      </c>
      <c r="H26" s="2">
        <f t="shared" si="5"/>
        <v>2.8499685946781433E-27</v>
      </c>
      <c r="I26">
        <f t="shared" si="6"/>
        <v>1.1673311457609998E-6</v>
      </c>
      <c r="J26" s="2">
        <f t="shared" si="7"/>
        <v>3.0831144157998869E-10</v>
      </c>
      <c r="K26">
        <f t="shared" si="8"/>
        <v>1.1673304795426169E-6</v>
      </c>
      <c r="L26" s="2">
        <f t="shared" si="9"/>
        <v>-1.9416274330152141E-4</v>
      </c>
      <c r="M26">
        <f t="shared" si="10"/>
        <v>1.6245892104633845E-6</v>
      </c>
      <c r="N26" s="2">
        <f t="shared" si="11"/>
        <v>-2.4734145069663594E-16</v>
      </c>
      <c r="O26">
        <f t="shared" si="12"/>
        <v>1.1673311457615345E-6</v>
      </c>
    </row>
    <row r="27" spans="1:15" x14ac:dyDescent="0.35">
      <c r="A27">
        <f t="shared" si="1"/>
        <v>48000000</v>
      </c>
      <c r="B27">
        <v>1.3294619999999999</v>
      </c>
      <c r="C27">
        <f t="shared" si="0"/>
        <v>1.329462E-3</v>
      </c>
      <c r="D27">
        <v>3.2743900000000001E-4</v>
      </c>
      <c r="E27">
        <f t="shared" si="2"/>
        <v>1.0020229999999999E-3</v>
      </c>
      <c r="F27" s="2">
        <f t="shared" si="3"/>
        <v>1.0383162931004598E-15</v>
      </c>
      <c r="G27">
        <f t="shared" si="4"/>
        <v>1.7674692094412394E-6</v>
      </c>
      <c r="H27" s="2">
        <f t="shared" si="5"/>
        <v>7.9130727302217351E-27</v>
      </c>
      <c r="I27">
        <f t="shared" si="6"/>
        <v>1.7674692094440001E-6</v>
      </c>
      <c r="J27" s="2">
        <f t="shared" si="7"/>
        <v>3.9798427493673818E-10</v>
      </c>
      <c r="K27">
        <f t="shared" si="8"/>
        <v>1.7674681512342184E-6</v>
      </c>
      <c r="L27" s="2">
        <f t="shared" si="9"/>
        <v>-1.8079492126897562E-4</v>
      </c>
      <c r="M27">
        <f t="shared" si="10"/>
        <v>2.2808759682408446E-6</v>
      </c>
      <c r="N27" s="2">
        <f t="shared" si="11"/>
        <v>-3.8376889552222215E-16</v>
      </c>
      <c r="O27">
        <f t="shared" si="12"/>
        <v>1.7674692094450205E-6</v>
      </c>
    </row>
    <row r="28" spans="1:15" x14ac:dyDescent="0.35">
      <c r="A28">
        <f t="shared" si="1"/>
        <v>50000000</v>
      </c>
      <c r="B28">
        <v>0.40666799999999997</v>
      </c>
      <c r="C28">
        <f t="shared" si="0"/>
        <v>4.0666799999999995E-4</v>
      </c>
      <c r="D28">
        <v>2.7187100000000003E-4</v>
      </c>
      <c r="E28">
        <f t="shared" si="2"/>
        <v>1.3479699999999992E-4</v>
      </c>
      <c r="F28" s="2">
        <f t="shared" si="3"/>
        <v>1.3967935003593991E-16</v>
      </c>
      <c r="G28">
        <f t="shared" si="4"/>
        <v>1.6537886222388634E-7</v>
      </c>
      <c r="H28" s="2">
        <f t="shared" si="5"/>
        <v>1.4320237819968013E-28</v>
      </c>
      <c r="I28">
        <f t="shared" si="6"/>
        <v>1.6537886222399997E-7</v>
      </c>
      <c r="J28" s="2">
        <f t="shared" si="7"/>
        <v>1.4597120089056114E-10</v>
      </c>
      <c r="K28">
        <f t="shared" si="8"/>
        <v>1.6537874350038861E-7</v>
      </c>
      <c r="L28" s="2">
        <f t="shared" si="9"/>
        <v>-2.3331297840371927E-4</v>
      </c>
      <c r="M28">
        <f t="shared" si="10"/>
        <v>4.0957565271858172E-7</v>
      </c>
      <c r="N28" s="2">
        <f t="shared" si="11"/>
        <v>-6.66231219899025E-17</v>
      </c>
      <c r="O28">
        <f t="shared" si="12"/>
        <v>1.6537886222405415E-7</v>
      </c>
    </row>
    <row r="29" spans="1:15" x14ac:dyDescent="0.35">
      <c r="A29">
        <f t="shared" si="1"/>
        <v>52000000</v>
      </c>
      <c r="B29">
        <v>0.35635800000000001</v>
      </c>
      <c r="C29">
        <f t="shared" si="0"/>
        <v>3.5635800000000003E-4</v>
      </c>
      <c r="D29">
        <v>3.09652E-4</v>
      </c>
      <c r="E29">
        <f t="shared" si="2"/>
        <v>4.6706000000000037E-5</v>
      </c>
      <c r="F29" s="2">
        <f t="shared" si="3"/>
        <v>4.8397692254120035E-17</v>
      </c>
      <c r="G29">
        <f t="shared" si="4"/>
        <v>1.2699102416396552E-7</v>
      </c>
      <c r="H29" s="2">
        <f t="shared" si="5"/>
        <v>1.7192345367911381E-29</v>
      </c>
      <c r="I29">
        <f t="shared" si="6"/>
        <v>1.2699102416400001E-7</v>
      </c>
      <c r="J29" s="2">
        <f t="shared" si="7"/>
        <v>8.5923786048310566E-11</v>
      </c>
      <c r="K29">
        <f t="shared" si="8"/>
        <v>1.2699096292475031E-7</v>
      </c>
      <c r="L29" s="2">
        <f t="shared" si="9"/>
        <v>-2.6106151914045446E-4</v>
      </c>
      <c r="M29">
        <f t="shared" si="10"/>
        <v>3.8120686261563007E-7</v>
      </c>
      <c r="N29" s="2">
        <f t="shared" si="11"/>
        <v>-2.5829820692997925E-17</v>
      </c>
      <c r="O29">
        <f t="shared" si="12"/>
        <v>1.2699102416401841E-7</v>
      </c>
    </row>
    <row r="30" spans="1:15" x14ac:dyDescent="0.35">
      <c r="A30">
        <f t="shared" si="1"/>
        <v>54000000</v>
      </c>
      <c r="B30">
        <v>0.32005600000000001</v>
      </c>
      <c r="C30">
        <f t="shared" si="0"/>
        <v>3.2005599999999999E-4</v>
      </c>
      <c r="D30">
        <v>2.4866999999999999E-4</v>
      </c>
      <c r="E30">
        <f t="shared" si="2"/>
        <v>7.1385999999999997E-5</v>
      </c>
      <c r="F30" s="2">
        <f t="shared" si="3"/>
        <v>7.3971602347719996E-17</v>
      </c>
      <c r="G30">
        <f t="shared" si="4"/>
        <v>1.0243584313595263E-7</v>
      </c>
      <c r="H30" s="2">
        <f t="shared" si="5"/>
        <v>4.0162049973175512E-29</v>
      </c>
      <c r="I30">
        <f t="shared" si="6"/>
        <v>1.0243584313599999E-7</v>
      </c>
      <c r="J30" s="2">
        <f t="shared" si="7"/>
        <v>1.0622667586145384E-10</v>
      </c>
      <c r="K30">
        <f t="shared" si="8"/>
        <v>1.0243577513904135E-7</v>
      </c>
      <c r="L30" s="2">
        <f t="shared" si="9"/>
        <v>-2.4995502856455594E-4</v>
      </c>
      <c r="M30">
        <f t="shared" si="10"/>
        <v>3.24912572685223E-7</v>
      </c>
      <c r="N30" s="2">
        <f t="shared" si="11"/>
        <v>-3.7799040993151794E-17</v>
      </c>
      <c r="O30">
        <f t="shared" si="12"/>
        <v>1.0243584313602418E-7</v>
      </c>
    </row>
    <row r="31" spans="1:15" x14ac:dyDescent="0.35">
      <c r="A31">
        <f t="shared" si="1"/>
        <v>56000000</v>
      </c>
      <c r="B31">
        <v>0.34608899999999998</v>
      </c>
      <c r="C31">
        <f t="shared" si="0"/>
        <v>3.46089E-4</v>
      </c>
      <c r="D31">
        <v>3.16466E-4</v>
      </c>
      <c r="E31">
        <f t="shared" si="2"/>
        <v>2.9622999999999997E-5</v>
      </c>
      <c r="F31" s="2">
        <f t="shared" si="3"/>
        <v>3.0695945652459997E-17</v>
      </c>
      <c r="G31">
        <f t="shared" si="4"/>
        <v>1.1977759592097875E-7</v>
      </c>
      <c r="H31" s="2">
        <f t="shared" si="5"/>
        <v>6.9158864491170392E-30</v>
      </c>
      <c r="I31">
        <f t="shared" si="6"/>
        <v>1.1977759592100001E-7</v>
      </c>
      <c r="J31" s="2">
        <f t="shared" si="7"/>
        <v>6.8429219553977976E-11</v>
      </c>
      <c r="K31">
        <f t="shared" si="8"/>
        <v>1.1977754855580436E-7</v>
      </c>
      <c r="L31" s="2">
        <f t="shared" si="9"/>
        <v>-2.7298202170266078E-4</v>
      </c>
      <c r="M31">
        <f t="shared" si="10"/>
        <v>3.8324892991197637E-7</v>
      </c>
      <c r="N31" s="2">
        <f t="shared" si="11"/>
        <v>-1.7130456638167339E-17</v>
      </c>
      <c r="O31">
        <f t="shared" si="12"/>
        <v>1.1977759592101187E-7</v>
      </c>
    </row>
    <row r="32" spans="1:15" x14ac:dyDescent="0.35">
      <c r="A32">
        <f t="shared" si="1"/>
        <v>58000000</v>
      </c>
      <c r="B32">
        <v>0.42741899999999999</v>
      </c>
      <c r="C32">
        <f t="shared" si="0"/>
        <v>4.2741900000000001E-4</v>
      </c>
      <c r="D32">
        <v>3.5037099999999998E-4</v>
      </c>
      <c r="E32">
        <f t="shared" si="2"/>
        <v>7.7048000000000025E-5</v>
      </c>
      <c r="F32" s="2">
        <f t="shared" si="3"/>
        <v>7.9838680100960019E-17</v>
      </c>
      <c r="G32">
        <f t="shared" si="4"/>
        <v>1.8268700156093174E-7</v>
      </c>
      <c r="H32" s="2">
        <f t="shared" si="5"/>
        <v>4.6785633737162665E-29</v>
      </c>
      <c r="I32">
        <f t="shared" si="6"/>
        <v>1.8268700156100001E-7</v>
      </c>
      <c r="J32" s="2">
        <f t="shared" si="7"/>
        <v>1.1035899896631393E-10</v>
      </c>
      <c r="K32">
        <f t="shared" si="8"/>
        <v>1.8268690722194622E-7</v>
      </c>
      <c r="L32" s="2">
        <f t="shared" si="9"/>
        <v>-2.4795676117678346E-4</v>
      </c>
      <c r="M32">
        <f t="shared" si="10"/>
        <v>4.5613241878511969E-7</v>
      </c>
      <c r="N32" s="2">
        <f t="shared" si="11"/>
        <v>-4.047092962139732E-17</v>
      </c>
      <c r="O32">
        <f t="shared" si="12"/>
        <v>1.8268700156103463E-7</v>
      </c>
    </row>
    <row r="33" spans="1:15" x14ac:dyDescent="0.35">
      <c r="A33">
        <f t="shared" si="1"/>
        <v>60000000</v>
      </c>
      <c r="B33">
        <v>0.41587800000000003</v>
      </c>
      <c r="C33">
        <f t="shared" si="0"/>
        <v>4.1587800000000001E-4</v>
      </c>
      <c r="D33">
        <v>6.9723799999999998E-4</v>
      </c>
      <c r="E33">
        <f t="shared" si="2"/>
        <v>2.8135999999999998E-4</v>
      </c>
      <c r="F33" s="2">
        <f t="shared" si="3"/>
        <v>2.9155086482719999E-16</v>
      </c>
      <c r="G33">
        <f t="shared" si="4"/>
        <v>1.7295451088375752E-7</v>
      </c>
      <c r="H33" s="2">
        <f t="shared" si="5"/>
        <v>6.238992844293271E-28</v>
      </c>
      <c r="I33">
        <f t="shared" si="6"/>
        <v>1.72954510884E-7</v>
      </c>
      <c r="J33" s="2">
        <f t="shared" si="7"/>
        <v>2.1089109665558579E-10</v>
      </c>
      <c r="K33">
        <f t="shared" si="8"/>
        <v>1.7295433547410951E-7</v>
      </c>
      <c r="L33" s="2">
        <f t="shared" si="9"/>
        <v>-2.1404773350931021E-4</v>
      </c>
      <c r="M33">
        <f t="shared" si="10"/>
        <v>3.9680642973724248E-7</v>
      </c>
      <c r="N33" s="2">
        <f t="shared" si="11"/>
        <v>-1.2757889738282556E-16</v>
      </c>
      <c r="O33">
        <f t="shared" si="12"/>
        <v>1.729545108841061E-7</v>
      </c>
    </row>
    <row r="34" spans="1:15" x14ac:dyDescent="0.35">
      <c r="A34">
        <f t="shared" si="1"/>
        <v>62000000</v>
      </c>
      <c r="B34">
        <v>1.1679679999999999</v>
      </c>
      <c r="C34">
        <f t="shared" si="0"/>
        <v>1.1679679999999999E-3</v>
      </c>
      <c r="D34">
        <v>3.0566600000000001E-4</v>
      </c>
      <c r="E34">
        <f t="shared" si="2"/>
        <v>8.623019999999999E-4</v>
      </c>
      <c r="F34" s="2">
        <f t="shared" si="3"/>
        <v>8.9353459568603989E-16</v>
      </c>
      <c r="G34">
        <f t="shared" si="4"/>
        <v>1.3641492490219123E-6</v>
      </c>
      <c r="H34" s="2">
        <f t="shared" si="5"/>
        <v>5.8601477204481851E-27</v>
      </c>
      <c r="I34">
        <f t="shared" si="6"/>
        <v>1.3641492490239999E-6</v>
      </c>
      <c r="J34" s="2">
        <f t="shared" si="7"/>
        <v>3.6919581056235913E-10</v>
      </c>
      <c r="K34">
        <f t="shared" si="8"/>
        <v>1.364148386606351E-6</v>
      </c>
      <c r="L34" s="2">
        <f t="shared" si="9"/>
        <v>-1.847264504392565E-4</v>
      </c>
      <c r="M34">
        <f t="shared" si="10"/>
        <v>1.8297822762491619E-6</v>
      </c>
      <c r="N34" s="2">
        <f t="shared" si="11"/>
        <v>-3.3743826868623009E-16</v>
      </c>
      <c r="O34">
        <f t="shared" si="12"/>
        <v>1.364149249024788E-6</v>
      </c>
    </row>
    <row r="35" spans="1:15" x14ac:dyDescent="0.35">
      <c r="A35">
        <f t="shared" si="1"/>
        <v>64000000</v>
      </c>
      <c r="B35">
        <v>0.37535400000000002</v>
      </c>
      <c r="C35">
        <f t="shared" si="0"/>
        <v>3.75354E-4</v>
      </c>
      <c r="D35">
        <v>7.6189900000000002E-4</v>
      </c>
      <c r="E35">
        <f t="shared" si="2"/>
        <v>3.8654500000000002E-4</v>
      </c>
      <c r="F35" s="2">
        <f t="shared" si="3"/>
        <v>4.0054566763089999E-16</v>
      </c>
      <c r="G35">
        <f t="shared" si="4"/>
        <v>1.4089062531569929E-7</v>
      </c>
      <c r="H35" s="2">
        <f t="shared" si="5"/>
        <v>1.1775785789083121E-27</v>
      </c>
      <c r="I35">
        <f t="shared" si="6"/>
        <v>1.4089062531599999E-7</v>
      </c>
      <c r="J35" s="2">
        <f t="shared" si="7"/>
        <v>2.4718783715629315E-10</v>
      </c>
      <c r="K35">
        <f t="shared" si="8"/>
        <v>1.4089043975017424E-7</v>
      </c>
      <c r="L35" s="2">
        <f t="shared" si="9"/>
        <v>-2.0573248861972888E-4</v>
      </c>
      <c r="M35">
        <f t="shared" si="10"/>
        <v>3.3766150725640628E-7</v>
      </c>
      <c r="N35" s="2">
        <f t="shared" si="11"/>
        <v>-1.6846465426522843E-16</v>
      </c>
      <c r="O35">
        <f t="shared" si="12"/>
        <v>1.4089062531612649E-7</v>
      </c>
    </row>
    <row r="36" spans="1:15" x14ac:dyDescent="0.35">
      <c r="A36">
        <f t="shared" si="1"/>
        <v>66000000</v>
      </c>
      <c r="B36">
        <v>1.0845860000000001</v>
      </c>
      <c r="C36">
        <f t="shared" si="0"/>
        <v>1.084586E-3</v>
      </c>
      <c r="D36">
        <v>7.3797999999999995E-4</v>
      </c>
      <c r="E36">
        <f t="shared" si="2"/>
        <v>3.4660600000000006E-4</v>
      </c>
      <c r="F36" s="2">
        <f t="shared" si="3"/>
        <v>3.5916007625212005E-16</v>
      </c>
      <c r="G36">
        <f t="shared" si="4"/>
        <v>1.1763267913952211E-6</v>
      </c>
      <c r="H36" s="2">
        <f t="shared" si="5"/>
        <v>9.4680802370874682E-28</v>
      </c>
      <c r="I36">
        <f t="shared" si="6"/>
        <v>1.1763267913959999E-6</v>
      </c>
      <c r="J36" s="2">
        <f t="shared" si="7"/>
        <v>2.3406964999838528E-10</v>
      </c>
      <c r="K36">
        <f t="shared" si="8"/>
        <v>1.1763262836587242E-6</v>
      </c>
      <c r="L36" s="2">
        <f t="shared" si="9"/>
        <v>-2.0858771318290481E-4</v>
      </c>
      <c r="M36">
        <f t="shared" si="10"/>
        <v>1.6722982524672616E-6</v>
      </c>
      <c r="N36" s="2">
        <f t="shared" si="11"/>
        <v>-1.5315481488235903E-16</v>
      </c>
      <c r="O36">
        <f t="shared" si="12"/>
        <v>1.1763267913963322E-6</v>
      </c>
    </row>
    <row r="37" spans="1:15" x14ac:dyDescent="0.35">
      <c r="A37">
        <f t="shared" si="1"/>
        <v>68000000</v>
      </c>
      <c r="B37">
        <v>1.069329</v>
      </c>
      <c r="C37">
        <f t="shared" si="0"/>
        <v>1.0693289999999999E-3</v>
      </c>
      <c r="D37">
        <v>9.9157400000000006E-4</v>
      </c>
      <c r="E37">
        <f t="shared" si="2"/>
        <v>7.7754999999999882E-5</v>
      </c>
      <c r="F37" s="2">
        <f t="shared" si="3"/>
        <v>8.0571287655099876E-17</v>
      </c>
      <c r="G37">
        <f t="shared" si="4"/>
        <v>1.1434645102408273E-6</v>
      </c>
      <c r="H37" s="2">
        <f t="shared" si="5"/>
        <v>4.7648192245675888E-29</v>
      </c>
      <c r="I37">
        <f t="shared" si="6"/>
        <v>1.1434645102409999E-6</v>
      </c>
      <c r="J37" s="2">
        <f t="shared" si="7"/>
        <v>1.1086417522176804E-10</v>
      </c>
      <c r="K37">
        <f t="shared" si="8"/>
        <v>1.1434642731404567E-6</v>
      </c>
      <c r="L37" s="2">
        <f t="shared" si="9"/>
        <v>-2.4771762272316681E-4</v>
      </c>
      <c r="M37">
        <f t="shared" si="10"/>
        <v>1.7346118064264997E-6</v>
      </c>
      <c r="N37" s="2">
        <f t="shared" si="11"/>
        <v>-4.0802905054573261E-17</v>
      </c>
      <c r="O37">
        <f t="shared" si="12"/>
        <v>1.1434645102410871E-6</v>
      </c>
    </row>
    <row r="38" spans="1:15" x14ac:dyDescent="0.35">
      <c r="A38">
        <f t="shared" si="1"/>
        <v>70000000</v>
      </c>
      <c r="B38">
        <v>1.474925</v>
      </c>
      <c r="C38">
        <f t="shared" si="0"/>
        <v>1.474925E-3</v>
      </c>
      <c r="D38">
        <v>8.4865899999999998E-4</v>
      </c>
      <c r="E38">
        <f t="shared" si="2"/>
        <v>6.26266E-4</v>
      </c>
      <c r="F38" s="2">
        <f t="shared" si="3"/>
        <v>6.4894936704531994E-16</v>
      </c>
      <c r="G38">
        <f t="shared" si="4"/>
        <v>2.1754037556230856E-6</v>
      </c>
      <c r="H38" s="2">
        <f t="shared" si="5"/>
        <v>3.0910600762417616E-27</v>
      </c>
      <c r="I38">
        <f t="shared" si="6"/>
        <v>2.1754037556249999E-6</v>
      </c>
      <c r="J38" s="2">
        <f t="shared" si="7"/>
        <v>3.1463460363109272E-10</v>
      </c>
      <c r="K38">
        <f t="shared" si="8"/>
        <v>2.1754028275002138E-6</v>
      </c>
      <c r="L38" s="2">
        <f t="shared" si="9"/>
        <v>-1.930997386946483E-4</v>
      </c>
      <c r="M38">
        <f t="shared" si="10"/>
        <v>2.7823065288973501E-6</v>
      </c>
      <c r="N38" s="2">
        <f t="shared" si="11"/>
        <v>-2.5618068116243425E-16</v>
      </c>
      <c r="O38">
        <f t="shared" si="12"/>
        <v>2.1754037556257555E-6</v>
      </c>
    </row>
    <row r="39" spans="1:15" x14ac:dyDescent="0.35">
      <c r="A39">
        <f t="shared" si="1"/>
        <v>72000000</v>
      </c>
      <c r="B39">
        <v>0.98494999999999999</v>
      </c>
      <c r="C39">
        <f t="shared" si="0"/>
        <v>9.8495000000000006E-4</v>
      </c>
      <c r="D39">
        <v>8.1496200000000002E-4</v>
      </c>
      <c r="E39">
        <f t="shared" si="2"/>
        <v>1.6998800000000004E-4</v>
      </c>
      <c r="F39" s="2">
        <f t="shared" si="3"/>
        <v>1.7614496875976004E-16</v>
      </c>
      <c r="G39">
        <f t="shared" si="4"/>
        <v>9.7012650249965334E-7</v>
      </c>
      <c r="H39" s="2">
        <f t="shared" si="5"/>
        <v>2.2773317726629982E-28</v>
      </c>
      <c r="I39">
        <f t="shared" si="6"/>
        <v>9.701265025000002E-7</v>
      </c>
      <c r="J39" s="2">
        <f t="shared" si="7"/>
        <v>1.6392160573363065E-10</v>
      </c>
      <c r="K39">
        <f t="shared" si="8"/>
        <v>9.7012617959085591E-7</v>
      </c>
      <c r="L39" s="2">
        <f t="shared" si="9"/>
        <v>-2.2724022655665001E-4</v>
      </c>
      <c r="M39">
        <f t="shared" si="10"/>
        <v>1.4694051453594628E-6</v>
      </c>
      <c r="N39" s="2">
        <f t="shared" si="11"/>
        <v>-8.1829393690247522E-17</v>
      </c>
      <c r="O39">
        <f t="shared" si="12"/>
        <v>9.7012650250016113E-7</v>
      </c>
    </row>
    <row r="40" spans="1:15" x14ac:dyDescent="0.35">
      <c r="A40">
        <f t="shared" si="1"/>
        <v>74000000</v>
      </c>
      <c r="B40">
        <v>1.471374</v>
      </c>
      <c r="C40">
        <f t="shared" si="0"/>
        <v>1.4713739999999999E-3</v>
      </c>
      <c r="D40">
        <v>7.0932500000000002E-4</v>
      </c>
      <c r="E40">
        <f t="shared" si="2"/>
        <v>7.6204899999999989E-4</v>
      </c>
      <c r="F40" s="2">
        <f t="shared" si="3"/>
        <v>7.896504300209799E-16</v>
      </c>
      <c r="G40">
        <f t="shared" si="4"/>
        <v>2.1649414478736759E-6</v>
      </c>
      <c r="H40" s="2">
        <f t="shared" si="5"/>
        <v>4.5767329460732389E-27</v>
      </c>
      <c r="I40">
        <f t="shared" si="6"/>
        <v>2.1649414478759997E-6</v>
      </c>
      <c r="J40" s="2">
        <f t="shared" si="7"/>
        <v>3.4707115119483849E-10</v>
      </c>
      <c r="K40">
        <f t="shared" si="8"/>
        <v>2.1649404265331845E-6</v>
      </c>
      <c r="L40" s="2">
        <f t="shared" si="9"/>
        <v>-1.8796220971946886E-4</v>
      </c>
      <c r="M40">
        <f t="shared" si="10"/>
        <v>2.753396656886173E-6</v>
      </c>
      <c r="N40" s="2">
        <f t="shared" si="11"/>
        <v>-3.0343054353658752E-16</v>
      </c>
      <c r="O40">
        <f t="shared" si="12"/>
        <v>2.1649414478768925E-6</v>
      </c>
    </row>
    <row r="41" spans="1:15" x14ac:dyDescent="0.35">
      <c r="A41">
        <f t="shared" si="1"/>
        <v>76000000</v>
      </c>
      <c r="B41">
        <v>1.0951569999999999</v>
      </c>
      <c r="C41">
        <f t="shared" si="0"/>
        <v>1.095157E-3</v>
      </c>
      <c r="D41">
        <v>5.2411099999999996E-4</v>
      </c>
      <c r="E41">
        <f t="shared" si="2"/>
        <v>5.7104600000000008E-4</v>
      </c>
      <c r="F41" s="2">
        <f t="shared" si="3"/>
        <v>5.9172929754092007E-16</v>
      </c>
      <c r="G41">
        <f t="shared" si="4"/>
        <v>1.1993688546477039E-6</v>
      </c>
      <c r="H41" s="2">
        <f t="shared" si="5"/>
        <v>2.5699931422897829E-27</v>
      </c>
      <c r="I41">
        <f t="shared" si="6"/>
        <v>1.199368854649E-6</v>
      </c>
      <c r="J41" s="2">
        <f t="shared" si="7"/>
        <v>3.0044336289062104E-10</v>
      </c>
      <c r="K41">
        <f t="shared" si="8"/>
        <v>1.1993681965837863E-6</v>
      </c>
      <c r="L41" s="2">
        <f t="shared" si="9"/>
        <v>-1.9551633234266941E-4</v>
      </c>
      <c r="M41">
        <f t="shared" si="10"/>
        <v>1.6658376508205308E-6</v>
      </c>
      <c r="N41" s="2">
        <f t="shared" si="11"/>
        <v>-2.3651570893566707E-16</v>
      </c>
      <c r="O41">
        <f t="shared" si="12"/>
        <v>1.1993688546495182E-6</v>
      </c>
    </row>
    <row r="42" spans="1:15" x14ac:dyDescent="0.35">
      <c r="A42">
        <f t="shared" si="1"/>
        <v>78000000</v>
      </c>
      <c r="B42">
        <v>0.42439199999999999</v>
      </c>
      <c r="C42">
        <f t="shared" si="0"/>
        <v>4.24392E-4</v>
      </c>
      <c r="D42">
        <v>3.39644E-4</v>
      </c>
      <c r="E42">
        <f t="shared" si="2"/>
        <v>8.4747999999999996E-5</v>
      </c>
      <c r="F42" s="2">
        <f t="shared" si="3"/>
        <v>8.7817574254959993E-17</v>
      </c>
      <c r="G42">
        <f t="shared" si="4"/>
        <v>1.8010856966392545E-7</v>
      </c>
      <c r="H42" s="2">
        <f t="shared" si="5"/>
        <v>5.6604204685353862E-29</v>
      </c>
      <c r="I42">
        <f t="shared" si="6"/>
        <v>1.8010856966399999E-7</v>
      </c>
      <c r="J42" s="2">
        <f t="shared" si="7"/>
        <v>1.1574221690443023E-10</v>
      </c>
      <c r="K42">
        <f t="shared" si="8"/>
        <v>1.8010847142387154E-7</v>
      </c>
      <c r="L42" s="2">
        <f t="shared" si="9"/>
        <v>-2.4546298484748883E-4</v>
      </c>
      <c r="M42">
        <f t="shared" si="10"/>
        <v>4.4870570072502946E-7</v>
      </c>
      <c r="N42" s="2">
        <f t="shared" si="11"/>
        <v>-4.4067795398215071E-17</v>
      </c>
      <c r="O42">
        <f t="shared" si="12"/>
        <v>1.8010856966403739E-7</v>
      </c>
    </row>
    <row r="43" spans="1:15" x14ac:dyDescent="0.35">
      <c r="A43">
        <f t="shared" si="1"/>
        <v>80000000</v>
      </c>
      <c r="B43">
        <v>0.47721400000000003</v>
      </c>
      <c r="C43">
        <f t="shared" si="0"/>
        <v>4.77214E-4</v>
      </c>
      <c r="D43">
        <v>3.0696100000000002E-4</v>
      </c>
      <c r="E43">
        <f t="shared" si="2"/>
        <v>1.7025299999999998E-4</v>
      </c>
      <c r="F43" s="2">
        <f t="shared" si="3"/>
        <v>1.7641956706505998E-16</v>
      </c>
      <c r="G43">
        <f t="shared" si="4"/>
        <v>2.2773320179583164E-7</v>
      </c>
      <c r="H43" s="2">
        <f t="shared" si="5"/>
        <v>2.2844377251119007E-28</v>
      </c>
      <c r="I43">
        <f t="shared" si="6"/>
        <v>2.2773320179600001E-7</v>
      </c>
      <c r="J43" s="2">
        <f t="shared" si="7"/>
        <v>1.6404932742276743E-10</v>
      </c>
      <c r="K43">
        <f t="shared" si="8"/>
        <v>2.2773304522275547E-7</v>
      </c>
      <c r="L43" s="2">
        <f t="shared" si="9"/>
        <v>-2.2719944482415213E-4</v>
      </c>
      <c r="M43">
        <f t="shared" si="10"/>
        <v>4.9619830124902873E-7</v>
      </c>
      <c r="N43" s="2">
        <f t="shared" si="11"/>
        <v>-8.1942251849824029E-17</v>
      </c>
      <c r="O43">
        <f t="shared" si="12"/>
        <v>2.2773320179607823E-7</v>
      </c>
    </row>
    <row r="44" spans="1:15" x14ac:dyDescent="0.35">
      <c r="A44">
        <f t="shared" si="1"/>
        <v>82000000</v>
      </c>
      <c r="B44">
        <v>1.2043809999999999</v>
      </c>
      <c r="C44">
        <f t="shared" si="0"/>
        <v>1.204381E-3</v>
      </c>
      <c r="D44">
        <v>8.9751100000000003E-4</v>
      </c>
      <c r="E44">
        <f t="shared" si="2"/>
        <v>3.0686999999999999E-4</v>
      </c>
      <c r="F44" s="2">
        <f t="shared" si="3"/>
        <v>3.179848375374E-16</v>
      </c>
      <c r="G44">
        <f t="shared" si="4"/>
        <v>1.4505335931602344E-6</v>
      </c>
      <c r="H44" s="2">
        <f t="shared" si="5"/>
        <v>7.4216187973186069E-28</v>
      </c>
      <c r="I44">
        <f t="shared" si="6"/>
        <v>1.4505335931610001E-6</v>
      </c>
      <c r="J44" s="2">
        <f t="shared" si="7"/>
        <v>2.202441005308589E-10</v>
      </c>
      <c r="K44">
        <f t="shared" si="8"/>
        <v>1.4505330626454285E-6</v>
      </c>
      <c r="L44" s="2">
        <f t="shared" si="9"/>
        <v>-2.1177555666082961E-4</v>
      </c>
      <c r="M44">
        <f t="shared" si="10"/>
        <v>2.0054993929734577E-6</v>
      </c>
      <c r="N44" s="2">
        <f t="shared" si="11"/>
        <v>-1.3766898827370145E-16</v>
      </c>
      <c r="O44">
        <f t="shared" si="12"/>
        <v>1.4505335931613317E-6</v>
      </c>
    </row>
    <row r="45" spans="1:15" x14ac:dyDescent="0.35">
      <c r="A45">
        <f t="shared" si="1"/>
        <v>84000000</v>
      </c>
      <c r="B45">
        <v>0.587449</v>
      </c>
      <c r="C45">
        <f t="shared" si="0"/>
        <v>5.8744899999999998E-4</v>
      </c>
      <c r="D45">
        <v>3.9199100000000001E-4</v>
      </c>
      <c r="E45">
        <f t="shared" si="2"/>
        <v>1.9545799999999997E-4</v>
      </c>
      <c r="F45" s="2">
        <f t="shared" si="3"/>
        <v>2.0253749266915997E-16</v>
      </c>
      <c r="G45">
        <f t="shared" si="4"/>
        <v>3.4509632760076204E-7</v>
      </c>
      <c r="H45" s="2">
        <f t="shared" si="5"/>
        <v>3.0109024016330163E-28</v>
      </c>
      <c r="I45">
        <f t="shared" si="6"/>
        <v>3.4509632760099995E-7</v>
      </c>
      <c r="J45" s="2">
        <f t="shared" si="7"/>
        <v>1.7577365880069091E-10</v>
      </c>
      <c r="K45">
        <f t="shared" si="8"/>
        <v>3.4509612108491076E-7</v>
      </c>
      <c r="L45" s="2">
        <f t="shared" si="9"/>
        <v>-2.2358497924929559E-4</v>
      </c>
      <c r="M45">
        <f t="shared" si="10"/>
        <v>6.5777611549694676E-7</v>
      </c>
      <c r="N45" s="2">
        <f t="shared" si="11"/>
        <v>-9.2576749874172703E-17</v>
      </c>
      <c r="O45">
        <f t="shared" si="12"/>
        <v>3.4509632760110874E-7</v>
      </c>
    </row>
    <row r="46" spans="1:15" x14ac:dyDescent="0.35">
      <c r="A46">
        <f t="shared" si="1"/>
        <v>86000000</v>
      </c>
      <c r="B46">
        <v>1.3713280000000001</v>
      </c>
      <c r="C46">
        <f t="shared" si="0"/>
        <v>1.371328E-3</v>
      </c>
      <c r="D46">
        <v>5.6117600000000004E-4</v>
      </c>
      <c r="E46">
        <f t="shared" si="2"/>
        <v>8.1015199999999996E-4</v>
      </c>
      <c r="F46" s="2">
        <f t="shared" si="3"/>
        <v>8.394957216430399E-16</v>
      </c>
      <c r="G46">
        <f t="shared" si="4"/>
        <v>1.8805404835816978E-6</v>
      </c>
      <c r="H46" s="2">
        <f t="shared" si="5"/>
        <v>5.1727655370951456E-27</v>
      </c>
      <c r="I46">
        <f t="shared" si="6"/>
        <v>1.880540483584E-6</v>
      </c>
      <c r="J46" s="2">
        <f t="shared" si="7"/>
        <v>3.5785766328406281E-10</v>
      </c>
      <c r="K46">
        <f t="shared" si="8"/>
        <v>1.8805395021036609E-6</v>
      </c>
      <c r="L46" s="2">
        <f t="shared" si="9"/>
        <v>-1.863596802614614E-4</v>
      </c>
      <c r="M46">
        <f t="shared" si="10"/>
        <v>2.4263909092383328E-6</v>
      </c>
      <c r="N46" s="2">
        <f t="shared" si="11"/>
        <v>-3.1983377245558858E-16</v>
      </c>
      <c r="O46">
        <f t="shared" si="12"/>
        <v>1.8805404835848771E-6</v>
      </c>
    </row>
    <row r="47" spans="1:15" x14ac:dyDescent="0.35">
      <c r="A47">
        <f t="shared" si="1"/>
        <v>88000000</v>
      </c>
      <c r="B47">
        <v>0.38827099999999998</v>
      </c>
      <c r="C47">
        <f t="shared" si="0"/>
        <v>3.8827099999999998E-4</v>
      </c>
      <c r="D47">
        <v>3.9723800000000001E-4</v>
      </c>
      <c r="E47">
        <f t="shared" si="2"/>
        <v>8.9670000000000244E-6</v>
      </c>
      <c r="F47" s="2">
        <f t="shared" si="3"/>
        <v>9.2917849193400245E-18</v>
      </c>
      <c r="G47">
        <f t="shared" si="4"/>
        <v>1.5075436944099279E-7</v>
      </c>
      <c r="H47" s="2">
        <f t="shared" si="5"/>
        <v>6.3370059722795986E-31</v>
      </c>
      <c r="I47">
        <f t="shared" si="6"/>
        <v>1.5075436944099999E-7</v>
      </c>
      <c r="J47" s="2">
        <f t="shared" si="7"/>
        <v>3.7648757882877579E-11</v>
      </c>
      <c r="K47">
        <f t="shared" si="8"/>
        <v>1.5075434020515968E-7</v>
      </c>
      <c r="L47" s="2">
        <f t="shared" si="9"/>
        <v>-3.0426760342325547E-4</v>
      </c>
      <c r="M47">
        <f t="shared" si="10"/>
        <v>4.7960971723143314E-7</v>
      </c>
      <c r="N47" s="2">
        <f t="shared" si="11"/>
        <v>-5.7797458128704128E-18</v>
      </c>
      <c r="O47">
        <f t="shared" si="12"/>
        <v>1.5075436944100449E-7</v>
      </c>
    </row>
    <row r="48" spans="1:15" x14ac:dyDescent="0.35">
      <c r="A48">
        <f t="shared" si="1"/>
        <v>90000000</v>
      </c>
      <c r="B48">
        <v>0.41396500000000003</v>
      </c>
      <c r="C48">
        <f t="shared" si="0"/>
        <v>4.1396500000000003E-4</v>
      </c>
      <c r="D48">
        <v>3.43424E-4</v>
      </c>
      <c r="E48">
        <f t="shared" si="2"/>
        <v>7.0541000000000028E-5</v>
      </c>
      <c r="F48" s="2">
        <f t="shared" si="3"/>
        <v>7.3095996430820023E-17</v>
      </c>
      <c r="G48">
        <f t="shared" si="4"/>
        <v>1.7136702122493952E-7</v>
      </c>
      <c r="H48" s="2">
        <f t="shared" si="5"/>
        <v>3.921687653405201E-29</v>
      </c>
      <c r="I48">
        <f t="shared" si="6"/>
        <v>1.7136702122500003E-7</v>
      </c>
      <c r="J48" s="2">
        <f t="shared" si="7"/>
        <v>1.0559609876629385E-10</v>
      </c>
      <c r="K48">
        <f t="shared" si="8"/>
        <v>1.7136693379883312E-7</v>
      </c>
      <c r="L48" s="2">
        <f t="shared" si="9"/>
        <v>-2.5026677620397736E-4</v>
      </c>
      <c r="M48">
        <f t="shared" si="10"/>
        <v>4.4120385251909065E-7</v>
      </c>
      <c r="N48" s="2">
        <f t="shared" si="11"/>
        <v>-3.7398197157458561E-17</v>
      </c>
      <c r="O48">
        <f t="shared" si="12"/>
        <v>1.7136702122503098E-7</v>
      </c>
    </row>
    <row r="49" spans="1:15" x14ac:dyDescent="0.35">
      <c r="A49">
        <f t="shared" si="1"/>
        <v>92000000</v>
      </c>
      <c r="B49">
        <v>1.177155</v>
      </c>
      <c r="C49">
        <f t="shared" si="0"/>
        <v>1.177155E-3</v>
      </c>
      <c r="D49">
        <v>7.97429E-4</v>
      </c>
      <c r="E49">
        <f t="shared" si="2"/>
        <v>3.7972600000000004E-4</v>
      </c>
      <c r="F49" s="2">
        <f t="shared" si="3"/>
        <v>3.9347968331452003E-16</v>
      </c>
      <c r="G49">
        <f t="shared" si="4"/>
        <v>1.3856938940240735E-6</v>
      </c>
      <c r="H49" s="2">
        <f t="shared" si="5"/>
        <v>1.1363979611680285E-27</v>
      </c>
      <c r="I49">
        <f t="shared" si="6"/>
        <v>1.3856938940250002E-6</v>
      </c>
      <c r="J49" s="2">
        <f t="shared" si="7"/>
        <v>2.449978283335584E-10</v>
      </c>
      <c r="K49">
        <f t="shared" si="8"/>
        <v>1.3856933172242231E-6</v>
      </c>
      <c r="L49" s="2">
        <f t="shared" si="9"/>
        <v>-2.0619845665013943E-4</v>
      </c>
      <c r="M49">
        <f t="shared" si="10"/>
        <v>1.9136667860258896E-6</v>
      </c>
      <c r="N49" s="2">
        <f t="shared" si="11"/>
        <v>-1.6586761512902531E-16</v>
      </c>
      <c r="O49">
        <f t="shared" si="12"/>
        <v>1.3856938940253907E-6</v>
      </c>
    </row>
    <row r="50" spans="1:15" x14ac:dyDescent="0.35">
      <c r="A50">
        <f t="shared" si="1"/>
        <v>94000000</v>
      </c>
      <c r="B50">
        <v>0.90769500000000003</v>
      </c>
      <c r="C50">
        <f t="shared" si="0"/>
        <v>9.0769500000000003E-4</v>
      </c>
      <c r="D50">
        <v>8.6719499999999997E-4</v>
      </c>
      <c r="E50">
        <f t="shared" si="2"/>
        <v>4.0500000000000063E-5</v>
      </c>
      <c r="F50" s="2">
        <f t="shared" si="3"/>
        <v>4.1966910810000063E-17</v>
      </c>
      <c r="G50">
        <f t="shared" si="4"/>
        <v>8.2391021302492389E-7</v>
      </c>
      <c r="H50" s="2">
        <f t="shared" si="5"/>
        <v>1.2927061749532541E-29</v>
      </c>
      <c r="I50">
        <f t="shared" si="6"/>
        <v>8.2391021302500002E-7</v>
      </c>
      <c r="J50" s="2">
        <f t="shared" si="7"/>
        <v>8.0011899200092697E-11</v>
      </c>
      <c r="K50">
        <f t="shared" si="8"/>
        <v>8.2391006777220474E-7</v>
      </c>
      <c r="L50" s="2">
        <f t="shared" si="9"/>
        <v>-2.6479407680946726E-4</v>
      </c>
      <c r="M50">
        <f t="shared" si="10"/>
        <v>1.3747306352375169E-6</v>
      </c>
      <c r="N50" s="2">
        <f t="shared" si="11"/>
        <v>-2.2717950286173846E-17</v>
      </c>
      <c r="O50">
        <f t="shared" si="12"/>
        <v>8.2391021302504142E-7</v>
      </c>
    </row>
    <row r="51" spans="1:15" x14ac:dyDescent="0.35">
      <c r="A51">
        <f t="shared" si="1"/>
        <v>96000000</v>
      </c>
      <c r="B51">
        <v>0.37436799999999998</v>
      </c>
      <c r="C51">
        <f t="shared" si="0"/>
        <v>3.7436799999999998E-4</v>
      </c>
      <c r="D51">
        <v>3.29012E-4</v>
      </c>
      <c r="E51">
        <f t="shared" si="2"/>
        <v>4.5355999999999977E-5</v>
      </c>
      <c r="F51" s="2">
        <f t="shared" si="3"/>
        <v>4.6998795227119976E-17</v>
      </c>
      <c r="G51">
        <f t="shared" si="4"/>
        <v>1.4015139942396478E-7</v>
      </c>
      <c r="H51" s="2">
        <f t="shared" si="5"/>
        <v>1.6212846471791614E-29</v>
      </c>
      <c r="I51">
        <f t="shared" si="6"/>
        <v>1.4015139942399998E-7</v>
      </c>
      <c r="J51" s="2">
        <f t="shared" si="7"/>
        <v>8.4672901263759209E-11</v>
      </c>
      <c r="K51">
        <f t="shared" si="8"/>
        <v>1.4015133602635773E-7</v>
      </c>
      <c r="L51" s="2">
        <f t="shared" si="9"/>
        <v>-2.618293947114077E-4</v>
      </c>
      <c r="M51">
        <f t="shared" si="10"/>
        <v>4.0474712503758266E-7</v>
      </c>
      <c r="N51" s="2">
        <f t="shared" si="11"/>
        <v>-2.5157008926527402E-17</v>
      </c>
      <c r="O51">
        <f t="shared" si="12"/>
        <v>1.401513994240188E-7</v>
      </c>
    </row>
    <row r="52" spans="1:15" x14ac:dyDescent="0.35">
      <c r="A52">
        <f t="shared" si="1"/>
        <v>98000000</v>
      </c>
      <c r="B52">
        <v>0.34887600000000002</v>
      </c>
      <c r="C52">
        <f t="shared" si="0"/>
        <v>3.4887600000000003E-4</v>
      </c>
      <c r="D52">
        <v>2.8825699999999999E-4</v>
      </c>
      <c r="E52">
        <f t="shared" si="2"/>
        <v>6.0619000000000037E-5</v>
      </c>
      <c r="F52" s="2">
        <f t="shared" si="3"/>
        <v>6.2814621392380036E-17</v>
      </c>
      <c r="G52">
        <f t="shared" si="4"/>
        <v>1.2171446337595617E-7</v>
      </c>
      <c r="H52" s="2">
        <f t="shared" si="5"/>
        <v>2.8960583807943513E-29</v>
      </c>
      <c r="I52">
        <f t="shared" si="6"/>
        <v>1.2171446337600003E-7</v>
      </c>
      <c r="J52" s="2">
        <f t="shared" si="7"/>
        <v>9.7888449917135212E-11</v>
      </c>
      <c r="K52">
        <f t="shared" si="8"/>
        <v>1.2171439507414792E-7</v>
      </c>
      <c r="L52" s="2">
        <f t="shared" si="9"/>
        <v>-2.5423535189439606E-4</v>
      </c>
      <c r="M52">
        <f t="shared" si="10"/>
        <v>3.6374330278388613E-7</v>
      </c>
      <c r="N52" s="2">
        <f t="shared" si="11"/>
        <v>-3.2647547553327893E-17</v>
      </c>
      <c r="O52">
        <f t="shared" si="12"/>
        <v>1.2171446337602279E-7</v>
      </c>
    </row>
    <row r="53" spans="1:15" x14ac:dyDescent="0.35">
      <c r="A53">
        <f t="shared" si="1"/>
        <v>100000000</v>
      </c>
      <c r="B53">
        <v>1.1429689999999999</v>
      </c>
      <c r="C53">
        <f t="shared" si="0"/>
        <v>1.142969E-3</v>
      </c>
      <c r="D53">
        <v>7.3105299999999995E-4</v>
      </c>
      <c r="E53">
        <f t="shared" si="2"/>
        <v>4.1191600000000002E-4</v>
      </c>
      <c r="F53" s="2">
        <f>$F$1*E53</f>
        <v>4.2683560575832001E-16</v>
      </c>
      <c r="G53">
        <f t="shared" si="4"/>
        <v>1.3063781349600244E-6</v>
      </c>
      <c r="H53" s="2">
        <f t="shared" si="5"/>
        <v>1.3372330445480489E-27</v>
      </c>
      <c r="I53">
        <f t="shared" si="6"/>
        <v>1.3063781349609999E-6</v>
      </c>
      <c r="J53" s="2">
        <f t="shared" si="7"/>
        <v>2.551710485952434E-10</v>
      </c>
      <c r="K53">
        <f t="shared" si="8"/>
        <v>1.3063775516558687E-6</v>
      </c>
      <c r="L53" s="2">
        <f t="shared" si="9"/>
        <v>-2.0406817005433792E-4</v>
      </c>
      <c r="M53">
        <f t="shared" si="10"/>
        <v>1.8145091375079993E-6</v>
      </c>
      <c r="N53" s="2">
        <f t="shared" si="11"/>
        <v>-1.7806960161063166E-16</v>
      </c>
      <c r="O53">
        <f t="shared" si="12"/>
        <v>1.3063781349614069E-6</v>
      </c>
    </row>
    <row r="55" spans="1:15" x14ac:dyDescent="0.35">
      <c r="A55" t="s">
        <v>9</v>
      </c>
      <c r="G55">
        <f>AVERAGE(G4:G53)</f>
        <v>5.3496256298899185E-7</v>
      </c>
      <c r="I55">
        <f t="shared" ref="I55:O55" si="13">AVERAGE(I4:I53)</f>
        <v>5.3496256298945984E-7</v>
      </c>
      <c r="K55">
        <f t="shared" si="13"/>
        <v>5.3496229115483028E-7</v>
      </c>
      <c r="M55">
        <f t="shared" si="13"/>
        <v>8.618906715059224E-7</v>
      </c>
      <c r="O55">
        <f t="shared" si="13"/>
        <v>5.3496256298965063E-7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2DF9-BACC-41A0-9CAF-BE9B265CAE70}">
  <dimension ref="A1:M55"/>
  <sheetViews>
    <sheetView workbookViewId="0">
      <selection activeCell="A5" sqref="A5"/>
    </sheetView>
  </sheetViews>
  <sheetFormatPr defaultRowHeight="14.5" x14ac:dyDescent="0.35"/>
  <cols>
    <col min="2" max="2" width="25.6328125" customWidth="1"/>
    <col min="3" max="3" width="21.1796875" customWidth="1"/>
    <col min="5" max="5" width="11.81640625" bestFit="1" customWidth="1"/>
  </cols>
  <sheetData>
    <row r="1" spans="1:13" x14ac:dyDescent="0.35">
      <c r="A1" t="s">
        <v>2</v>
      </c>
      <c r="D1" s="1">
        <v>3.8442150699999999E-14</v>
      </c>
      <c r="F1" s="1">
        <v>4.2571071299999999E-20</v>
      </c>
      <c r="H1" s="1">
        <v>6.2702382299999996E-8</v>
      </c>
      <c r="J1" s="3">
        <v>1.0755999999999999E-4</v>
      </c>
      <c r="L1" s="1">
        <v>1.8312630999999999E-13</v>
      </c>
    </row>
    <row r="3" spans="1:13" x14ac:dyDescent="0.35">
      <c r="A3" t="s">
        <v>0</v>
      </c>
      <c r="B3" t="s">
        <v>11</v>
      </c>
      <c r="C3" t="s">
        <v>1</v>
      </c>
      <c r="D3" t="s">
        <v>3</v>
      </c>
      <c r="E3" t="s">
        <v>8</v>
      </c>
      <c r="F3" t="s">
        <v>5</v>
      </c>
      <c r="G3" t="s">
        <v>8</v>
      </c>
      <c r="H3" t="s">
        <v>4</v>
      </c>
      <c r="I3" t="s">
        <v>8</v>
      </c>
      <c r="J3" t="s">
        <v>6</v>
      </c>
      <c r="K3" t="s">
        <v>8</v>
      </c>
      <c r="L3" t="s">
        <v>7</v>
      </c>
      <c r="M3" t="s">
        <v>8</v>
      </c>
    </row>
    <row r="4" spans="1:13" x14ac:dyDescent="0.35">
      <c r="A4">
        <v>2000000</v>
      </c>
      <c r="B4">
        <v>0.148336</v>
      </c>
      <c r="C4">
        <f>B4/1000</f>
        <v>1.48336E-4</v>
      </c>
      <c r="D4">
        <f>$D$1*A4</f>
        <v>7.6884301400000002E-8</v>
      </c>
      <c r="E4">
        <f>(D4-C4)^2</f>
        <v>2.1980765387730865E-8</v>
      </c>
      <c r="F4">
        <f>$F$1*A4*A4</f>
        <v>1.7028428520000001E-7</v>
      </c>
      <c r="G4">
        <f>(F4-C4)^2</f>
        <v>2.1953079313278931E-8</v>
      </c>
      <c r="H4">
        <f>$H$1*SQRT(A4)</f>
        <v>8.8674559441762703E-5</v>
      </c>
      <c r="I4">
        <f>(H4-C4)^2</f>
        <v>3.5594874894840819E-9</v>
      </c>
      <c r="J4">
        <f>$J$1*LOG(A4,2)</f>
        <v>2.2513995153165081E-3</v>
      </c>
      <c r="K4">
        <f>(J4-C4)^2</f>
        <v>4.4228761494554278E-6</v>
      </c>
      <c r="L4">
        <f>$L$1*A4*LOG(A4,2)</f>
        <v>7.6662418292246302E-6</v>
      </c>
      <c r="M4">
        <f>(L4-C4)^2</f>
        <v>1.9787980863824428E-8</v>
      </c>
    </row>
    <row r="5" spans="1:13" x14ac:dyDescent="0.35">
      <c r="A5">
        <f t="shared" ref="A5:A53" si="0">A4+2000000</f>
        <v>4000000</v>
      </c>
      <c r="B5">
        <v>0.17060700000000001</v>
      </c>
      <c r="C5">
        <f t="shared" ref="C5:C53" si="1">B5/1000</f>
        <v>1.70607E-4</v>
      </c>
      <c r="D5">
        <f t="shared" ref="D5:D53" si="2">$D$1*A5</f>
        <v>1.537686028E-7</v>
      </c>
      <c r="E5">
        <f t="shared" ref="E5:E53" si="3">(D5-C5)^2</f>
        <v>2.9054304093747407E-8</v>
      </c>
      <c r="F5">
        <f t="shared" ref="F5:F53" si="4">$F$1*A5*A5</f>
        <v>6.8113714080000004E-7</v>
      </c>
      <c r="G5">
        <f t="shared" ref="G5:G53" si="5">(F5-C5)^2</f>
        <v>2.8874798868443645E-8</v>
      </c>
      <c r="H5">
        <f t="shared" ref="H5:H53" si="6">$H$1*SQRT(A5)</f>
        <v>1.2540476459999998E-4</v>
      </c>
      <c r="I5">
        <f t="shared" ref="I5:I53" si="7">(H5-C5)^2</f>
        <v>2.0432420851570152E-9</v>
      </c>
      <c r="J5">
        <f t="shared" ref="J5:J53" si="8">$J$1*LOG(A5,2)</f>
        <v>2.3589595153165081E-3</v>
      </c>
      <c r="K5">
        <f t="shared" ref="K5:K53" si="9">(J5-C5)^2</f>
        <v>4.7888867312920869E-6</v>
      </c>
      <c r="L5">
        <f t="shared" ref="L5:L53" si="10">$L$1*A5*LOG(A5,2)</f>
        <v>1.606498889844926E-5</v>
      </c>
      <c r="M5">
        <f t="shared" ref="M5:M53" si="11">(L5-C5)^2</f>
        <v>2.3883233195311836E-8</v>
      </c>
    </row>
    <row r="6" spans="1:13" x14ac:dyDescent="0.35">
      <c r="A6">
        <f t="shared" si="0"/>
        <v>6000000</v>
      </c>
      <c r="B6">
        <v>0.24621799999999999</v>
      </c>
      <c r="C6">
        <f t="shared" si="1"/>
        <v>2.4621799999999998E-4</v>
      </c>
      <c r="D6">
        <f t="shared" si="2"/>
        <v>2.3065290420000001E-7</v>
      </c>
      <c r="E6">
        <f t="shared" si="3"/>
        <v>6.0509774931229575E-8</v>
      </c>
      <c r="F6">
        <f t="shared" si="4"/>
        <v>1.5325585667999997E-6</v>
      </c>
      <c r="G6">
        <f t="shared" si="5"/>
        <v>5.9870965249359934E-8</v>
      </c>
      <c r="H6">
        <f t="shared" si="6"/>
        <v>1.5358884229191947E-4</v>
      </c>
      <c r="I6">
        <f t="shared" si="7"/>
        <v>8.5801608577084504E-9</v>
      </c>
      <c r="J6">
        <f t="shared" si="8"/>
        <v>2.4218780818940759E-3</v>
      </c>
      <c r="K6">
        <f t="shared" si="9"/>
        <v>4.7334967919473373E-6</v>
      </c>
      <c r="L6">
        <f t="shared" si="10"/>
        <v>2.4740215493146517E-5</v>
      </c>
      <c r="M6">
        <f t="shared" si="11"/>
        <v>4.9052409030064213E-8</v>
      </c>
    </row>
    <row r="7" spans="1:13" x14ac:dyDescent="0.35">
      <c r="A7">
        <f t="shared" si="0"/>
        <v>8000000</v>
      </c>
      <c r="B7">
        <v>0.188197</v>
      </c>
      <c r="C7">
        <f t="shared" si="1"/>
        <v>1.88197E-4</v>
      </c>
      <c r="D7">
        <f t="shared" si="2"/>
        <v>3.0753720560000001E-7</v>
      </c>
      <c r="E7">
        <f t="shared" si="3"/>
        <v>3.5302450229168223E-8</v>
      </c>
      <c r="F7">
        <f t="shared" si="4"/>
        <v>2.7245485632000002E-6</v>
      </c>
      <c r="G7">
        <f t="shared" si="5"/>
        <v>3.4400030241976137E-8</v>
      </c>
      <c r="H7">
        <f t="shared" si="6"/>
        <v>1.7734911888352541E-4</v>
      </c>
      <c r="I7">
        <f t="shared" si="7"/>
        <v>1.1767652471716612E-10</v>
      </c>
      <c r="J7">
        <f t="shared" si="8"/>
        <v>2.4665195153165081E-3</v>
      </c>
      <c r="K7">
        <f t="shared" si="9"/>
        <v>5.1907534837981399E-6</v>
      </c>
      <c r="L7">
        <f t="shared" si="10"/>
        <v>3.3594988276898519E-5</v>
      </c>
      <c r="M7">
        <f t="shared" si="11"/>
        <v>2.3901782028830008E-8</v>
      </c>
    </row>
    <row r="8" spans="1:13" x14ac:dyDescent="0.35">
      <c r="A8">
        <f t="shared" si="0"/>
        <v>10000000</v>
      </c>
      <c r="B8">
        <v>0.19575799999999999</v>
      </c>
      <c r="C8">
        <f t="shared" si="1"/>
        <v>1.9575799999999998E-4</v>
      </c>
      <c r="D8">
        <f t="shared" si="2"/>
        <v>3.8442150700000001E-7</v>
      </c>
      <c r="E8">
        <f t="shared" si="3"/>
        <v>3.817083517316043E-8</v>
      </c>
      <c r="F8">
        <f t="shared" si="4"/>
        <v>4.2571071299999997E-6</v>
      </c>
      <c r="G8">
        <f t="shared" si="5"/>
        <v>3.6672591970007214E-8</v>
      </c>
      <c r="H8">
        <f t="shared" si="6"/>
        <v>1.9828234278662719E-4</v>
      </c>
      <c r="I8">
        <f t="shared" si="7"/>
        <v>6.3723065043968437E-12</v>
      </c>
      <c r="J8">
        <f t="shared" si="8"/>
        <v>2.5011461012025928E-3</v>
      </c>
      <c r="K8">
        <f t="shared" si="9"/>
        <v>5.314814297166497E-6</v>
      </c>
      <c r="L8">
        <f t="shared" si="10"/>
        <v>4.258327038714368E-5</v>
      </c>
      <c r="M8">
        <f t="shared" si="11"/>
        <v>2.3462497791971638E-8</v>
      </c>
    </row>
    <row r="9" spans="1:13" x14ac:dyDescent="0.35">
      <c r="A9">
        <f t="shared" si="0"/>
        <v>12000000</v>
      </c>
      <c r="B9">
        <v>0.26932899999999999</v>
      </c>
      <c r="C9">
        <f t="shared" si="1"/>
        <v>2.6932900000000001E-4</v>
      </c>
      <c r="D9">
        <f t="shared" si="2"/>
        <v>4.6130580840000001E-7</v>
      </c>
      <c r="E9">
        <f t="shared" si="3"/>
        <v>7.2289836979907755E-8</v>
      </c>
      <c r="F9">
        <f t="shared" si="4"/>
        <v>6.130234267199999E-6</v>
      </c>
      <c r="G9">
        <f t="shared" si="5"/>
        <v>6.9273590283269335E-8</v>
      </c>
      <c r="H9">
        <f t="shared" si="6"/>
        <v>2.1720742379841492E-4</v>
      </c>
      <c r="I9">
        <f t="shared" si="7"/>
        <v>2.7166587057376407E-9</v>
      </c>
      <c r="J9">
        <f t="shared" si="8"/>
        <v>2.5294380818940759E-3</v>
      </c>
      <c r="K9">
        <f t="shared" si="9"/>
        <v>5.1080930620600825E-6</v>
      </c>
      <c r="L9">
        <f t="shared" si="10"/>
        <v>5.1677946706293037E-5</v>
      </c>
      <c r="M9">
        <f t="shared" si="11"/>
        <v>4.7371980999860074E-8</v>
      </c>
    </row>
    <row r="10" spans="1:13" x14ac:dyDescent="0.35">
      <c r="A10">
        <f t="shared" si="0"/>
        <v>14000000</v>
      </c>
      <c r="B10">
        <v>7.9896999999999996E-2</v>
      </c>
      <c r="C10">
        <f t="shared" si="1"/>
        <v>7.9896999999999998E-5</v>
      </c>
      <c r="D10">
        <f t="shared" si="2"/>
        <v>5.3819010979999996E-7</v>
      </c>
      <c r="E10">
        <f t="shared" si="3"/>
        <v>6.2978207071889046E-9</v>
      </c>
      <c r="F10">
        <f t="shared" si="4"/>
        <v>8.3439299747999993E-6</v>
      </c>
      <c r="G10">
        <f t="shared" si="5"/>
        <v>5.1198418300311732E-9</v>
      </c>
      <c r="H10">
        <f t="shared" si="6"/>
        <v>2.3461083190111861E-4</v>
      </c>
      <c r="I10">
        <f t="shared" si="7"/>
        <v>2.3936369781527587E-8</v>
      </c>
      <c r="J10">
        <f t="shared" si="8"/>
        <v>2.553358610733024E-3</v>
      </c>
      <c r="K10">
        <f t="shared" si="9"/>
        <v>6.1180123397700043E-6</v>
      </c>
      <c r="L10">
        <f t="shared" si="10"/>
        <v>6.0861100472886865E-5</v>
      </c>
      <c r="M10">
        <f t="shared" si="11"/>
        <v>3.6236547080634594E-10</v>
      </c>
    </row>
    <row r="11" spans="1:13" x14ac:dyDescent="0.35">
      <c r="A11">
        <f t="shared" si="0"/>
        <v>16000000</v>
      </c>
      <c r="B11">
        <v>8.4217E-2</v>
      </c>
      <c r="C11">
        <f t="shared" si="1"/>
        <v>8.4216999999999997E-5</v>
      </c>
      <c r="D11">
        <f t="shared" si="2"/>
        <v>6.1507441120000002E-7</v>
      </c>
      <c r="E11">
        <f t="shared" si="3"/>
        <v>6.9892819621552515E-9</v>
      </c>
      <c r="F11">
        <f t="shared" si="4"/>
        <v>1.0898194252800001E-5</v>
      </c>
      <c r="G11">
        <f t="shared" si="5"/>
        <v>5.3756472761956467E-9</v>
      </c>
      <c r="H11">
        <f t="shared" si="6"/>
        <v>2.5080952919999996E-4</v>
      </c>
      <c r="I11">
        <f t="shared" si="7"/>
        <v>2.7753070785252845E-8</v>
      </c>
      <c r="J11">
        <f t="shared" si="8"/>
        <v>2.5740795153165082E-3</v>
      </c>
      <c r="K11">
        <f t="shared" si="9"/>
        <v>6.1994153451782483E-6</v>
      </c>
      <c r="L11">
        <f t="shared" si="10"/>
        <v>7.0119997513797038E-5</v>
      </c>
      <c r="M11">
        <f t="shared" si="11"/>
        <v>1.9872547909601241E-10</v>
      </c>
    </row>
    <row r="12" spans="1:13" x14ac:dyDescent="0.35">
      <c r="A12">
        <f t="shared" si="0"/>
        <v>18000000</v>
      </c>
      <c r="B12">
        <v>0.11348999999999999</v>
      </c>
      <c r="C12">
        <f t="shared" si="1"/>
        <v>1.1349E-4</v>
      </c>
      <c r="D12">
        <f t="shared" si="2"/>
        <v>6.9195871259999997E-7</v>
      </c>
      <c r="E12">
        <f t="shared" si="3"/>
        <v>1.2723398118273995E-8</v>
      </c>
      <c r="F12">
        <f t="shared" si="4"/>
        <v>1.3793027101199999E-5</v>
      </c>
      <c r="G12">
        <f t="shared" si="5"/>
        <v>9.9394864051840617E-9</v>
      </c>
      <c r="H12">
        <f t="shared" si="6"/>
        <v>2.6602367832528808E-4</v>
      </c>
      <c r="I12">
        <f t="shared" si="7"/>
        <v>2.326652302344246E-8</v>
      </c>
      <c r="J12">
        <f t="shared" si="8"/>
        <v>2.5923566484716432E-3</v>
      </c>
      <c r="K12">
        <f t="shared" si="9"/>
        <v>6.1447798609050371E-6</v>
      </c>
      <c r="L12">
        <f t="shared" si="10"/>
        <v>7.9445116495857431E-5</v>
      </c>
      <c r="M12">
        <f t="shared" si="11"/>
        <v>1.1590540928106388E-9</v>
      </c>
    </row>
    <row r="13" spans="1:13" x14ac:dyDescent="0.35">
      <c r="A13">
        <f t="shared" si="0"/>
        <v>20000000</v>
      </c>
      <c r="B13">
        <v>9.2682E-2</v>
      </c>
      <c r="C13">
        <f t="shared" si="1"/>
        <v>9.2682000000000005E-5</v>
      </c>
      <c r="D13">
        <f t="shared" si="2"/>
        <v>7.6884301400000002E-7</v>
      </c>
      <c r="E13">
        <f t="shared" si="3"/>
        <v>8.4480284271330806E-9</v>
      </c>
      <c r="F13">
        <f t="shared" si="4"/>
        <v>1.7028428519999999E-5</v>
      </c>
      <c r="G13">
        <f t="shared" si="5"/>
        <v>5.7234628776794697E-9</v>
      </c>
      <c r="H13">
        <f t="shared" si="6"/>
        <v>2.8041357834795923E-4</v>
      </c>
      <c r="I13">
        <f t="shared" si="7"/>
        <v>3.5243145509015949E-8</v>
      </c>
      <c r="J13">
        <f t="shared" si="8"/>
        <v>2.6087061012025924E-3</v>
      </c>
      <c r="K13">
        <f t="shared" si="9"/>
        <v>6.3303772778323124E-6</v>
      </c>
      <c r="L13">
        <f t="shared" si="10"/>
        <v>8.8829066974287349E-5</v>
      </c>
      <c r="M13">
        <f t="shared" si="11"/>
        <v>1.4845092900627284E-11</v>
      </c>
    </row>
    <row r="14" spans="1:13" x14ac:dyDescent="0.35">
      <c r="A14">
        <f t="shared" si="0"/>
        <v>22000000</v>
      </c>
      <c r="B14">
        <v>0.44035600000000003</v>
      </c>
      <c r="C14">
        <f t="shared" si="1"/>
        <v>4.4035600000000004E-4</v>
      </c>
      <c r="D14">
        <f t="shared" si="2"/>
        <v>8.4572731539999997E-7</v>
      </c>
      <c r="E14">
        <f t="shared" si="3"/>
        <v>1.931692797952915E-7</v>
      </c>
      <c r="F14">
        <f t="shared" si="4"/>
        <v>2.0604398509200002E-5</v>
      </c>
      <c r="G14">
        <f t="shared" si="5"/>
        <v>1.7619140695409141E-7</v>
      </c>
      <c r="H14">
        <f t="shared" si="6"/>
        <v>2.9410024211839363E-4</v>
      </c>
      <c r="I14">
        <f t="shared" si="7"/>
        <v>2.1390746713523073E-8</v>
      </c>
      <c r="J14">
        <f t="shared" si="8"/>
        <v>2.6234959802171358E-3</v>
      </c>
      <c r="K14">
        <f t="shared" si="9"/>
        <v>4.7661001732224746E-6</v>
      </c>
      <c r="L14">
        <f t="shared" si="10"/>
        <v>9.8265944955875194E-5</v>
      </c>
      <c r="M14">
        <f t="shared" si="11"/>
        <v>1.1702560576009235E-7</v>
      </c>
    </row>
    <row r="15" spans="1:13" x14ac:dyDescent="0.35">
      <c r="A15">
        <f t="shared" si="0"/>
        <v>24000000</v>
      </c>
      <c r="B15">
        <v>0.46174700000000002</v>
      </c>
      <c r="C15">
        <f t="shared" si="1"/>
        <v>4.6174700000000004E-4</v>
      </c>
      <c r="D15">
        <f t="shared" si="2"/>
        <v>9.2261161680000003E-7</v>
      </c>
      <c r="E15">
        <f t="shared" si="3"/>
        <v>2.123591169287504E-7</v>
      </c>
      <c r="F15">
        <f t="shared" si="4"/>
        <v>2.4520937068799996E-5</v>
      </c>
      <c r="G15">
        <f t="shared" si="5"/>
        <v>1.9116663010631771E-7</v>
      </c>
      <c r="H15">
        <f t="shared" si="6"/>
        <v>3.0717768458383895E-4</v>
      </c>
      <c r="I15">
        <f t="shared" si="7"/>
        <v>2.3891673268220694E-8</v>
      </c>
      <c r="J15">
        <f t="shared" si="8"/>
        <v>2.6369980818940755E-3</v>
      </c>
      <c r="K15">
        <f t="shared" si="9"/>
        <v>4.7317172692813452E-6</v>
      </c>
      <c r="L15">
        <f t="shared" si="10"/>
        <v>1.0775092485258607E-4</v>
      </c>
      <c r="M15">
        <f t="shared" si="11"/>
        <v>1.2531322121977356E-7</v>
      </c>
    </row>
    <row r="16" spans="1:13" x14ac:dyDescent="0.35">
      <c r="A16">
        <f t="shared" si="0"/>
        <v>26000000</v>
      </c>
      <c r="B16">
        <v>0.26774700000000001</v>
      </c>
      <c r="C16">
        <f t="shared" si="1"/>
        <v>2.6774700000000004E-4</v>
      </c>
      <c r="D16">
        <f t="shared" si="2"/>
        <v>9.9949591820000008E-7</v>
      </c>
      <c r="E16">
        <f t="shared" si="3"/>
        <v>7.1154230933869922E-8</v>
      </c>
      <c r="F16">
        <f t="shared" si="4"/>
        <v>2.8778044198799996E-5</v>
      </c>
      <c r="G16">
        <f t="shared" si="5"/>
        <v>5.7106161836715898E-8</v>
      </c>
      <c r="H16">
        <f t="shared" si="6"/>
        <v>3.1972067089645483E-4</v>
      </c>
      <c r="I16">
        <f t="shared" si="7"/>
        <v>2.7012624664529915E-9</v>
      </c>
      <c r="J16">
        <f t="shared" si="8"/>
        <v>2.649418811399764E-3</v>
      </c>
      <c r="K16">
        <f t="shared" si="9"/>
        <v>5.672360617216233E-6</v>
      </c>
      <c r="L16">
        <f t="shared" si="10"/>
        <v>1.1727998842489628E-4</v>
      </c>
      <c r="M16">
        <f t="shared" si="11"/>
        <v>2.2640321572342412E-8</v>
      </c>
    </row>
    <row r="17" spans="1:13" x14ac:dyDescent="0.35">
      <c r="A17">
        <f t="shared" si="0"/>
        <v>28000000</v>
      </c>
      <c r="B17">
        <v>0.38410899999999998</v>
      </c>
      <c r="C17">
        <f t="shared" si="1"/>
        <v>3.8410899999999999E-4</v>
      </c>
      <c r="D17">
        <f t="shared" si="2"/>
        <v>1.0763802195999999E-6</v>
      </c>
      <c r="E17">
        <f t="shared" si="3"/>
        <v>1.4671398781583649E-7</v>
      </c>
      <c r="F17">
        <f t="shared" si="4"/>
        <v>3.3375719899199997E-5</v>
      </c>
      <c r="G17">
        <f t="shared" si="5"/>
        <v>1.2301383377026621E-7</v>
      </c>
      <c r="H17">
        <f t="shared" si="6"/>
        <v>3.3178982035419633E-4</v>
      </c>
      <c r="I17">
        <f t="shared" si="7"/>
        <v>2.7372965588098757E-9</v>
      </c>
      <c r="J17">
        <f t="shared" si="8"/>
        <v>2.6609186107330244E-3</v>
      </c>
      <c r="K17">
        <f t="shared" si="9"/>
        <v>5.1838620035262658E-6</v>
      </c>
      <c r="L17">
        <f t="shared" si="10"/>
        <v>1.2684973762577375E-4</v>
      </c>
      <c r="M17">
        <f t="shared" si="11"/>
        <v>6.618232807733096E-8</v>
      </c>
    </row>
    <row r="18" spans="1:13" x14ac:dyDescent="0.35">
      <c r="A18">
        <f t="shared" si="0"/>
        <v>30000000</v>
      </c>
      <c r="B18">
        <v>0.294236</v>
      </c>
      <c r="C18">
        <f t="shared" si="1"/>
        <v>2.9423600000000002E-4</v>
      </c>
      <c r="D18">
        <f t="shared" si="2"/>
        <v>1.153264521E-6</v>
      </c>
      <c r="E18">
        <f t="shared" si="3"/>
        <v>8.5897489835853507E-8</v>
      </c>
      <c r="F18">
        <f t="shared" si="4"/>
        <v>3.8313964170000001E-5</v>
      </c>
      <c r="G18">
        <f t="shared" si="5"/>
        <v>6.5496088423371798E-8</v>
      </c>
      <c r="H18">
        <f t="shared" si="6"/>
        <v>3.4343509195022657E-4</v>
      </c>
      <c r="I18">
        <f t="shared" si="7"/>
        <v>2.4205506487268475E-9</v>
      </c>
      <c r="J18">
        <f t="shared" si="8"/>
        <v>2.6716246677801598E-3</v>
      </c>
      <c r="K18">
        <f t="shared" si="9"/>
        <v>5.6519768776895214E-6</v>
      </c>
      <c r="L18">
        <f t="shared" si="10"/>
        <v>1.3645726118879413E-4</v>
      </c>
      <c r="M18">
        <f t="shared" si="11"/>
        <v>2.4894130420854728E-8</v>
      </c>
    </row>
    <row r="19" spans="1:13" x14ac:dyDescent="0.35">
      <c r="A19">
        <f t="shared" si="0"/>
        <v>32000000</v>
      </c>
      <c r="B19">
        <v>0.838113</v>
      </c>
      <c r="C19">
        <f t="shared" si="1"/>
        <v>8.3811300000000003E-4</v>
      </c>
      <c r="D19">
        <f t="shared" si="2"/>
        <v>1.2301488224E-6</v>
      </c>
      <c r="E19">
        <f t="shared" si="3"/>
        <v>7.0037290659514904E-7</v>
      </c>
      <c r="F19">
        <f t="shared" si="4"/>
        <v>4.3592777011200002E-5</v>
      </c>
      <c r="G19">
        <f t="shared" si="5"/>
        <v>6.3126238473817251E-7</v>
      </c>
      <c r="H19">
        <f t="shared" si="6"/>
        <v>3.5469823776705081E-4</v>
      </c>
      <c r="I19">
        <f t="shared" si="7"/>
        <v>2.3368983234473883E-7</v>
      </c>
      <c r="J19">
        <f t="shared" si="8"/>
        <v>2.6816395153165082E-3</v>
      </c>
      <c r="K19">
        <f t="shared" si="9"/>
        <v>3.3985900126750274E-6</v>
      </c>
      <c r="L19">
        <f t="shared" si="10"/>
        <v>1.461000369475941E-4</v>
      </c>
      <c r="M19">
        <f t="shared" si="11"/>
        <v>4.7888194103257055E-7</v>
      </c>
    </row>
    <row r="20" spans="1:13" x14ac:dyDescent="0.35">
      <c r="A20">
        <f t="shared" si="0"/>
        <v>34000000</v>
      </c>
      <c r="B20">
        <v>0.236461</v>
      </c>
      <c r="C20">
        <f t="shared" si="1"/>
        <v>2.3646100000000001E-4</v>
      </c>
      <c r="D20">
        <f t="shared" si="2"/>
        <v>1.3070331237999999E-6</v>
      </c>
      <c r="E20">
        <f t="shared" si="3"/>
        <v>5.5297388137612976E-8</v>
      </c>
      <c r="F20">
        <f t="shared" si="4"/>
        <v>4.9212158422799994E-5</v>
      </c>
      <c r="G20">
        <f t="shared" si="5"/>
        <v>3.506212867200335E-8</v>
      </c>
      <c r="H20">
        <f t="shared" si="6"/>
        <v>3.6561457488349942E-4</v>
      </c>
      <c r="I20">
        <f t="shared" si="7"/>
        <v>1.668064590518769E-8</v>
      </c>
      <c r="J20">
        <f t="shared" si="8"/>
        <v>2.6910470185213947E-3</v>
      </c>
      <c r="K20">
        <f t="shared" si="9"/>
        <v>6.0249925223207135E-6</v>
      </c>
      <c r="L20">
        <f t="shared" si="10"/>
        <v>1.5577585866774862E-4</v>
      </c>
      <c r="M20">
        <f t="shared" si="11"/>
        <v>6.510092031805382E-9</v>
      </c>
    </row>
    <row r="21" spans="1:13" x14ac:dyDescent="0.35">
      <c r="A21">
        <f t="shared" si="0"/>
        <v>36000000</v>
      </c>
      <c r="B21">
        <v>0.106185</v>
      </c>
      <c r="C21">
        <f t="shared" si="1"/>
        <v>1.06185E-4</v>
      </c>
      <c r="D21">
        <f t="shared" si="2"/>
        <v>1.3839174251999999E-6</v>
      </c>
      <c r="E21">
        <f t="shared" si="3"/>
        <v>1.0983266908850049E-8</v>
      </c>
      <c r="F21">
        <f t="shared" si="4"/>
        <v>5.5172108404799995E-5</v>
      </c>
      <c r="G21">
        <f t="shared" si="5"/>
        <v>2.6023151089036272E-9</v>
      </c>
      <c r="H21">
        <f t="shared" si="6"/>
        <v>3.7621429379999999E-4</v>
      </c>
      <c r="I21">
        <f t="shared" si="7"/>
        <v>7.2915819510126712E-8</v>
      </c>
      <c r="J21">
        <f t="shared" si="8"/>
        <v>2.6999166484716433E-3</v>
      </c>
      <c r="K21">
        <f t="shared" si="9"/>
        <v>6.7274438642834283E-6</v>
      </c>
      <c r="L21">
        <f t="shared" si="10"/>
        <v>1.6548278015171485E-4</v>
      </c>
      <c r="M21">
        <f t="shared" si="11"/>
        <v>3.5162267309211075E-9</v>
      </c>
    </row>
    <row r="22" spans="1:13" x14ac:dyDescent="0.35">
      <c r="A22">
        <f t="shared" si="0"/>
        <v>38000000</v>
      </c>
      <c r="B22">
        <v>0.22075</v>
      </c>
      <c r="C22">
        <f t="shared" si="1"/>
        <v>2.2075E-4</v>
      </c>
      <c r="D22">
        <f t="shared" si="2"/>
        <v>1.4608017266E-6</v>
      </c>
      <c r="E22">
        <f t="shared" si="3"/>
        <v>4.8087752479390539E-8</v>
      </c>
      <c r="F22">
        <f t="shared" si="4"/>
        <v>6.1472626957199993E-5</v>
      </c>
      <c r="G22">
        <f t="shared" si="5"/>
        <v>2.5369281563415275E-8</v>
      </c>
      <c r="H22">
        <f t="shared" si="6"/>
        <v>3.8652344346963406E-4</v>
      </c>
      <c r="I22">
        <f t="shared" si="7"/>
        <v>2.7480834559779961E-8</v>
      </c>
      <c r="J22">
        <f t="shared" si="8"/>
        <v>2.7083065986624999E-3</v>
      </c>
      <c r="K22">
        <f t="shared" si="9"/>
        <v>6.187937831549346E-6</v>
      </c>
      <c r="L22">
        <f t="shared" si="10"/>
        <v>1.7521907180127513E-4</v>
      </c>
      <c r="M22">
        <f t="shared" si="11"/>
        <v>2.0730654226374389E-9</v>
      </c>
    </row>
    <row r="23" spans="1:13" x14ac:dyDescent="0.35">
      <c r="A23">
        <f t="shared" si="0"/>
        <v>40000000</v>
      </c>
      <c r="B23">
        <v>0.29886200000000002</v>
      </c>
      <c r="C23">
        <f t="shared" si="1"/>
        <v>2.98862E-4</v>
      </c>
      <c r="D23">
        <f t="shared" si="2"/>
        <v>1.537686028E-6</v>
      </c>
      <c r="E23">
        <f t="shared" si="3"/>
        <v>8.8401747678920434E-8</v>
      </c>
      <c r="F23">
        <f t="shared" si="4"/>
        <v>6.8113714079999995E-5</v>
      </c>
      <c r="G23">
        <f t="shared" si="5"/>
        <v>5.3244771455018067E-8</v>
      </c>
      <c r="H23">
        <f t="shared" si="6"/>
        <v>3.9656468557325438E-4</v>
      </c>
      <c r="I23">
        <f t="shared" si="7"/>
        <v>9.5458147682262097E-9</v>
      </c>
      <c r="J23">
        <f t="shared" si="8"/>
        <v>2.7162661012025929E-3</v>
      </c>
      <c r="K23">
        <f t="shared" si="9"/>
        <v>5.8438425885111164E-6</v>
      </c>
      <c r="L23">
        <f t="shared" si="10"/>
        <v>1.8498318634857473E-4</v>
      </c>
      <c r="M23">
        <f t="shared" si="11"/>
        <v>1.2968384198656042E-8</v>
      </c>
    </row>
    <row r="24" spans="1:13" x14ac:dyDescent="0.35">
      <c r="A24">
        <f t="shared" si="0"/>
        <v>42000000</v>
      </c>
      <c r="B24">
        <v>0.239345</v>
      </c>
      <c r="C24">
        <f t="shared" si="1"/>
        <v>2.3934499999999999E-4</v>
      </c>
      <c r="D24">
        <f t="shared" si="2"/>
        <v>1.6145703293999999E-6</v>
      </c>
      <c r="E24">
        <f t="shared" si="3"/>
        <v>5.6515757191368096E-8</v>
      </c>
      <c r="F24">
        <f t="shared" si="4"/>
        <v>7.50953697732E-5</v>
      </c>
      <c r="G24">
        <f t="shared" si="5"/>
        <v>2.6977941029640531E-8</v>
      </c>
      <c r="H24">
        <f t="shared" si="6"/>
        <v>4.0635788085873858E-4</v>
      </c>
      <c r="I24">
        <f t="shared" si="7"/>
        <v>2.7893302372735211E-8</v>
      </c>
      <c r="J24">
        <f t="shared" si="8"/>
        <v>2.7238371773105918E-3</v>
      </c>
      <c r="K24">
        <f t="shared" si="9"/>
        <v>6.1727013791175244E-6</v>
      </c>
      <c r="L24">
        <f t="shared" si="10"/>
        <v>1.9477373145696902E-4</v>
      </c>
      <c r="M24">
        <f t="shared" si="11"/>
        <v>1.9865979795349821E-9</v>
      </c>
    </row>
    <row r="25" spans="1:13" x14ac:dyDescent="0.35">
      <c r="A25">
        <f t="shared" si="0"/>
        <v>44000000</v>
      </c>
      <c r="B25">
        <v>0.62613700000000005</v>
      </c>
      <c r="C25">
        <f t="shared" si="1"/>
        <v>6.2613700000000003E-4</v>
      </c>
      <c r="D25">
        <f t="shared" si="2"/>
        <v>1.6914546307999999E-6</v>
      </c>
      <c r="E25">
        <f t="shared" si="3"/>
        <v>3.8993223913143767E-7</v>
      </c>
      <c r="F25">
        <f t="shared" si="4"/>
        <v>8.2417594036800009E-5</v>
      </c>
      <c r="G25">
        <f t="shared" si="5"/>
        <v>2.9563079242097513E-7</v>
      </c>
      <c r="H25">
        <f t="shared" si="6"/>
        <v>4.1592055110104323E-4</v>
      </c>
      <c r="I25">
        <f t="shared" si="7"/>
        <v>4.4190955387687712E-8</v>
      </c>
      <c r="J25">
        <f t="shared" si="8"/>
        <v>2.7310559802171358E-3</v>
      </c>
      <c r="K25">
        <f t="shared" si="9"/>
        <v>4.4306839132783462E-6</v>
      </c>
      <c r="L25">
        <f t="shared" si="10"/>
        <v>2.0458944755175041E-4</v>
      </c>
      <c r="M25">
        <f t="shared" si="11"/>
        <v>1.7770233897510975E-7</v>
      </c>
    </row>
    <row r="26" spans="1:13" x14ac:dyDescent="0.35">
      <c r="A26">
        <f t="shared" si="0"/>
        <v>46000000</v>
      </c>
      <c r="B26">
        <v>0.47908400000000001</v>
      </c>
      <c r="C26">
        <f t="shared" si="1"/>
        <v>4.7908400000000001E-4</v>
      </c>
      <c r="D26">
        <f t="shared" si="2"/>
        <v>1.7683389322E-6</v>
      </c>
      <c r="E26">
        <f t="shared" si="3"/>
        <v>2.2783024030059094E-7</v>
      </c>
      <c r="F26">
        <f t="shared" si="4"/>
        <v>9.0080386870800008E-5</v>
      </c>
      <c r="G26">
        <f t="shared" si="5"/>
        <v>1.5132381102757229E-7</v>
      </c>
      <c r="H26">
        <f t="shared" si="6"/>
        <v>4.2526824748667305E-4</v>
      </c>
      <c r="I26">
        <f t="shared" si="7"/>
        <v>2.8961352185756571E-9</v>
      </c>
      <c r="J26">
        <f t="shared" si="8"/>
        <v>2.7379538393100004E-3</v>
      </c>
      <c r="K26">
        <f t="shared" si="9"/>
        <v>5.1024929509443874E-6</v>
      </c>
      <c r="L26">
        <f t="shared" si="10"/>
        <v>2.1442918968934526E-4</v>
      </c>
      <c r="M26">
        <f t="shared" si="11"/>
        <v>7.0042168620568644E-8</v>
      </c>
    </row>
    <row r="27" spans="1:13" x14ac:dyDescent="0.35">
      <c r="A27">
        <f t="shared" si="0"/>
        <v>48000000</v>
      </c>
      <c r="B27">
        <v>0.32743899999999998</v>
      </c>
      <c r="C27">
        <f t="shared" si="1"/>
        <v>3.2743900000000001E-4</v>
      </c>
      <c r="D27">
        <f t="shared" si="2"/>
        <v>1.8452232336000001E-6</v>
      </c>
      <c r="E27">
        <f t="shared" si="3"/>
        <v>1.0601130746900832E-7</v>
      </c>
      <c r="F27">
        <f t="shared" si="4"/>
        <v>9.8083748275199983E-5</v>
      </c>
      <c r="G27">
        <f t="shared" si="5"/>
        <v>5.2603831493746379E-8</v>
      </c>
      <c r="H27">
        <f t="shared" si="6"/>
        <v>4.3441484759682985E-4</v>
      </c>
      <c r="I27">
        <f t="shared" si="7"/>
        <v>1.1443831969060164E-8</v>
      </c>
      <c r="J27">
        <f t="shared" si="8"/>
        <v>2.7445580818940755E-3</v>
      </c>
      <c r="K27">
        <f t="shared" si="9"/>
        <v>5.8424646560564582E-6</v>
      </c>
      <c r="L27">
        <f t="shared" si="10"/>
        <v>2.2429191258517214E-4</v>
      </c>
      <c r="M27">
        <f t="shared" si="11"/>
        <v>1.063932164216214E-8</v>
      </c>
    </row>
    <row r="28" spans="1:13" x14ac:dyDescent="0.35">
      <c r="A28">
        <f t="shared" si="0"/>
        <v>50000000</v>
      </c>
      <c r="B28">
        <v>0.27187099999999997</v>
      </c>
      <c r="C28">
        <f t="shared" si="1"/>
        <v>2.7187099999999997E-4</v>
      </c>
      <c r="D28">
        <f t="shared" si="2"/>
        <v>1.9221075350000001E-6</v>
      </c>
      <c r="E28">
        <f t="shared" si="3"/>
        <v>7.2872404543080113E-8</v>
      </c>
      <c r="F28">
        <f t="shared" si="4"/>
        <v>1.0642767824999999E-4</v>
      </c>
      <c r="G28">
        <f t="shared" si="5"/>
        <v>2.737149271167402E-8</v>
      </c>
      <c r="H28">
        <f t="shared" si="6"/>
        <v>4.4337279720881349E-4</v>
      </c>
      <c r="I28">
        <f t="shared" si="7"/>
        <v>2.9412866445852994E-8</v>
      </c>
      <c r="J28">
        <f t="shared" si="8"/>
        <v>2.7508926870886776E-3</v>
      </c>
      <c r="K28">
        <f t="shared" si="9"/>
        <v>6.1455485250559936E-6</v>
      </c>
      <c r="L28">
        <f t="shared" si="10"/>
        <v>2.3417665814082103E-4</v>
      </c>
      <c r="M28">
        <f t="shared" si="11"/>
        <v>1.4208634081966496E-9</v>
      </c>
    </row>
    <row r="29" spans="1:13" x14ac:dyDescent="0.35">
      <c r="A29">
        <f t="shared" si="0"/>
        <v>52000000</v>
      </c>
      <c r="B29">
        <v>0.30965199999999998</v>
      </c>
      <c r="C29">
        <f t="shared" si="1"/>
        <v>3.09652E-4</v>
      </c>
      <c r="D29">
        <f t="shared" si="2"/>
        <v>1.9989918364000002E-6</v>
      </c>
      <c r="E29">
        <f t="shared" si="3"/>
        <v>9.4650373432112144E-8</v>
      </c>
      <c r="F29">
        <f t="shared" si="4"/>
        <v>1.1511217679519999E-4</v>
      </c>
      <c r="G29">
        <f t="shared" si="5"/>
        <v>3.7845742812554846E-8</v>
      </c>
      <c r="H29">
        <f t="shared" si="6"/>
        <v>4.5215330895279131E-4</v>
      </c>
      <c r="I29">
        <f t="shared" si="7"/>
        <v>2.0306623053258881E-8</v>
      </c>
      <c r="J29">
        <f t="shared" si="8"/>
        <v>2.7569788113997636E-3</v>
      </c>
      <c r="K29">
        <f t="shared" si="9"/>
        <v>5.9894085217961336E-6</v>
      </c>
      <c r="L29">
        <f t="shared" si="10"/>
        <v>2.4408254496979253E-4</v>
      </c>
      <c r="M29">
        <f t="shared" si="11"/>
        <v>4.2993534329583989E-9</v>
      </c>
    </row>
    <row r="30" spans="1:13" x14ac:dyDescent="0.35">
      <c r="A30">
        <f t="shared" si="0"/>
        <v>54000000</v>
      </c>
      <c r="B30">
        <v>0.24867</v>
      </c>
      <c r="C30">
        <f t="shared" si="1"/>
        <v>2.4866999999999999E-4</v>
      </c>
      <c r="D30">
        <f t="shared" si="2"/>
        <v>2.0758761377999998E-6</v>
      </c>
      <c r="E30">
        <f t="shared" si="3"/>
        <v>6.0808661923366034E-8</v>
      </c>
      <c r="F30">
        <f t="shared" si="4"/>
        <v>1.241372439108E-4</v>
      </c>
      <c r="G30">
        <f t="shared" si="5"/>
        <v>1.5508407339172178E-8</v>
      </c>
      <c r="H30">
        <f t="shared" si="6"/>
        <v>4.6076652687575845E-4</v>
      </c>
      <c r="I30">
        <f t="shared" si="7"/>
        <v>4.4984936712759327E-8</v>
      </c>
      <c r="J30">
        <f t="shared" si="8"/>
        <v>2.762835215049211E-3</v>
      </c>
      <c r="K30">
        <f t="shared" si="9"/>
        <v>6.321026728563446E-6</v>
      </c>
      <c r="L30">
        <f t="shared" si="10"/>
        <v>2.5400875953682592E-4</v>
      </c>
      <c r="M30">
        <f t="shared" si="11"/>
        <v>2.8502353392049776E-11</v>
      </c>
    </row>
    <row r="31" spans="1:13" x14ac:dyDescent="0.35">
      <c r="A31">
        <f t="shared" si="0"/>
        <v>56000000</v>
      </c>
      <c r="B31">
        <v>0.31646600000000003</v>
      </c>
      <c r="C31">
        <f t="shared" si="1"/>
        <v>3.16466E-4</v>
      </c>
      <c r="D31">
        <f t="shared" si="2"/>
        <v>2.1527604391999999E-6</v>
      </c>
      <c r="E31">
        <f t="shared" si="3"/>
        <v>9.8792812563204855E-8</v>
      </c>
      <c r="F31">
        <f t="shared" si="4"/>
        <v>1.3350287959679999E-4</v>
      </c>
      <c r="G31">
        <f t="shared" si="5"/>
        <v>3.3475503427675867E-8</v>
      </c>
      <c r="H31">
        <f t="shared" si="6"/>
        <v>4.6922166380223722E-4</v>
      </c>
      <c r="I31">
        <f t="shared" si="7"/>
        <v>2.3334292823662123E-8</v>
      </c>
      <c r="J31">
        <f t="shared" si="8"/>
        <v>2.768478610733024E-3</v>
      </c>
      <c r="K31">
        <f t="shared" si="9"/>
        <v>6.0123658431937801E-6</v>
      </c>
      <c r="L31">
        <f t="shared" si="10"/>
        <v>2.6395454861154747E-4</v>
      </c>
      <c r="M31">
        <f t="shared" si="11"/>
        <v>2.7574525269218137E-9</v>
      </c>
    </row>
    <row r="32" spans="1:13" x14ac:dyDescent="0.35">
      <c r="A32">
        <f t="shared" si="0"/>
        <v>58000000</v>
      </c>
      <c r="B32">
        <v>0.35037099999999999</v>
      </c>
      <c r="C32">
        <f t="shared" si="1"/>
        <v>3.5037099999999998E-4</v>
      </c>
      <c r="D32">
        <f t="shared" si="2"/>
        <v>2.2296447405999999E-6</v>
      </c>
      <c r="E32">
        <f t="shared" si="3"/>
        <v>1.2120240324185174E-7</v>
      </c>
      <c r="F32">
        <f t="shared" si="4"/>
        <v>1.4320908385320001E-4</v>
      </c>
      <c r="G32">
        <f t="shared" si="5"/>
        <v>4.2916059501613786E-8</v>
      </c>
      <c r="H32">
        <f t="shared" si="6"/>
        <v>4.7752711679393709E-4</v>
      </c>
      <c r="I32">
        <f t="shared" si="7"/>
        <v>1.6168678038113376E-8</v>
      </c>
      <c r="J32">
        <f t="shared" si="8"/>
        <v>2.7739239511524291E-3</v>
      </c>
      <c r="K32">
        <f t="shared" si="9"/>
        <v>5.873608907039649E-6</v>
      </c>
      <c r="L32">
        <f t="shared" si="10"/>
        <v>2.7391921280140894E-4</v>
      </c>
      <c r="M32">
        <f t="shared" si="11"/>
        <v>5.8448757658586485E-9</v>
      </c>
    </row>
    <row r="33" spans="1:13" x14ac:dyDescent="0.35">
      <c r="A33">
        <f t="shared" si="0"/>
        <v>60000000</v>
      </c>
      <c r="B33">
        <v>0.69723800000000002</v>
      </c>
      <c r="C33">
        <f t="shared" si="1"/>
        <v>6.9723799999999998E-4</v>
      </c>
      <c r="D33">
        <f t="shared" si="2"/>
        <v>2.306529042E-6</v>
      </c>
      <c r="E33">
        <f t="shared" si="3"/>
        <v>4.8292974932784959E-7</v>
      </c>
      <c r="F33">
        <f t="shared" si="4"/>
        <v>1.5325585668000001E-4</v>
      </c>
      <c r="G33">
        <f t="shared" si="5"/>
        <v>2.9591657225102104E-7</v>
      </c>
      <c r="H33">
        <f t="shared" si="6"/>
        <v>4.8569056483086138E-4</v>
      </c>
      <c r="I33">
        <f t="shared" si="7"/>
        <v>4.47523173266409E-8</v>
      </c>
      <c r="J33">
        <f t="shared" si="8"/>
        <v>2.7791846677801602E-3</v>
      </c>
      <c r="K33">
        <f t="shared" si="9"/>
        <v>4.3345019274809136E-6</v>
      </c>
      <c r="L33">
        <f t="shared" si="10"/>
        <v>2.8390210097758832E-4</v>
      </c>
      <c r="M33">
        <f t="shared" si="11"/>
        <v>1.7084656542066529E-7</v>
      </c>
    </row>
    <row r="34" spans="1:13" x14ac:dyDescent="0.35">
      <c r="A34">
        <f t="shared" si="0"/>
        <v>62000000</v>
      </c>
      <c r="B34">
        <v>0.30566599999999999</v>
      </c>
      <c r="C34">
        <f t="shared" si="1"/>
        <v>3.0566600000000001E-4</v>
      </c>
      <c r="D34">
        <f t="shared" si="2"/>
        <v>2.3834133434E-6</v>
      </c>
      <c r="E34">
        <f t="shared" si="3"/>
        <v>9.1980327369118101E-8</v>
      </c>
      <c r="F34">
        <f t="shared" si="4"/>
        <v>1.6364319807720001E-4</v>
      </c>
      <c r="G34">
        <f t="shared" si="5"/>
        <v>2.0170476266002886E-8</v>
      </c>
      <c r="H34">
        <f t="shared" si="6"/>
        <v>4.9371905194949873E-4</v>
      </c>
      <c r="I34">
        <f t="shared" si="7"/>
        <v>3.5363950347520865E-8</v>
      </c>
      <c r="J34">
        <f t="shared" si="8"/>
        <v>2.7842728704617205E-3</v>
      </c>
      <c r="K34">
        <f t="shared" si="9"/>
        <v>6.1434920183000438E-6</v>
      </c>
      <c r="L34">
        <f t="shared" si="10"/>
        <v>2.9390260544484283E-4</v>
      </c>
      <c r="M34">
        <f t="shared" si="11"/>
        <v>1.3837745146030169E-10</v>
      </c>
    </row>
    <row r="35" spans="1:13" x14ac:dyDescent="0.35">
      <c r="A35">
        <f t="shared" si="0"/>
        <v>64000000</v>
      </c>
      <c r="B35">
        <v>0.76189899999999999</v>
      </c>
      <c r="C35">
        <f t="shared" si="1"/>
        <v>7.6189900000000002E-4</v>
      </c>
      <c r="D35">
        <f t="shared" si="2"/>
        <v>2.4602976448000001E-6</v>
      </c>
      <c r="E35">
        <f t="shared" si="3"/>
        <v>5.7674714263495012E-7</v>
      </c>
      <c r="F35">
        <f t="shared" si="4"/>
        <v>1.7437110804480001E-4</v>
      </c>
      <c r="G35">
        <f t="shared" si="5"/>
        <v>3.451890238253212E-7</v>
      </c>
      <c r="H35">
        <f t="shared" si="6"/>
        <v>5.0161905839999992E-4</v>
      </c>
      <c r="I35">
        <f t="shared" si="7"/>
        <v>6.7745647999299461E-8</v>
      </c>
      <c r="J35">
        <f t="shared" si="8"/>
        <v>2.7891995153165078E-3</v>
      </c>
      <c r="K35">
        <f t="shared" si="9"/>
        <v>4.1099473794025781E-6</v>
      </c>
      <c r="L35">
        <f t="shared" si="10"/>
        <v>3.0392015773518814E-4</v>
      </c>
      <c r="M35">
        <f t="shared" si="11"/>
        <v>2.0974461996221743E-7</v>
      </c>
    </row>
    <row r="36" spans="1:13" x14ac:dyDescent="0.35">
      <c r="A36">
        <f t="shared" si="0"/>
        <v>66000000</v>
      </c>
      <c r="B36">
        <v>0.73797999999999997</v>
      </c>
      <c r="C36">
        <f t="shared" si="1"/>
        <v>7.3797999999999995E-4</v>
      </c>
      <c r="D36">
        <f t="shared" si="2"/>
        <v>2.5371819462000001E-6</v>
      </c>
      <c r="E36">
        <f t="shared" si="3"/>
        <v>5.4087613862691463E-7</v>
      </c>
      <c r="F36">
        <f t="shared" si="4"/>
        <v>1.8543958658280002E-4</v>
      </c>
      <c r="G36">
        <f t="shared" si="5"/>
        <v>3.0530090845925017E-7</v>
      </c>
      <c r="H36">
        <f t="shared" si="6"/>
        <v>5.0939656186736607E-4</v>
      </c>
      <c r="I36">
        <f t="shared" si="7"/>
        <v>5.2250388188535663E-8</v>
      </c>
      <c r="J36">
        <f t="shared" si="8"/>
        <v>2.7939745467947031E-3</v>
      </c>
      <c r="K36">
        <f t="shared" si="9"/>
        <v>4.2271135764495567E-6</v>
      </c>
      <c r="L36">
        <f t="shared" si="10"/>
        <v>3.1395422492782449E-4</v>
      </c>
      <c r="M36">
        <f t="shared" si="11"/>
        <v>1.7979785792555914E-7</v>
      </c>
    </row>
    <row r="37" spans="1:13" x14ac:dyDescent="0.35">
      <c r="A37">
        <f t="shared" si="0"/>
        <v>68000000</v>
      </c>
      <c r="B37">
        <v>0.99157399999999996</v>
      </c>
      <c r="C37">
        <f t="shared" si="1"/>
        <v>9.9157400000000006E-4</v>
      </c>
      <c r="D37">
        <f t="shared" si="2"/>
        <v>2.6140662475999998E-6</v>
      </c>
      <c r="E37">
        <f t="shared" si="3"/>
        <v>9.780417505675515E-7</v>
      </c>
      <c r="F37">
        <f t="shared" si="4"/>
        <v>1.9684863369119997E-4</v>
      </c>
      <c r="G37">
        <f t="shared" si="5"/>
        <v>6.3158840785465645E-7</v>
      </c>
      <c r="H37">
        <f t="shared" si="6"/>
        <v>5.1705709040151843E-4</v>
      </c>
      <c r="I37">
        <f t="shared" si="7"/>
        <v>2.251662974948936E-7</v>
      </c>
      <c r="J37">
        <f t="shared" si="8"/>
        <v>2.7986070185213943E-3</v>
      </c>
      <c r="K37">
        <f t="shared" si="9"/>
        <v>3.2653683300265416E-6</v>
      </c>
      <c r="L37">
        <f t="shared" si="10"/>
        <v>3.2400430641549717E-4</v>
      </c>
      <c r="M37">
        <f t="shared" si="11"/>
        <v>4.4564929579250706E-7</v>
      </c>
    </row>
    <row r="38" spans="1:13" x14ac:dyDescent="0.35">
      <c r="A38">
        <f t="shared" si="0"/>
        <v>70000000</v>
      </c>
      <c r="B38">
        <v>0.84865900000000005</v>
      </c>
      <c r="C38">
        <f t="shared" si="1"/>
        <v>8.4865900000000009E-4</v>
      </c>
      <c r="D38">
        <f t="shared" si="2"/>
        <v>2.6909505489999998E-6</v>
      </c>
      <c r="E38">
        <f t="shared" si="3"/>
        <v>7.1566194069192966E-7</v>
      </c>
      <c r="F38">
        <f t="shared" si="4"/>
        <v>2.0859824936999999E-4</v>
      </c>
      <c r="G38">
        <f t="shared" si="5"/>
        <v>4.0967776449703919E-7</v>
      </c>
      <c r="H38">
        <f t="shared" si="6"/>
        <v>5.2460576838867748E-4</v>
      </c>
      <c r="I38">
        <f t="shared" si="7"/>
        <v>1.050104969177415E-7</v>
      </c>
      <c r="J38">
        <f t="shared" si="8"/>
        <v>2.8031051966191088E-3</v>
      </c>
      <c r="K38">
        <f t="shared" si="9"/>
        <v>3.8198599354788985E-6</v>
      </c>
      <c r="L38">
        <f t="shared" si="10"/>
        <v>3.34069931051578E-4</v>
      </c>
      <c r="M38">
        <f t="shared" si="11"/>
        <v>2.6480190988120382E-7</v>
      </c>
    </row>
    <row r="39" spans="1:13" x14ac:dyDescent="0.35">
      <c r="A39">
        <f t="shared" si="0"/>
        <v>72000000</v>
      </c>
      <c r="B39">
        <v>0.81496199999999996</v>
      </c>
      <c r="C39">
        <f t="shared" si="1"/>
        <v>8.1496199999999991E-4</v>
      </c>
      <c r="D39">
        <f t="shared" si="2"/>
        <v>2.7678348503999999E-6</v>
      </c>
      <c r="E39">
        <f t="shared" si="3"/>
        <v>6.5965936190305568E-7</v>
      </c>
      <c r="F39">
        <f t="shared" si="4"/>
        <v>2.2068843361919998E-4</v>
      </c>
      <c r="G39">
        <f t="shared" si="5"/>
        <v>3.5316107169895495E-7</v>
      </c>
      <c r="H39">
        <f t="shared" si="6"/>
        <v>5.3204735665057616E-4</v>
      </c>
      <c r="I39">
        <f t="shared" si="7"/>
        <v>8.0040695421531638E-8</v>
      </c>
      <c r="J39">
        <f t="shared" si="8"/>
        <v>2.8074766484716433E-3</v>
      </c>
      <c r="K39">
        <f t="shared" si="9"/>
        <v>3.9701146243740769E-6</v>
      </c>
      <c r="L39">
        <f t="shared" si="10"/>
        <v>3.4415065462342978E-4</v>
      </c>
      <c r="M39">
        <f t="shared" si="11"/>
        <v>2.21663322935296E-7</v>
      </c>
    </row>
    <row r="40" spans="1:13" x14ac:dyDescent="0.35">
      <c r="A40">
        <f t="shared" si="0"/>
        <v>74000000</v>
      </c>
      <c r="B40">
        <v>0.70932499999999998</v>
      </c>
      <c r="C40">
        <f t="shared" si="1"/>
        <v>7.0932500000000002E-4</v>
      </c>
      <c r="D40">
        <f t="shared" si="2"/>
        <v>2.8447191517999999E-6</v>
      </c>
      <c r="E40">
        <f t="shared" si="3"/>
        <v>4.9911438722735159E-7</v>
      </c>
      <c r="F40">
        <f t="shared" si="4"/>
        <v>2.331191864388E-4</v>
      </c>
      <c r="G40">
        <f t="shared" si="5"/>
        <v>2.2677197686948438E-7</v>
      </c>
      <c r="H40">
        <f t="shared" si="6"/>
        <v>5.3938628756305636E-4</v>
      </c>
      <c r="I40">
        <f t="shared" si="7"/>
        <v>2.8879165984726226E-8</v>
      </c>
      <c r="J40">
        <f t="shared" si="8"/>
        <v>2.8117283193235579E-3</v>
      </c>
      <c r="K40">
        <f t="shared" si="9"/>
        <v>4.4200997171027154E-6</v>
      </c>
      <c r="L40">
        <f t="shared" si="10"/>
        <v>3.5424605760669986E-4</v>
      </c>
      <c r="M40">
        <f t="shared" si="11"/>
        <v>1.2608105533114458E-7</v>
      </c>
    </row>
    <row r="41" spans="1:13" x14ac:dyDescent="0.35">
      <c r="A41">
        <f t="shared" si="0"/>
        <v>76000000</v>
      </c>
      <c r="B41">
        <v>0.52411099999999999</v>
      </c>
      <c r="C41">
        <f t="shared" si="1"/>
        <v>5.2411099999999996E-4</v>
      </c>
      <c r="D41">
        <f t="shared" si="2"/>
        <v>2.9216034532E-6</v>
      </c>
      <c r="E41">
        <f t="shared" si="3"/>
        <v>2.716383870728175E-7</v>
      </c>
      <c r="F41">
        <f t="shared" si="4"/>
        <v>2.4589050782879997E-4</v>
      </c>
      <c r="G41">
        <f t="shared" si="5"/>
        <v>7.7406642263984751E-8</v>
      </c>
      <c r="H41">
        <f t="shared" si="6"/>
        <v>5.4662669592990684E-4</v>
      </c>
      <c r="I41">
        <f t="shared" si="7"/>
        <v>5.0695656320802526E-10</v>
      </c>
      <c r="J41">
        <f t="shared" si="8"/>
        <v>2.8158665986625004E-3</v>
      </c>
      <c r="K41">
        <f t="shared" si="9"/>
        <v>5.2521437240009164E-6</v>
      </c>
      <c r="L41">
        <f t="shared" si="10"/>
        <v>3.6435574316255034E-4</v>
      </c>
      <c r="M41">
        <f t="shared" si="11"/>
        <v>2.5521742087199493E-8</v>
      </c>
    </row>
    <row r="42" spans="1:13" x14ac:dyDescent="0.35">
      <c r="A42">
        <f t="shared" si="0"/>
        <v>78000000</v>
      </c>
      <c r="B42">
        <v>0.339644</v>
      </c>
      <c r="C42">
        <f t="shared" si="1"/>
        <v>3.39644E-4</v>
      </c>
      <c r="D42">
        <f t="shared" si="2"/>
        <v>2.9984877546E-6</v>
      </c>
      <c r="E42">
        <f t="shared" si="3"/>
        <v>1.1333020091496778E-7</v>
      </c>
      <c r="F42">
        <f t="shared" si="4"/>
        <v>2.590023977892E-4</v>
      </c>
      <c r="G42">
        <f t="shared" si="5"/>
        <v>6.5030680071249034E-9</v>
      </c>
      <c r="H42">
        <f t="shared" si="6"/>
        <v>5.5377244622266777E-4</v>
      </c>
      <c r="I42">
        <f t="shared" si="7"/>
        <v>4.585099148173392E-8</v>
      </c>
      <c r="J42">
        <f t="shared" si="8"/>
        <v>2.8198973779773313E-3</v>
      </c>
      <c r="K42">
        <f t="shared" si="9"/>
        <v>6.1516568189679627E-6</v>
      </c>
      <c r="L42">
        <f t="shared" si="10"/>
        <v>3.7447933534583296E-4</v>
      </c>
      <c r="M42">
        <f t="shared" si="11"/>
        <v>1.213500588656639E-9</v>
      </c>
    </row>
    <row r="43" spans="1:13" x14ac:dyDescent="0.35">
      <c r="A43">
        <f t="shared" si="0"/>
        <v>80000000</v>
      </c>
      <c r="B43">
        <v>0.30696099999999998</v>
      </c>
      <c r="C43">
        <f t="shared" si="1"/>
        <v>3.0696099999999996E-4</v>
      </c>
      <c r="D43">
        <f t="shared" si="2"/>
        <v>3.0753720560000001E-6</v>
      </c>
      <c r="E43">
        <f t="shared" si="3"/>
        <v>9.2346474870919168E-8</v>
      </c>
      <c r="F43">
        <f t="shared" si="4"/>
        <v>2.7245485631999998E-4</v>
      </c>
      <c r="G43">
        <f t="shared" si="5"/>
        <v>1.1906739516648027E-9</v>
      </c>
      <c r="H43">
        <f t="shared" si="6"/>
        <v>5.6082715669591846E-4</v>
      </c>
      <c r="I43">
        <f t="shared" si="7"/>
        <v>6.4448025515556642E-8</v>
      </c>
      <c r="J43">
        <f t="shared" si="8"/>
        <v>2.8238261012025925E-3</v>
      </c>
      <c r="K43">
        <f t="shared" si="9"/>
        <v>6.3346099376515354E-6</v>
      </c>
      <c r="L43">
        <f t="shared" si="10"/>
        <v>3.8461647749714941E-4</v>
      </c>
      <c r="M43">
        <f t="shared" si="11"/>
        <v>6.0303731853102839E-9</v>
      </c>
    </row>
    <row r="44" spans="1:13" x14ac:dyDescent="0.35">
      <c r="A44">
        <f t="shared" si="0"/>
        <v>82000000</v>
      </c>
      <c r="B44">
        <v>0.89751099999999995</v>
      </c>
      <c r="C44">
        <f t="shared" si="1"/>
        <v>8.9751099999999993E-4</v>
      </c>
      <c r="D44">
        <f t="shared" si="2"/>
        <v>3.1522563574000001E-6</v>
      </c>
      <c r="E44">
        <f t="shared" si="3"/>
        <v>7.9987756232996972E-7</v>
      </c>
      <c r="F44">
        <f t="shared" si="4"/>
        <v>2.8624788342120002E-4</v>
      </c>
      <c r="G44">
        <f t="shared" si="5"/>
        <v>3.7364259768962754E-7</v>
      </c>
      <c r="H44">
        <f t="shared" si="6"/>
        <v>5.6779422080523059E-4</v>
      </c>
      <c r="I44">
        <f t="shared" si="7"/>
        <v>1.0871315448257228E-7</v>
      </c>
      <c r="J44">
        <f t="shared" si="8"/>
        <v>2.8276578089332289E-3</v>
      </c>
      <c r="K44">
        <f t="shared" si="9"/>
        <v>3.725466704035127E-6</v>
      </c>
      <c r="L44">
        <f t="shared" si="10"/>
        <v>3.9476683079579241E-4</v>
      </c>
      <c r="M44">
        <f t="shared" si="11"/>
        <v>2.5275169966882887E-7</v>
      </c>
    </row>
    <row r="45" spans="1:13" x14ac:dyDescent="0.35">
      <c r="A45">
        <f t="shared" si="0"/>
        <v>84000000</v>
      </c>
      <c r="B45">
        <v>0.39199099999999998</v>
      </c>
      <c r="C45">
        <f t="shared" si="1"/>
        <v>3.9199099999999995E-4</v>
      </c>
      <c r="D45">
        <f t="shared" si="2"/>
        <v>3.2291406587999998E-6</v>
      </c>
      <c r="E45">
        <f t="shared" si="3"/>
        <v>1.5113578327842695E-7</v>
      </c>
      <c r="F45">
        <f t="shared" si="4"/>
        <v>3.003814790928E-4</v>
      </c>
      <c r="G45">
        <f t="shared" si="5"/>
        <v>8.3923043208467061E-9</v>
      </c>
      <c r="H45">
        <f t="shared" si="6"/>
        <v>5.746768262876185E-4</v>
      </c>
      <c r="I45">
        <f t="shared" si="7"/>
        <v>3.3374111126389939E-8</v>
      </c>
      <c r="J45">
        <f t="shared" si="8"/>
        <v>2.8313971773105914E-3</v>
      </c>
      <c r="K45">
        <f t="shared" si="9"/>
        <v>5.9507024979010725E-6</v>
      </c>
      <c r="L45">
        <f t="shared" si="10"/>
        <v>4.0493007295393799E-4</v>
      </c>
      <c r="M45">
        <f t="shared" si="11"/>
        <v>1.6741960890733075E-10</v>
      </c>
    </row>
    <row r="46" spans="1:13" x14ac:dyDescent="0.35">
      <c r="A46">
        <f t="shared" si="0"/>
        <v>86000000</v>
      </c>
      <c r="B46">
        <v>0.56117600000000001</v>
      </c>
      <c r="C46">
        <f t="shared" si="1"/>
        <v>5.6117600000000004E-4</v>
      </c>
      <c r="D46">
        <f t="shared" si="2"/>
        <v>3.3060249601999998E-6</v>
      </c>
      <c r="E46">
        <f t="shared" si="3"/>
        <v>3.1121890905090707E-7</v>
      </c>
      <c r="F46">
        <f t="shared" si="4"/>
        <v>3.1485564333479999E-4</v>
      </c>
      <c r="G46">
        <f t="shared" si="5"/>
        <v>6.0673718107671361E-8</v>
      </c>
      <c r="H46">
        <f t="shared" si="6"/>
        <v>5.8147797220892247E-4</v>
      </c>
      <c r="I46">
        <f t="shared" si="7"/>
        <v>4.1217007557185902E-10</v>
      </c>
      <c r="J46">
        <f t="shared" si="8"/>
        <v>2.835048552332266E-3</v>
      </c>
      <c r="K46">
        <f t="shared" si="9"/>
        <v>5.1704963842500538E-6</v>
      </c>
      <c r="L46">
        <f t="shared" si="10"/>
        <v>4.1510589703526104E-4</v>
      </c>
      <c r="M46">
        <f t="shared" si="11"/>
        <v>2.133647498012945E-8</v>
      </c>
    </row>
    <row r="47" spans="1:13" x14ac:dyDescent="0.35">
      <c r="A47">
        <f t="shared" si="0"/>
        <v>88000000</v>
      </c>
      <c r="B47">
        <v>0.39723799999999998</v>
      </c>
      <c r="C47">
        <f t="shared" si="1"/>
        <v>3.9723799999999995E-4</v>
      </c>
      <c r="D47">
        <f t="shared" si="2"/>
        <v>3.3829092615999999E-6</v>
      </c>
      <c r="E47">
        <f t="shared" si="3"/>
        <v>1.5512183250055325E-7</v>
      </c>
      <c r="F47">
        <f t="shared" si="4"/>
        <v>3.2967037614720004E-4</v>
      </c>
      <c r="G47">
        <f t="shared" si="5"/>
        <v>4.5653837931134565E-9</v>
      </c>
      <c r="H47">
        <f t="shared" si="6"/>
        <v>5.8820048423678726E-4</v>
      </c>
      <c r="I47">
        <f t="shared" si="7"/>
        <v>3.6466670385885241E-8</v>
      </c>
      <c r="J47">
        <f t="shared" si="8"/>
        <v>2.8386159802171354E-3</v>
      </c>
      <c r="K47">
        <f t="shared" si="9"/>
        <v>5.9603264422891003E-6</v>
      </c>
      <c r="L47">
        <f t="shared" si="10"/>
        <v>4.2529401038350075E-4</v>
      </c>
      <c r="M47">
        <f t="shared" si="11"/>
        <v>7.871397186391046E-10</v>
      </c>
    </row>
    <row r="48" spans="1:13" x14ac:dyDescent="0.35">
      <c r="A48">
        <f t="shared" si="0"/>
        <v>90000000</v>
      </c>
      <c r="B48">
        <v>0.34342400000000001</v>
      </c>
      <c r="C48">
        <f t="shared" si="1"/>
        <v>3.43424E-4</v>
      </c>
      <c r="D48">
        <f t="shared" si="2"/>
        <v>3.4597935629999999E-6</v>
      </c>
      <c r="E48">
        <f t="shared" si="3"/>
        <v>1.1557566165833914E-7</v>
      </c>
      <c r="F48">
        <f t="shared" si="4"/>
        <v>3.4482567752999998E-4</v>
      </c>
      <c r="G48">
        <f t="shared" si="5"/>
        <v>1.9646998981068488E-12</v>
      </c>
      <c r="H48">
        <f t="shared" si="6"/>
        <v>5.9484702835988152E-4</v>
      </c>
      <c r="I48">
        <f t="shared" si="7"/>
        <v>6.3213539189653782E-8</v>
      </c>
      <c r="J48">
        <f t="shared" si="8"/>
        <v>2.8421032343577276E-3</v>
      </c>
      <c r="K48">
        <f t="shared" si="9"/>
        <v>6.2433979162105189E-6</v>
      </c>
      <c r="L48">
        <f t="shared" si="10"/>
        <v>4.3549413364847182E-4</v>
      </c>
      <c r="M48">
        <f t="shared" si="11"/>
        <v>8.4769095100474631E-9</v>
      </c>
    </row>
    <row r="49" spans="1:13" x14ac:dyDescent="0.35">
      <c r="A49">
        <f t="shared" si="0"/>
        <v>92000000</v>
      </c>
      <c r="B49">
        <v>0.79742900000000005</v>
      </c>
      <c r="C49">
        <f t="shared" si="1"/>
        <v>7.9742900000000011E-4</v>
      </c>
      <c r="D49">
        <f t="shared" si="2"/>
        <v>3.5366778644E-6</v>
      </c>
      <c r="E49">
        <f t="shared" si="3"/>
        <v>6.3026501914585545E-7</v>
      </c>
      <c r="F49">
        <f t="shared" si="4"/>
        <v>3.6032154748320003E-4</v>
      </c>
      <c r="G49">
        <f t="shared" si="5"/>
        <v>1.9106292504572664E-7</v>
      </c>
      <c r="H49">
        <f t="shared" si="6"/>
        <v>6.0142012324229102E-4</v>
      </c>
      <c r="I49">
        <f t="shared" si="7"/>
        <v>3.8419479767818789E-8</v>
      </c>
      <c r="J49">
        <f t="shared" si="8"/>
        <v>2.84551383931E-3</v>
      </c>
      <c r="K49">
        <f t="shared" si="9"/>
        <v>4.194651509011468E-6</v>
      </c>
      <c r="L49">
        <f t="shared" si="10"/>
        <v>4.4570599989869045E-4</v>
      </c>
      <c r="M49">
        <f t="shared" si="11"/>
        <v>1.2370906880026587E-7</v>
      </c>
    </row>
    <row r="50" spans="1:13" x14ac:dyDescent="0.35">
      <c r="A50">
        <f t="shared" si="0"/>
        <v>94000000</v>
      </c>
      <c r="B50">
        <v>0.86719500000000005</v>
      </c>
      <c r="C50">
        <f t="shared" si="1"/>
        <v>8.6719500000000008E-4</v>
      </c>
      <c r="D50">
        <f t="shared" si="2"/>
        <v>3.6135621658000001E-6</v>
      </c>
      <c r="E50">
        <f t="shared" si="3"/>
        <v>7.4577289977178441E-7</v>
      </c>
      <c r="F50">
        <f t="shared" si="4"/>
        <v>3.7615798600679998E-4</v>
      </c>
      <c r="G50">
        <f t="shared" si="5"/>
        <v>2.411173491113582E-7</v>
      </c>
      <c r="H50">
        <f t="shared" si="6"/>
        <v>6.0792215137545633E-4</v>
      </c>
      <c r="I50">
        <f t="shared" si="7"/>
        <v>6.7222410033885576E-8</v>
      </c>
      <c r="J50">
        <f t="shared" si="8"/>
        <v>2.8488510922029544E-3</v>
      </c>
      <c r="K50">
        <f t="shared" si="9"/>
        <v>3.9269608677650845E-6</v>
      </c>
      <c r="L50">
        <f t="shared" si="10"/>
        <v>4.5592935381119469E-4</v>
      </c>
      <c r="M50">
        <f t="shared" si="11"/>
        <v>1.6913943173509566E-7</v>
      </c>
    </row>
    <row r="51" spans="1:13" x14ac:dyDescent="0.35">
      <c r="A51">
        <f t="shared" si="0"/>
        <v>96000000</v>
      </c>
      <c r="B51">
        <v>0.32901200000000003</v>
      </c>
      <c r="C51">
        <f t="shared" si="1"/>
        <v>3.29012E-4</v>
      </c>
      <c r="D51">
        <f t="shared" si="2"/>
        <v>3.6904464672000001E-6</v>
      </c>
      <c r="E51">
        <f t="shared" si="3"/>
        <v>1.0583411319299445E-7</v>
      </c>
      <c r="F51">
        <f t="shared" si="4"/>
        <v>3.9233499310079993E-4</v>
      </c>
      <c r="G51">
        <f t="shared" si="5"/>
        <v>4.0098014552439557E-9</v>
      </c>
      <c r="H51">
        <f t="shared" si="6"/>
        <v>6.143553691676779E-4</v>
      </c>
      <c r="I51">
        <f t="shared" si="7"/>
        <v>8.1420838327961714E-8</v>
      </c>
      <c r="J51">
        <f t="shared" si="8"/>
        <v>2.8521180818940756E-3</v>
      </c>
      <c r="K51">
        <f t="shared" si="9"/>
        <v>6.366064300490873E-6</v>
      </c>
      <c r="L51">
        <f t="shared" si="10"/>
        <v>4.661639509303443E-4</v>
      </c>
      <c r="M51">
        <f t="shared" si="11"/>
        <v>1.8810657643999572E-8</v>
      </c>
    </row>
    <row r="52" spans="1:13" x14ac:dyDescent="0.35">
      <c r="A52">
        <f t="shared" si="0"/>
        <v>98000000</v>
      </c>
      <c r="B52">
        <v>0.28825699999999999</v>
      </c>
      <c r="C52">
        <f t="shared" si="1"/>
        <v>2.8825699999999999E-4</v>
      </c>
      <c r="D52">
        <f t="shared" si="2"/>
        <v>3.7673307685999997E-6</v>
      </c>
      <c r="E52">
        <f t="shared" si="3"/>
        <v>8.093437189939136E-8</v>
      </c>
      <c r="F52">
        <f t="shared" si="4"/>
        <v>4.088525687652E-4</v>
      </c>
      <c r="G52">
        <f t="shared" si="5"/>
        <v>1.4543291205802085E-8</v>
      </c>
      <c r="H52">
        <f t="shared" si="6"/>
        <v>6.2072191609233889E-4</v>
      </c>
      <c r="I52">
        <f t="shared" si="7"/>
        <v>1.1053292043228595E-7</v>
      </c>
      <c r="J52">
        <f t="shared" si="8"/>
        <v>2.8553177061495399E-3</v>
      </c>
      <c r="K52">
        <f t="shared" si="9"/>
        <v>6.5898006690569738E-6</v>
      </c>
      <c r="L52">
        <f t="shared" si="10"/>
        <v>4.7640955698840924E-4</v>
      </c>
      <c r="M52">
        <f t="shared" si="11"/>
        <v>3.5401384701276593E-8</v>
      </c>
    </row>
    <row r="53" spans="1:13" x14ac:dyDescent="0.35">
      <c r="A53">
        <f t="shared" si="0"/>
        <v>100000000</v>
      </c>
      <c r="B53">
        <v>0.73105299999999995</v>
      </c>
      <c r="C53">
        <f t="shared" si="1"/>
        <v>7.3105299999999995E-4</v>
      </c>
      <c r="D53">
        <f t="shared" si="2"/>
        <v>3.8442150700000002E-6</v>
      </c>
      <c r="E53">
        <f t="shared" si="3"/>
        <v>5.2883261687936691E-7</v>
      </c>
      <c r="F53">
        <f t="shared" si="4"/>
        <v>4.2571071299999996E-4</v>
      </c>
      <c r="G53">
        <f t="shared" si="5"/>
        <v>9.3233912230390366E-8</v>
      </c>
      <c r="H53">
        <f t="shared" si="6"/>
        <v>6.2702382299999995E-4</v>
      </c>
      <c r="I53">
        <f t="shared" si="7"/>
        <v>1.0822069667297328E-8</v>
      </c>
      <c r="J53">
        <f t="shared" si="8"/>
        <v>2.8584526870886777E-3</v>
      </c>
      <c r="K53">
        <f t="shared" si="9"/>
        <v>4.5258294286250048E-6</v>
      </c>
      <c r="L53">
        <f t="shared" si="10"/>
        <v>4.8666594728164207E-4</v>
      </c>
      <c r="M53">
        <f t="shared" si="11"/>
        <v>5.9725031536365436E-8</v>
      </c>
    </row>
    <row r="55" spans="1:13" x14ac:dyDescent="0.35">
      <c r="A55" t="s">
        <v>9</v>
      </c>
      <c r="E55">
        <f>AVERAGE(E4:E53)</f>
        <v>2.3559428987660515E-7</v>
      </c>
      <c r="G55">
        <f t="shared" ref="G55:M55" si="12">AVERAGE(G4:G53)</f>
        <v>1.1970983824625016E-7</v>
      </c>
      <c r="I55">
        <f t="shared" si="12"/>
        <v>4.1238422051295135E-8</v>
      </c>
      <c r="K55">
        <f t="shared" si="12"/>
        <v>5.3022647046719469E-6</v>
      </c>
      <c r="M55">
        <f t="shared" si="12"/>
        <v>7.3314310073638771E-8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D934-1B14-4E74-9B06-333C36179D95}">
  <dimension ref="A1:M106"/>
  <sheetViews>
    <sheetView topLeftCell="A99" workbookViewId="0">
      <selection activeCell="M105" sqref="M105"/>
    </sheetView>
  </sheetViews>
  <sheetFormatPr defaultRowHeight="14.5" x14ac:dyDescent="0.35"/>
  <cols>
    <col min="2" max="2" width="21.81640625" customWidth="1"/>
    <col min="3" max="3" width="27.81640625" customWidth="1"/>
    <col min="5" max="5" width="11.81640625" bestFit="1" customWidth="1"/>
    <col min="7" max="7" width="11.81640625" bestFit="1" customWidth="1"/>
    <col min="9" max="9" width="11.81640625" bestFit="1" customWidth="1"/>
    <col min="11" max="11" width="11.81640625" bestFit="1" customWidth="1"/>
    <col min="13" max="13" width="11.81640625" bestFit="1" customWidth="1"/>
  </cols>
  <sheetData>
    <row r="1" spans="1:13" x14ac:dyDescent="0.35">
      <c r="A1" t="s">
        <v>2</v>
      </c>
      <c r="D1" s="1">
        <v>3.1502516200000001E-12</v>
      </c>
      <c r="F1" s="1">
        <v>7.0849888600000001E-19</v>
      </c>
      <c r="H1" s="1">
        <v>7.4088173400000002E-9</v>
      </c>
      <c r="J1" s="1">
        <v>2.3040717999999999E-6</v>
      </c>
      <c r="L1" s="1">
        <v>1.4218607400000001E-13</v>
      </c>
    </row>
    <row r="3" spans="1:13" x14ac:dyDescent="0.35">
      <c r="A3" t="s">
        <v>0</v>
      </c>
      <c r="B3" t="s">
        <v>18</v>
      </c>
      <c r="C3" t="s">
        <v>17</v>
      </c>
      <c r="D3" t="s">
        <v>3</v>
      </c>
      <c r="E3" t="s">
        <v>8</v>
      </c>
      <c r="F3" t="s">
        <v>5</v>
      </c>
      <c r="G3" t="s">
        <v>8</v>
      </c>
      <c r="H3" t="s">
        <v>4</v>
      </c>
      <c r="I3" t="s">
        <v>8</v>
      </c>
      <c r="J3" t="s">
        <v>6</v>
      </c>
      <c r="K3" t="s">
        <v>8</v>
      </c>
      <c r="L3" t="s">
        <v>7</v>
      </c>
      <c r="M3" t="s">
        <v>8</v>
      </c>
    </row>
    <row r="4" spans="1:13" x14ac:dyDescent="0.35">
      <c r="A4">
        <f>100000</f>
        <v>100000</v>
      </c>
      <c r="B4">
        <v>3.6395999999999998E-2</v>
      </c>
      <c r="C4">
        <f>B4/1000</f>
        <v>3.6395999999999995E-5</v>
      </c>
      <c r="D4">
        <f>$D$1*A4</f>
        <v>3.1502516200000001E-7</v>
      </c>
      <c r="E4">
        <f>(D4-C4)^2</f>
        <v>1.3018367452603888E-9</v>
      </c>
      <c r="F4">
        <f>$F$1*A4*A4</f>
        <v>7.0849888599999998E-9</v>
      </c>
      <c r="G4">
        <f>(F4-C4)^2</f>
        <v>1.3241531356879697E-9</v>
      </c>
      <c r="H4">
        <f>$H$1*SQRT(A4)</f>
        <v>2.3428737562550117E-6</v>
      </c>
      <c r="I4">
        <f>(H4-C4)^2</f>
        <v>1.1596154069724333E-9</v>
      </c>
      <c r="J4">
        <f>$J$1*LOG(A4,2)</f>
        <v>3.8269804225288479E-5</v>
      </c>
      <c r="K4">
        <f>(J4-C4)^2</f>
        <v>3.5111422747089738E-12</v>
      </c>
      <c r="L4">
        <f>$L$1*A4*LOG(A4,2)</f>
        <v>2.3616595696116677E-7</v>
      </c>
      <c r="M4">
        <f>(L4-C4)^2</f>
        <v>1.3075335980201097E-9</v>
      </c>
    </row>
    <row r="5" spans="1:13" x14ac:dyDescent="0.35">
      <c r="A5">
        <f>A4+100000</f>
        <v>200000</v>
      </c>
      <c r="B5">
        <v>3.4727000000000001E-2</v>
      </c>
      <c r="C5">
        <f t="shared" ref="C5:C68" si="0">B5/1000</f>
        <v>3.4727000000000001E-5</v>
      </c>
      <c r="D5">
        <f t="shared" ref="D5:D53" si="1">$D$1*A5</f>
        <v>6.3005032400000002E-7</v>
      </c>
      <c r="E5">
        <f t="shared" ref="E5:E53" si="2">(D5-C5)^2</f>
        <v>1.1626019772076767E-9</v>
      </c>
      <c r="F5">
        <f t="shared" ref="F5:F53" si="3">$F$1*A5*A5</f>
        <v>2.8339955439999999E-8</v>
      </c>
      <c r="G5">
        <f t="shared" ref="G5:G53" si="4">(F5-C5)^2</f>
        <v>1.2039970088879447E-9</v>
      </c>
      <c r="H5">
        <f t="shared" ref="H5:H53" si="5">$H$1*SQRT(A5)</f>
        <v>3.3133238410238343E-6</v>
      </c>
      <c r="I5">
        <f t="shared" ref="I5:I53" si="6">(H5-C5)^2</f>
        <v>9.868190498210275E-10</v>
      </c>
      <c r="J5">
        <f t="shared" ref="J5:J53" si="7">$J$1*LOG(A5,2)</f>
        <v>4.0573876025288476E-5</v>
      </c>
      <c r="K5">
        <f t="shared" ref="K5:K53" si="8">(J5-C5)^2</f>
        <v>3.418595925509315E-11</v>
      </c>
      <c r="L5">
        <f t="shared" ref="L5:L53" si="9">$L$1*A5*LOG(A5,2)</f>
        <v>5.0076912872233357E-7</v>
      </c>
      <c r="M5">
        <f t="shared" ref="M5:M53" si="10">(L5-C5)^2</f>
        <v>1.1714348796540007E-9</v>
      </c>
    </row>
    <row r="6" spans="1:13" x14ac:dyDescent="0.35">
      <c r="A6">
        <f t="shared" ref="A6:A69" si="11">A5+100000</f>
        <v>300000</v>
      </c>
      <c r="B6">
        <v>4.3387000000000002E-2</v>
      </c>
      <c r="C6">
        <f t="shared" si="0"/>
        <v>4.3387000000000003E-5</v>
      </c>
      <c r="D6">
        <f t="shared" si="1"/>
        <v>9.4507548600000008E-7</v>
      </c>
      <c r="E6">
        <f t="shared" si="2"/>
        <v>1.8013169564520745E-9</v>
      </c>
      <c r="F6">
        <f t="shared" si="3"/>
        <v>6.3764899739999991E-8</v>
      </c>
      <c r="G6">
        <f t="shared" si="4"/>
        <v>1.8769026995524006E-9</v>
      </c>
      <c r="H6">
        <f t="shared" si="5"/>
        <v>4.0579763815534222E-6</v>
      </c>
      <c r="I6">
        <f t="shared" si="6"/>
        <v>1.5467720987803293E-9</v>
      </c>
      <c r="J6">
        <f t="shared" si="7"/>
        <v>4.1921671627257567E-5</v>
      </c>
      <c r="K6">
        <f t="shared" si="8"/>
        <v>2.1471872399639968E-12</v>
      </c>
      <c r="L6">
        <f t="shared" si="9"/>
        <v>7.7610574950792931E-7</v>
      </c>
      <c r="M6">
        <f t="shared" si="10"/>
        <v>1.8156883088266187E-9</v>
      </c>
    </row>
    <row r="7" spans="1:13" x14ac:dyDescent="0.35">
      <c r="A7">
        <f t="shared" si="11"/>
        <v>400000</v>
      </c>
      <c r="B7">
        <v>5.0892E-2</v>
      </c>
      <c r="C7">
        <f t="shared" si="0"/>
        <v>5.0892E-5</v>
      </c>
      <c r="D7">
        <f t="shared" si="1"/>
        <v>1.260100648E-6</v>
      </c>
      <c r="E7">
        <f t="shared" si="2"/>
        <v>2.4633254332870579E-9</v>
      </c>
      <c r="F7">
        <f t="shared" si="3"/>
        <v>1.1335982176E-7</v>
      </c>
      <c r="G7">
        <f t="shared" si="4"/>
        <v>2.5784702983511699E-9</v>
      </c>
      <c r="H7">
        <f t="shared" si="5"/>
        <v>4.6857475125100234E-6</v>
      </c>
      <c r="I7">
        <f t="shared" si="6"/>
        <v>2.135017768937674E-9</v>
      </c>
      <c r="J7">
        <f t="shared" si="7"/>
        <v>4.287794782528848E-5</v>
      </c>
      <c r="K7">
        <f t="shared" si="8"/>
        <v>6.422503225899844E-11</v>
      </c>
      <c r="L7">
        <f t="shared" si="9"/>
        <v>1.0584126870446671E-6</v>
      </c>
      <c r="M7">
        <f t="shared" si="10"/>
        <v>2.4833864244779425E-9</v>
      </c>
    </row>
    <row r="8" spans="1:13" x14ac:dyDescent="0.35">
      <c r="A8">
        <f t="shared" si="11"/>
        <v>500000</v>
      </c>
      <c r="B8">
        <v>0.107598</v>
      </c>
      <c r="C8">
        <f t="shared" si="0"/>
        <v>1.07598E-4</v>
      </c>
      <c r="D8">
        <f t="shared" si="1"/>
        <v>1.57512581E-6</v>
      </c>
      <c r="E8">
        <f t="shared" si="2"/>
        <v>1.1240849851508566E-8</v>
      </c>
      <c r="F8">
        <f t="shared" si="3"/>
        <v>1.7712472149999999E-7</v>
      </c>
      <c r="G8">
        <f t="shared" si="4"/>
        <v>1.1539244445599053E-8</v>
      </c>
      <c r="H8">
        <f t="shared" si="5"/>
        <v>5.2388249816864791E-6</v>
      </c>
      <c r="I8">
        <f t="shared" si="6"/>
        <v>1.0477400710429739E-8</v>
      </c>
      <c r="J8">
        <f t="shared" si="7"/>
        <v>4.361969327034617E-5</v>
      </c>
      <c r="K8">
        <f t="shared" si="8"/>
        <v>4.0932237319936669E-9</v>
      </c>
      <c r="L8">
        <f t="shared" si="9"/>
        <v>1.3459027047670006E-6</v>
      </c>
      <c r="M8">
        <f t="shared" si="10"/>
        <v>1.128950817963566E-8</v>
      </c>
    </row>
    <row r="9" spans="1:13" x14ac:dyDescent="0.35">
      <c r="A9">
        <f t="shared" si="11"/>
        <v>600000</v>
      </c>
      <c r="B9">
        <v>3.1914999999999999E-2</v>
      </c>
      <c r="C9">
        <f t="shared" si="0"/>
        <v>3.1915000000000002E-5</v>
      </c>
      <c r="D9">
        <f t="shared" si="1"/>
        <v>1.8901509720000002E-6</v>
      </c>
      <c r="E9">
        <f t="shared" si="2"/>
        <v>9.014915591541926E-10</v>
      </c>
      <c r="F9">
        <f t="shared" si="3"/>
        <v>2.5505959895999996E-7</v>
      </c>
      <c r="G9">
        <f t="shared" si="4"/>
        <v>1.0023518261974049E-9</v>
      </c>
      <c r="H9">
        <f t="shared" si="5"/>
        <v>5.7388452345825465E-6</v>
      </c>
      <c r="I9">
        <f t="shared" si="6"/>
        <v>6.8519107830308699E-10</v>
      </c>
      <c r="J9">
        <f t="shared" si="7"/>
        <v>4.4225743427257571E-5</v>
      </c>
      <c r="K9">
        <f t="shared" si="8"/>
        <v>1.5155440373176543E-10</v>
      </c>
      <c r="L9">
        <f t="shared" si="9"/>
        <v>1.6375231434158584E-6</v>
      </c>
      <c r="M9">
        <f t="shared" si="10"/>
        <v>9.1672560480098837E-10</v>
      </c>
    </row>
    <row r="10" spans="1:13" x14ac:dyDescent="0.35">
      <c r="A10">
        <f t="shared" si="11"/>
        <v>700000</v>
      </c>
      <c r="B10">
        <v>3.0585999999999999E-2</v>
      </c>
      <c r="C10">
        <f t="shared" si="0"/>
        <v>3.0586000000000002E-5</v>
      </c>
      <c r="D10">
        <f t="shared" si="1"/>
        <v>2.2051761340000001E-6</v>
      </c>
      <c r="E10">
        <f t="shared" si="2"/>
        <v>8.0547116331291523E-10</v>
      </c>
      <c r="F10">
        <f t="shared" si="3"/>
        <v>3.4716445414000004E-7</v>
      </c>
      <c r="G10">
        <f t="shared" si="4"/>
        <v>9.1438717516956625E-10</v>
      </c>
      <c r="H10">
        <f t="shared" si="5"/>
        <v>6.1986613122705193E-6</v>
      </c>
      <c r="I10">
        <f t="shared" si="6"/>
        <v>5.9474228827002715E-10</v>
      </c>
      <c r="J10">
        <f t="shared" si="7"/>
        <v>4.4738151533792605E-5</v>
      </c>
      <c r="K10">
        <f t="shared" si="8"/>
        <v>2.0028339303542835E-10</v>
      </c>
      <c r="L10">
        <f t="shared" si="9"/>
        <v>1.9325784410125301E-6</v>
      </c>
      <c r="M10">
        <f t="shared" si="10"/>
        <v>8.21018567037048E-10</v>
      </c>
    </row>
    <row r="11" spans="1:13" x14ac:dyDescent="0.35">
      <c r="A11">
        <f t="shared" si="11"/>
        <v>800000</v>
      </c>
      <c r="B11">
        <v>4.0388E-2</v>
      </c>
      <c r="C11">
        <f t="shared" si="0"/>
        <v>4.0388E-5</v>
      </c>
      <c r="D11">
        <f t="shared" si="1"/>
        <v>2.5202012960000001E-6</v>
      </c>
      <c r="E11">
        <f t="shared" si="2"/>
        <v>1.4339701786866642E-9</v>
      </c>
      <c r="F11">
        <f t="shared" si="3"/>
        <v>4.5343928703999999E-7</v>
      </c>
      <c r="G11">
        <f t="shared" si="4"/>
        <v>1.5947691393370881E-9</v>
      </c>
      <c r="H11">
        <f t="shared" si="5"/>
        <v>6.6266476820476687E-6</v>
      </c>
      <c r="I11">
        <f t="shared" si="6"/>
        <v>1.1398289103369052E-9</v>
      </c>
      <c r="J11">
        <f t="shared" si="7"/>
        <v>4.5182019625288477E-5</v>
      </c>
      <c r="K11">
        <f t="shared" si="8"/>
        <v>2.298262416765107E-11</v>
      </c>
      <c r="L11">
        <f t="shared" si="9"/>
        <v>2.2305742332893341E-6</v>
      </c>
      <c r="M11">
        <f t="shared" si="10"/>
        <v>1.4559891411420351E-9</v>
      </c>
    </row>
    <row r="12" spans="1:13" x14ac:dyDescent="0.35">
      <c r="A12">
        <f t="shared" si="11"/>
        <v>900000</v>
      </c>
      <c r="B12">
        <v>3.6423999999999998E-2</v>
      </c>
      <c r="C12">
        <f t="shared" si="0"/>
        <v>3.6423999999999995E-5</v>
      </c>
      <c r="D12">
        <f t="shared" si="1"/>
        <v>2.835226458E-6</v>
      </c>
      <c r="E12">
        <f t="shared" si="2"/>
        <v>1.128205708055759E-9</v>
      </c>
      <c r="F12">
        <f t="shared" si="3"/>
        <v>5.7388409766000007E-7</v>
      </c>
      <c r="G12">
        <f t="shared" si="4"/>
        <v>1.2852308102112111E-9</v>
      </c>
      <c r="H12">
        <f t="shared" si="5"/>
        <v>7.0286212687650355E-6</v>
      </c>
      <c r="I12">
        <f t="shared" si="6"/>
        <v>8.6408829075274066E-10</v>
      </c>
      <c r="J12">
        <f t="shared" si="7"/>
        <v>4.5573539029226669E-5</v>
      </c>
      <c r="K12">
        <f t="shared" si="8"/>
        <v>8.3714064447342165E-11</v>
      </c>
      <c r="L12">
        <f t="shared" si="9"/>
        <v>2.5311408843970754E-6</v>
      </c>
      <c r="M12">
        <f t="shared" si="10"/>
        <v>1.1487258990301077E-9</v>
      </c>
    </row>
    <row r="13" spans="1:13" x14ac:dyDescent="0.35">
      <c r="A13">
        <f t="shared" si="11"/>
        <v>1000000</v>
      </c>
      <c r="B13">
        <v>6.9156999999999996E-2</v>
      </c>
      <c r="C13">
        <f t="shared" si="0"/>
        <v>6.9157000000000002E-5</v>
      </c>
      <c r="D13">
        <f t="shared" si="1"/>
        <v>3.15025162E-6</v>
      </c>
      <c r="E13">
        <f t="shared" si="2"/>
        <v>4.3568908317006321E-9</v>
      </c>
      <c r="F13">
        <f t="shared" si="3"/>
        <v>7.0849888599999995E-7</v>
      </c>
      <c r="G13">
        <f t="shared" si="4"/>
        <v>4.6851973047532597E-9</v>
      </c>
      <c r="H13">
        <f t="shared" si="5"/>
        <v>7.4088173399999999E-6</v>
      </c>
      <c r="I13">
        <f t="shared" si="6"/>
        <v>3.8128380618127252E-9</v>
      </c>
      <c r="J13">
        <f t="shared" si="7"/>
        <v>4.5923765070346174E-5</v>
      </c>
      <c r="K13">
        <f t="shared" si="8"/>
        <v>5.3978320529648674E-10</v>
      </c>
      <c r="L13">
        <f t="shared" si="9"/>
        <v>2.8339914835340013E-6</v>
      </c>
      <c r="M13">
        <f t="shared" si="10"/>
        <v>4.398741458675221E-9</v>
      </c>
    </row>
    <row r="14" spans="1:13" x14ac:dyDescent="0.35">
      <c r="A14">
        <f t="shared" si="11"/>
        <v>1100000</v>
      </c>
      <c r="B14">
        <v>3.6338000000000002E-2</v>
      </c>
      <c r="C14">
        <f t="shared" si="0"/>
        <v>3.6338000000000003E-5</v>
      </c>
      <c r="D14">
        <f t="shared" si="1"/>
        <v>3.4652767819999999E-6</v>
      </c>
      <c r="E14">
        <f t="shared" si="2"/>
        <v>1.0806159317672366E-9</v>
      </c>
      <c r="F14">
        <f t="shared" si="3"/>
        <v>8.5728365206000003E-7</v>
      </c>
      <c r="G14">
        <f t="shared" si="4"/>
        <v>1.2588812325629771E-9</v>
      </c>
      <c r="H14">
        <f t="shared" si="5"/>
        <v>7.770433180668446E-6</v>
      </c>
      <c r="I14">
        <f t="shared" si="6"/>
        <v>8.1610587397697323E-10</v>
      </c>
      <c r="J14">
        <f t="shared" si="7"/>
        <v>4.6240583061819025E-5</v>
      </c>
      <c r="K14">
        <f t="shared" si="8"/>
        <v>9.8061151296224991E-11</v>
      </c>
      <c r="L14">
        <f t="shared" si="9"/>
        <v>3.1388968267108875E-6</v>
      </c>
      <c r="M14">
        <f t="shared" si="10"/>
        <v>1.1021804515106956E-9</v>
      </c>
    </row>
    <row r="15" spans="1:13" x14ac:dyDescent="0.35">
      <c r="A15">
        <f t="shared" si="11"/>
        <v>1200000</v>
      </c>
      <c r="B15">
        <v>3.7807E-2</v>
      </c>
      <c r="C15">
        <f t="shared" si="0"/>
        <v>3.7806999999999999E-5</v>
      </c>
      <c r="D15">
        <f t="shared" si="1"/>
        <v>3.7803019440000003E-6</v>
      </c>
      <c r="E15">
        <f t="shared" si="2"/>
        <v>1.157816180594194E-9</v>
      </c>
      <c r="F15">
        <f t="shared" si="3"/>
        <v>1.0202383958399999E-6</v>
      </c>
      <c r="G15">
        <f t="shared" si="4"/>
        <v>1.3532658293213002E-9</v>
      </c>
      <c r="H15">
        <f t="shared" si="5"/>
        <v>8.1159527631068445E-6</v>
      </c>
      <c r="I15">
        <f t="shared" si="6"/>
        <v>8.8155828602342054E-10</v>
      </c>
      <c r="J15">
        <f t="shared" si="7"/>
        <v>4.6529815227257568E-5</v>
      </c>
      <c r="K15">
        <f t="shared" si="8"/>
        <v>7.6087505488876518E-11</v>
      </c>
      <c r="L15">
        <f t="shared" si="9"/>
        <v>3.4456695756317169E-6</v>
      </c>
      <c r="M15">
        <f t="shared" si="10"/>
        <v>1.1807010285326175E-9</v>
      </c>
    </row>
    <row r="16" spans="1:13" x14ac:dyDescent="0.35">
      <c r="A16">
        <f t="shared" si="11"/>
        <v>1300000</v>
      </c>
      <c r="B16">
        <v>2.8601000000000001E-2</v>
      </c>
      <c r="C16">
        <f t="shared" si="0"/>
        <v>2.8601000000000003E-5</v>
      </c>
      <c r="D16">
        <f t="shared" si="1"/>
        <v>4.0953271060000003E-6</v>
      </c>
      <c r="E16">
        <f t="shared" si="2"/>
        <v>6.0052800398772656E-10</v>
      </c>
      <c r="F16">
        <f t="shared" si="3"/>
        <v>1.19736311734E-6</v>
      </c>
      <c r="G16">
        <f t="shared" si="4"/>
        <v>7.5095931439668353E-10</v>
      </c>
      <c r="H16">
        <f t="shared" si="5"/>
        <v>8.4473514601163649E-6</v>
      </c>
      <c r="I16">
        <f t="shared" si="6"/>
        <v>4.0616954946915381E-10</v>
      </c>
      <c r="J16">
        <f t="shared" si="7"/>
        <v>4.6795883027457315E-5</v>
      </c>
      <c r="K16">
        <f t="shared" si="8"/>
        <v>3.310537683828542E-10</v>
      </c>
      <c r="L16">
        <f t="shared" si="9"/>
        <v>3.754153734770161E-6</v>
      </c>
      <c r="M16">
        <f t="shared" si="10"/>
        <v>6.1736576932796609E-10</v>
      </c>
    </row>
    <row r="17" spans="1:13" x14ac:dyDescent="0.35">
      <c r="A17">
        <f t="shared" si="11"/>
        <v>1400000</v>
      </c>
      <c r="B17">
        <v>2.8601000000000001E-2</v>
      </c>
      <c r="C17">
        <f t="shared" si="0"/>
        <v>2.8601000000000003E-5</v>
      </c>
      <c r="D17">
        <f t="shared" si="1"/>
        <v>4.4103522680000002E-6</v>
      </c>
      <c r="E17">
        <f t="shared" si="2"/>
        <v>5.8518743769371684E-10</v>
      </c>
      <c r="F17">
        <f t="shared" si="3"/>
        <v>1.3886578165600002E-6</v>
      </c>
      <c r="G17">
        <f t="shared" si="4"/>
        <v>7.4051156710862824E-10</v>
      </c>
      <c r="H17">
        <f t="shared" si="5"/>
        <v>8.7662308963703748E-6</v>
      </c>
      <c r="I17">
        <f t="shared" si="6"/>
        <v>3.9341806539430039E-10</v>
      </c>
      <c r="J17">
        <f t="shared" si="7"/>
        <v>4.7042223333792602E-5</v>
      </c>
      <c r="K17">
        <f t="shared" si="8"/>
        <v>3.4007871804681664E-10</v>
      </c>
      <c r="L17">
        <f t="shared" si="9"/>
        <v>4.0642173856250602E-6</v>
      </c>
      <c r="M17">
        <f t="shared" si="10"/>
        <v>6.0205370106509238E-10</v>
      </c>
    </row>
    <row r="18" spans="1:13" x14ac:dyDescent="0.35">
      <c r="A18">
        <f t="shared" si="11"/>
        <v>1500000</v>
      </c>
      <c r="B18">
        <v>2.6825000000000002E-2</v>
      </c>
      <c r="C18">
        <f t="shared" si="0"/>
        <v>2.6825000000000002E-5</v>
      </c>
      <c r="D18">
        <f t="shared" si="1"/>
        <v>4.7253774300000002E-6</v>
      </c>
      <c r="E18">
        <f t="shared" si="2"/>
        <v>4.8839331773645345E-10</v>
      </c>
      <c r="F18">
        <f t="shared" si="3"/>
        <v>1.5941224935E-6</v>
      </c>
      <c r="G18">
        <f t="shared" si="4"/>
        <v>6.365971797480076E-10</v>
      </c>
      <c r="H18">
        <f t="shared" si="5"/>
        <v>9.0739110402420743E-6</v>
      </c>
      <c r="I18">
        <f t="shared" si="6"/>
        <v>3.1510115925723981E-10</v>
      </c>
      <c r="J18">
        <f t="shared" si="7"/>
        <v>4.7271560672315272E-5</v>
      </c>
      <c r="K18">
        <f t="shared" si="8"/>
        <v>4.1806184332666951E-10</v>
      </c>
      <c r="L18">
        <f t="shared" si="9"/>
        <v>4.3757475074231471E-6</v>
      </c>
      <c r="M18">
        <f t="shared" si="10"/>
        <v>5.0396893747546814E-10</v>
      </c>
    </row>
    <row r="19" spans="1:13" x14ac:dyDescent="0.35">
      <c r="A19">
        <f t="shared" si="11"/>
        <v>1600000</v>
      </c>
      <c r="B19">
        <v>2.7557000000000002E-2</v>
      </c>
      <c r="C19">
        <f t="shared" si="0"/>
        <v>2.7557000000000001E-5</v>
      </c>
      <c r="D19">
        <f t="shared" si="1"/>
        <v>5.0404025920000001E-6</v>
      </c>
      <c r="E19">
        <f t="shared" si="2"/>
        <v>5.0699715883395241E-10</v>
      </c>
      <c r="F19">
        <f t="shared" si="3"/>
        <v>1.81375714816E-6</v>
      </c>
      <c r="G19">
        <f t="shared" si="4"/>
        <v>6.6271455252881126E-10</v>
      </c>
      <c r="H19">
        <f t="shared" si="5"/>
        <v>9.3714950250200468E-6</v>
      </c>
      <c r="I19">
        <f t="shared" si="6"/>
        <v>3.3071259119502059E-10</v>
      </c>
      <c r="J19">
        <f t="shared" si="7"/>
        <v>4.7486091425288475E-5</v>
      </c>
      <c r="K19">
        <f t="shared" si="8"/>
        <v>3.9716868503750656E-10</v>
      </c>
      <c r="L19">
        <f t="shared" si="9"/>
        <v>4.6886461849786688E-6</v>
      </c>
      <c r="M19">
        <f t="shared" si="10"/>
        <v>5.2296160620900081E-10</v>
      </c>
    </row>
    <row r="20" spans="1:13" x14ac:dyDescent="0.35">
      <c r="A20">
        <f t="shared" si="11"/>
        <v>1700000</v>
      </c>
      <c r="B20">
        <v>2.6672000000000001E-2</v>
      </c>
      <c r="C20">
        <f t="shared" si="0"/>
        <v>2.6672000000000001E-5</v>
      </c>
      <c r="D20">
        <f t="shared" si="1"/>
        <v>5.3554277540000001E-6</v>
      </c>
      <c r="E20">
        <f t="shared" si="2"/>
        <v>4.5439625231893746E-10</v>
      </c>
      <c r="F20">
        <f t="shared" si="3"/>
        <v>2.04756178054E-6</v>
      </c>
      <c r="G20">
        <f t="shared" si="4"/>
        <v>6.0636295762400239E-10</v>
      </c>
      <c r="H20">
        <f t="shared" si="5"/>
        <v>9.6599159645270183E-6</v>
      </c>
      <c r="I20">
        <f t="shared" si="6"/>
        <v>2.8941100322999475E-10</v>
      </c>
      <c r="J20">
        <f t="shared" si="7"/>
        <v>4.7687612091361258E-5</v>
      </c>
      <c r="K20">
        <f t="shared" si="8"/>
        <v>4.4165595157456947E-10</v>
      </c>
      <c r="L20">
        <f t="shared" si="9"/>
        <v>5.0028277681708954E-6</v>
      </c>
      <c r="M20">
        <f t="shared" si="10"/>
        <v>4.6955302521267354E-10</v>
      </c>
    </row>
    <row r="21" spans="1:13" x14ac:dyDescent="0.35">
      <c r="A21">
        <f t="shared" si="11"/>
        <v>1800000</v>
      </c>
      <c r="B21">
        <v>4.8524999999999999E-2</v>
      </c>
      <c r="C21">
        <f t="shared" si="0"/>
        <v>4.8525E-5</v>
      </c>
      <c r="D21">
        <f t="shared" si="1"/>
        <v>5.6704529160000001E-6</v>
      </c>
      <c r="E21">
        <f t="shared" si="2"/>
        <v>1.8365122057747732E-9</v>
      </c>
      <c r="F21">
        <f t="shared" si="3"/>
        <v>2.2955363906400003E-6</v>
      </c>
      <c r="G21">
        <f t="shared" si="4"/>
        <v>2.1371633056091406E-9</v>
      </c>
      <c r="H21">
        <f t="shared" si="5"/>
        <v>9.9399715230715038E-6</v>
      </c>
      <c r="I21">
        <f t="shared" si="6"/>
        <v>1.4888044225653829E-9</v>
      </c>
      <c r="J21">
        <f t="shared" si="7"/>
        <v>4.7877610829226666E-5</v>
      </c>
      <c r="K21">
        <f t="shared" si="8"/>
        <v>4.1911273843458574E-13</v>
      </c>
      <c r="L21">
        <f t="shared" si="9"/>
        <v>5.3182167019941504E-6</v>
      </c>
      <c r="M21">
        <f t="shared" si="10"/>
        <v>1.8668261229608371E-9</v>
      </c>
    </row>
    <row r="22" spans="1:13" x14ac:dyDescent="0.35">
      <c r="A22">
        <f t="shared" si="11"/>
        <v>1900000</v>
      </c>
      <c r="B22">
        <v>4.4571E-2</v>
      </c>
      <c r="C22">
        <f t="shared" si="0"/>
        <v>4.4570999999999997E-5</v>
      </c>
      <c r="D22">
        <f t="shared" si="1"/>
        <v>5.985478078E-6</v>
      </c>
      <c r="E22">
        <f t="shared" si="2"/>
        <v>1.4888425019931425E-9</v>
      </c>
      <c r="F22">
        <f t="shared" si="3"/>
        <v>2.5576809784599998E-6</v>
      </c>
      <c r="G22">
        <f t="shared" si="4"/>
        <v>1.7651189752056947E-9</v>
      </c>
      <c r="H22">
        <f t="shared" si="5"/>
        <v>1.021234994098914E-5</v>
      </c>
      <c r="I22">
        <f t="shared" si="6"/>
        <v>1.1805168338775668E-9</v>
      </c>
      <c r="J22">
        <f t="shared" si="7"/>
        <v>4.805733421745796E-5</v>
      </c>
      <c r="K22">
        <f t="shared" si="8"/>
        <v>1.2154526275818225E-11</v>
      </c>
      <c r="L22">
        <f t="shared" si="9"/>
        <v>5.6347458402311077E-6</v>
      </c>
      <c r="M22">
        <f t="shared" si="10"/>
        <v>1.51603188799412E-9</v>
      </c>
    </row>
    <row r="23" spans="1:13" x14ac:dyDescent="0.35">
      <c r="A23">
        <f t="shared" si="11"/>
        <v>2000000</v>
      </c>
      <c r="B23">
        <v>4.8419999999999998E-2</v>
      </c>
      <c r="C23">
        <f t="shared" si="0"/>
        <v>4.8420000000000001E-5</v>
      </c>
      <c r="D23">
        <f t="shared" si="1"/>
        <v>6.30050324E-6</v>
      </c>
      <c r="E23">
        <f t="shared" si="2"/>
        <v>1.7740520073156504E-9</v>
      </c>
      <c r="F23">
        <f t="shared" si="3"/>
        <v>2.8339955439999998E-6</v>
      </c>
      <c r="G23">
        <f t="shared" si="4"/>
        <v>2.0780838022624522E-9</v>
      </c>
      <c r="H23">
        <f t="shared" si="5"/>
        <v>1.0477649963372958E-5</v>
      </c>
      <c r="I23">
        <f t="shared" si="6"/>
        <v>1.4396219263019321E-9</v>
      </c>
      <c r="J23">
        <f t="shared" si="7"/>
        <v>4.8227836870346172E-5</v>
      </c>
      <c r="K23">
        <f t="shared" si="8"/>
        <v>3.6926668398354285E-14</v>
      </c>
      <c r="L23">
        <f t="shared" si="9"/>
        <v>5.9523551150680022E-6</v>
      </c>
      <c r="M23">
        <f t="shared" si="10"/>
        <v>1.803500862072691E-9</v>
      </c>
    </row>
    <row r="24" spans="1:13" x14ac:dyDescent="0.35">
      <c r="A24">
        <f t="shared" si="11"/>
        <v>2100000</v>
      </c>
      <c r="B24">
        <v>3.2198999999999998E-2</v>
      </c>
      <c r="C24">
        <f t="shared" si="0"/>
        <v>3.2199000000000001E-5</v>
      </c>
      <c r="D24">
        <f t="shared" si="1"/>
        <v>6.6155284019999999E-6</v>
      </c>
      <c r="E24">
        <f t="shared" si="2"/>
        <v>6.5451401900567262E-10</v>
      </c>
      <c r="F24">
        <f t="shared" si="3"/>
        <v>3.1244800872600003E-6</v>
      </c>
      <c r="G24">
        <f t="shared" si="4"/>
        <v>8.4532770815631476E-10</v>
      </c>
      <c r="H24">
        <f t="shared" si="5"/>
        <v>1.073639633176411E-5</v>
      </c>
      <c r="I24">
        <f t="shared" si="6"/>
        <v>4.6064335621977276E-10</v>
      </c>
      <c r="J24">
        <f t="shared" si="7"/>
        <v>4.8390018935761693E-5</v>
      </c>
      <c r="K24">
        <f t="shared" si="8"/>
        <v>2.6214909417819365E-10</v>
      </c>
      <c r="L24">
        <f t="shared" si="9"/>
        <v>6.2709904734085945E-6</v>
      </c>
      <c r="M24">
        <f t="shared" si="10"/>
        <v>6.722616780110147E-10</v>
      </c>
    </row>
    <row r="25" spans="1:13" x14ac:dyDescent="0.35">
      <c r="A25">
        <f t="shared" si="11"/>
        <v>2200000</v>
      </c>
      <c r="B25">
        <v>4.2033000000000001E-2</v>
      </c>
      <c r="C25">
        <f t="shared" si="0"/>
        <v>4.2033000000000002E-5</v>
      </c>
      <c r="D25">
        <f t="shared" si="1"/>
        <v>6.9305535639999999E-6</v>
      </c>
      <c r="E25">
        <f t="shared" si="2"/>
        <v>1.2321817457922492E-9</v>
      </c>
      <c r="F25">
        <f t="shared" si="3"/>
        <v>3.4291346082400001E-6</v>
      </c>
      <c r="G25">
        <f t="shared" si="4"/>
        <v>1.4902584231851259E-9</v>
      </c>
      <c r="H25">
        <f t="shared" si="5"/>
        <v>1.0989051989615224E-5</v>
      </c>
      <c r="I25">
        <f t="shared" si="6"/>
        <v>9.6372670807147324E-10</v>
      </c>
      <c r="J25">
        <f t="shared" si="7"/>
        <v>4.8544654861819029E-5</v>
      </c>
      <c r="K25">
        <f t="shared" si="8"/>
        <v>4.240164903945137E-11</v>
      </c>
      <c r="L25">
        <f t="shared" si="9"/>
        <v>6.5906030162217752E-6</v>
      </c>
      <c r="M25">
        <f t="shared" si="10"/>
        <v>1.2561635039557318E-9</v>
      </c>
    </row>
    <row r="26" spans="1:13" x14ac:dyDescent="0.35">
      <c r="A26">
        <f t="shared" si="11"/>
        <v>2300000</v>
      </c>
      <c r="B26">
        <v>4.6059000000000003E-2</v>
      </c>
      <c r="C26">
        <f t="shared" si="0"/>
        <v>4.6059000000000001E-5</v>
      </c>
      <c r="D26">
        <f t="shared" si="1"/>
        <v>7.2455787260000007E-6</v>
      </c>
      <c r="E26">
        <f t="shared" si="2"/>
        <v>1.5064816709929959E-9</v>
      </c>
      <c r="F26">
        <f t="shared" si="3"/>
        <v>3.7479591069399999E-6</v>
      </c>
      <c r="G26">
        <f t="shared" si="4"/>
        <v>1.7902241814541954E-9</v>
      </c>
      <c r="H26">
        <f t="shared" si="5"/>
        <v>1.1236027815389866E-5</v>
      </c>
      <c r="I26">
        <f t="shared" si="6"/>
        <v>1.212639391770131E-9</v>
      </c>
      <c r="J26">
        <f t="shared" si="7"/>
        <v>4.8692415763792278E-5</v>
      </c>
      <c r="K26">
        <f t="shared" si="8"/>
        <v>6.9348785849896624E-12</v>
      </c>
      <c r="L26">
        <f t="shared" si="9"/>
        <v>6.9111482946701029E-6</v>
      </c>
      <c r="M26">
        <f t="shared" si="10"/>
        <v>1.5325542931425008E-9</v>
      </c>
    </row>
    <row r="27" spans="1:13" x14ac:dyDescent="0.35">
      <c r="A27">
        <f t="shared" si="11"/>
        <v>2400000</v>
      </c>
      <c r="B27">
        <v>4.8535000000000002E-2</v>
      </c>
      <c r="C27">
        <f t="shared" si="0"/>
        <v>4.8535000000000002E-5</v>
      </c>
      <c r="D27">
        <f t="shared" si="1"/>
        <v>7.5606038880000006E-6</v>
      </c>
      <c r="E27">
        <f t="shared" si="2"/>
        <v>1.6789011367430809E-9</v>
      </c>
      <c r="F27">
        <f t="shared" si="3"/>
        <v>4.0809535833599994E-6</v>
      </c>
      <c r="G27">
        <f t="shared" si="4"/>
        <v>1.9761622428127838E-9</v>
      </c>
      <c r="H27">
        <f t="shared" si="5"/>
        <v>1.1477690469165093E-5</v>
      </c>
      <c r="I27">
        <f t="shared" si="6"/>
        <v>1.373244189664108E-9</v>
      </c>
      <c r="J27">
        <f t="shared" si="7"/>
        <v>4.8833887027257579E-5</v>
      </c>
      <c r="K27">
        <f t="shared" si="8"/>
        <v>8.933345506287162E-14</v>
      </c>
      <c r="L27">
        <f t="shared" si="9"/>
        <v>7.2325857288634356E-6</v>
      </c>
      <c r="M27">
        <f t="shared" si="10"/>
        <v>1.7058894246245853E-9</v>
      </c>
    </row>
    <row r="28" spans="1:13" x14ac:dyDescent="0.35">
      <c r="A28">
        <f t="shared" si="11"/>
        <v>2500000</v>
      </c>
      <c r="B28">
        <v>4.3347999999999998E-2</v>
      </c>
      <c r="C28">
        <f t="shared" si="0"/>
        <v>4.3347999999999999E-5</v>
      </c>
      <c r="D28">
        <f t="shared" si="1"/>
        <v>7.8756290499999997E-6</v>
      </c>
      <c r="E28">
        <f t="shared" si="2"/>
        <v>1.2582891008144039E-9</v>
      </c>
      <c r="F28">
        <f t="shared" si="3"/>
        <v>4.4281180375000003E-6</v>
      </c>
      <c r="G28">
        <f t="shared" si="4"/>
        <v>1.5147572119749328E-9</v>
      </c>
      <c r="H28">
        <f t="shared" si="5"/>
        <v>1.1714368781275059E-5</v>
      </c>
      <c r="I28">
        <f t="shared" si="6"/>
        <v>1.0006866240822892E-9</v>
      </c>
      <c r="J28">
        <f t="shared" si="7"/>
        <v>4.8969582315403875E-5</v>
      </c>
      <c r="K28">
        <f t="shared" si="8"/>
        <v>3.160218772886161E-11</v>
      </c>
      <c r="L28">
        <f t="shared" si="9"/>
        <v>7.5548781236408387E-6</v>
      </c>
      <c r="M28">
        <f t="shared" si="10"/>
        <v>1.2811475736559005E-9</v>
      </c>
    </row>
    <row r="29" spans="1:13" x14ac:dyDescent="0.35">
      <c r="A29">
        <f t="shared" si="11"/>
        <v>2600000</v>
      </c>
      <c r="B29">
        <v>4.5386000000000003E-2</v>
      </c>
      <c r="C29">
        <f t="shared" si="0"/>
        <v>4.5386000000000002E-5</v>
      </c>
      <c r="D29">
        <f t="shared" si="1"/>
        <v>8.1906542120000005E-6</v>
      </c>
      <c r="E29">
        <f t="shared" si="2"/>
        <v>1.3834937482888891E-9</v>
      </c>
      <c r="F29">
        <f t="shared" si="3"/>
        <v>4.7894524693599999E-6</v>
      </c>
      <c r="G29">
        <f t="shared" si="4"/>
        <v>1.6480796714075131E-9</v>
      </c>
      <c r="H29">
        <f t="shared" si="5"/>
        <v>1.1946359001028729E-5</v>
      </c>
      <c r="I29">
        <f t="shared" si="6"/>
        <v>1.1182095901400804E-9</v>
      </c>
      <c r="J29">
        <f t="shared" si="7"/>
        <v>4.9099954827457313E-5</v>
      </c>
      <c r="K29">
        <f t="shared" si="8"/>
        <v>1.3793460460393462E-11</v>
      </c>
      <c r="L29">
        <f t="shared" si="9"/>
        <v>7.8779912619403228E-6</v>
      </c>
      <c r="M29">
        <f t="shared" si="10"/>
        <v>1.4068507194943613E-9</v>
      </c>
    </row>
    <row r="30" spans="1:13" x14ac:dyDescent="0.35">
      <c r="A30">
        <f t="shared" si="11"/>
        <v>2700000</v>
      </c>
      <c r="B30">
        <v>4.8277E-2</v>
      </c>
      <c r="C30">
        <f t="shared" si="0"/>
        <v>4.8276999999999999E-5</v>
      </c>
      <c r="D30">
        <f t="shared" si="1"/>
        <v>8.5056793739999997E-6</v>
      </c>
      <c r="E30">
        <f t="shared" si="2"/>
        <v>1.5817579443360932E-9</v>
      </c>
      <c r="F30">
        <f t="shared" si="3"/>
        <v>5.1649568789400001E-6</v>
      </c>
      <c r="G30">
        <f t="shared" si="4"/>
        <v>1.8586482620721365E-9</v>
      </c>
      <c r="H30">
        <f t="shared" si="5"/>
        <v>1.2173929144660266E-5</v>
      </c>
      <c r="I30">
        <f t="shared" si="6"/>
        <v>1.3034317251856812E-9</v>
      </c>
      <c r="J30">
        <f t="shared" si="7"/>
        <v>4.922540643119577E-5</v>
      </c>
      <c r="K30">
        <f t="shared" si="8"/>
        <v>8.9947475873349985E-13</v>
      </c>
      <c r="L30">
        <f t="shared" si="9"/>
        <v>8.2018935608110863E-6</v>
      </c>
      <c r="M30">
        <f t="shared" si="10"/>
        <v>1.6060141561123204E-9</v>
      </c>
    </row>
    <row r="31" spans="1:13" x14ac:dyDescent="0.35">
      <c r="A31">
        <f t="shared" si="11"/>
        <v>2800000</v>
      </c>
      <c r="B31">
        <v>4.5123999999999997E-2</v>
      </c>
      <c r="C31">
        <f t="shared" si="0"/>
        <v>4.5123999999999997E-5</v>
      </c>
      <c r="D31">
        <f t="shared" si="1"/>
        <v>8.8207045360000005E-6</v>
      </c>
      <c r="E31">
        <f t="shared" si="2"/>
        <v>1.3179292615464826E-9</v>
      </c>
      <c r="F31">
        <f t="shared" si="3"/>
        <v>5.5546312662400007E-6</v>
      </c>
      <c r="G31">
        <f t="shared" si="4"/>
        <v>1.5657349419882632E-9</v>
      </c>
      <c r="H31">
        <f t="shared" si="5"/>
        <v>1.2397322624541039E-5</v>
      </c>
      <c r="I31">
        <f t="shared" si="6"/>
        <v>1.0710354120373772E-9</v>
      </c>
      <c r="J31">
        <f t="shared" si="7"/>
        <v>4.9346295133792607E-5</v>
      </c>
      <c r="K31">
        <f t="shared" si="8"/>
        <v>1.7827776196848752E-11</v>
      </c>
      <c r="L31">
        <f t="shared" si="9"/>
        <v>8.5265557784501219E-6</v>
      </c>
      <c r="M31">
        <f t="shared" si="10"/>
        <v>1.3393729235494542E-9</v>
      </c>
    </row>
    <row r="32" spans="1:13" x14ac:dyDescent="0.35">
      <c r="A32">
        <f t="shared" si="11"/>
        <v>2900000</v>
      </c>
      <c r="B32">
        <v>4.4199000000000002E-2</v>
      </c>
      <c r="C32">
        <f t="shared" si="0"/>
        <v>4.4199000000000002E-5</v>
      </c>
      <c r="D32">
        <f t="shared" si="1"/>
        <v>9.1357296979999996E-6</v>
      </c>
      <c r="E32">
        <f t="shared" si="2"/>
        <v>1.2294329242711152E-9</v>
      </c>
      <c r="F32">
        <f t="shared" si="3"/>
        <v>5.9584756312599993E-6</v>
      </c>
      <c r="G32">
        <f t="shared" si="4"/>
        <v>1.4623377039961981E-9</v>
      </c>
      <c r="H32">
        <f t="shared" si="5"/>
        <v>1.2616761299743511E-5</v>
      </c>
      <c r="I32">
        <f t="shared" si="6"/>
        <v>9.9743780131997878E-10</v>
      </c>
      <c r="J32">
        <f t="shared" si="7"/>
        <v>4.9462941241097855E-5</v>
      </c>
      <c r="K32">
        <f t="shared" si="8"/>
        <v>2.7709077389730806E-11</v>
      </c>
      <c r="L32">
        <f t="shared" si="9"/>
        <v>8.8519507631388646E-6</v>
      </c>
      <c r="M32">
        <f t="shared" si="10"/>
        <v>1.2494138897530854E-9</v>
      </c>
    </row>
    <row r="33" spans="1:13" x14ac:dyDescent="0.35">
      <c r="A33">
        <f t="shared" si="11"/>
        <v>3000000</v>
      </c>
      <c r="B33">
        <v>4.1092999999999998E-2</v>
      </c>
      <c r="C33">
        <f t="shared" si="0"/>
        <v>4.1092999999999994E-5</v>
      </c>
      <c r="D33">
        <f t="shared" si="1"/>
        <v>9.4507548600000004E-6</v>
      </c>
      <c r="E33">
        <f t="shared" si="2"/>
        <v>1.0012316774998533E-9</v>
      </c>
      <c r="F33">
        <f t="shared" si="3"/>
        <v>6.3764899740000001E-6</v>
      </c>
      <c r="G33">
        <f t="shared" si="4"/>
        <v>1.2052360683853581E-9</v>
      </c>
      <c r="H33">
        <f t="shared" si="5"/>
        <v>1.2832448056877301E-5</v>
      </c>
      <c r="I33">
        <f t="shared" si="6"/>
        <v>7.9865879612993587E-10</v>
      </c>
      <c r="J33">
        <f t="shared" si="7"/>
        <v>4.9575632472315269E-5</v>
      </c>
      <c r="K33">
        <f t="shared" si="8"/>
        <v>7.1955053660377558E-11</v>
      </c>
      <c r="L33">
        <f t="shared" si="9"/>
        <v>9.1780532368462948E-6</v>
      </c>
      <c r="M33">
        <f t="shared" si="10"/>
        <v>1.0185638268949349E-9</v>
      </c>
    </row>
    <row r="34" spans="1:13" x14ac:dyDescent="0.35">
      <c r="A34">
        <f t="shared" si="11"/>
        <v>3100000</v>
      </c>
      <c r="B34">
        <v>5.0383999999999998E-2</v>
      </c>
      <c r="C34">
        <f t="shared" si="0"/>
        <v>5.0383999999999997E-5</v>
      </c>
      <c r="D34">
        <f t="shared" si="1"/>
        <v>9.7657800220000012E-6</v>
      </c>
      <c r="E34">
        <f t="shared" si="2"/>
        <v>1.6498397941811981E-9</v>
      </c>
      <c r="F34">
        <f t="shared" si="3"/>
        <v>6.8086742944600006E-6</v>
      </c>
      <c r="G34">
        <f t="shared" si="4"/>
        <v>1.8988090103438945E-9</v>
      </c>
      <c r="H34">
        <f t="shared" si="5"/>
        <v>1.3044569006686365E-5</v>
      </c>
      <c r="I34">
        <f t="shared" si="6"/>
        <v>1.3942331069044307E-9</v>
      </c>
      <c r="J34">
        <f t="shared" si="7"/>
        <v>4.9684628235714916E-5</v>
      </c>
      <c r="K34">
        <f t="shared" si="8"/>
        <v>4.8912086467922796E-13</v>
      </c>
      <c r="L34">
        <f t="shared" si="9"/>
        <v>9.5048396077136738E-6</v>
      </c>
      <c r="M34">
        <f t="shared" si="10"/>
        <v>1.671105754378271E-9</v>
      </c>
    </row>
    <row r="35" spans="1:13" x14ac:dyDescent="0.35">
      <c r="A35">
        <f t="shared" si="11"/>
        <v>3200000</v>
      </c>
      <c r="B35">
        <v>3.5986999999999998E-2</v>
      </c>
      <c r="C35">
        <f t="shared" si="0"/>
        <v>3.5987E-5</v>
      </c>
      <c r="D35">
        <f t="shared" si="1"/>
        <v>1.0080805184E-5</v>
      </c>
      <c r="E35">
        <f t="shared" si="2"/>
        <v>6.711309298445453E-10</v>
      </c>
      <c r="F35">
        <f t="shared" si="3"/>
        <v>7.2550285926399998E-6</v>
      </c>
      <c r="G35">
        <f t="shared" si="4"/>
        <v>8.2552618095335263E-10</v>
      </c>
      <c r="H35">
        <f t="shared" si="5"/>
        <v>1.3253295364095337E-5</v>
      </c>
      <c r="I35">
        <f t="shared" si="6"/>
        <v>5.1682132647255312E-10</v>
      </c>
      <c r="J35">
        <f t="shared" si="7"/>
        <v>4.9790163225288479E-5</v>
      </c>
      <c r="K35">
        <f t="shared" si="8"/>
        <v>1.9052731502395626E-10</v>
      </c>
      <c r="L35">
        <f t="shared" si="9"/>
        <v>9.8322878067573371E-6</v>
      </c>
      <c r="M35">
        <f t="shared" si="10"/>
        <v>6.8406896991135628E-10</v>
      </c>
    </row>
    <row r="36" spans="1:13" x14ac:dyDescent="0.35">
      <c r="A36">
        <f t="shared" si="11"/>
        <v>3300000</v>
      </c>
      <c r="B36">
        <v>5.0869999999999999E-2</v>
      </c>
      <c r="C36">
        <f t="shared" si="0"/>
        <v>5.0869999999999999E-5</v>
      </c>
      <c r="D36">
        <f t="shared" si="1"/>
        <v>1.0395830346000001E-5</v>
      </c>
      <c r="E36">
        <f t="shared" si="2"/>
        <v>1.6381584091807746E-9</v>
      </c>
      <c r="F36">
        <f t="shared" si="3"/>
        <v>7.7155528685399996E-6</v>
      </c>
      <c r="G36">
        <f t="shared" si="4"/>
        <v>1.862306307221976E-9</v>
      </c>
      <c r="H36">
        <f t="shared" si="5"/>
        <v>1.3458785065736782E-5</v>
      </c>
      <c r="I36">
        <f t="shared" si="6"/>
        <v>1.399599002857639E-9</v>
      </c>
      <c r="J36">
        <f t="shared" si="7"/>
        <v>4.9892450463788127E-5</v>
      </c>
      <c r="K36">
        <f t="shared" si="8"/>
        <v>9.5560309574804655E-13</v>
      </c>
      <c r="L36">
        <f t="shared" si="9"/>
        <v>1.0160377145001382E-5</v>
      </c>
      <c r="M36">
        <f t="shared" si="10"/>
        <v>1.6572733929962256E-9</v>
      </c>
    </row>
    <row r="37" spans="1:13" x14ac:dyDescent="0.35">
      <c r="A37">
        <f t="shared" si="11"/>
        <v>3400000</v>
      </c>
      <c r="B37">
        <v>4.0673000000000001E-2</v>
      </c>
      <c r="C37">
        <f t="shared" si="0"/>
        <v>4.0673000000000002E-5</v>
      </c>
      <c r="D37">
        <f t="shared" si="1"/>
        <v>1.0710855508E-5</v>
      </c>
      <c r="E37">
        <f t="shared" si="2"/>
        <v>8.9773010255948602E-10</v>
      </c>
      <c r="F37">
        <f t="shared" si="3"/>
        <v>8.1902471221599999E-6</v>
      </c>
      <c r="G37">
        <f t="shared" si="4"/>
        <v>1.0551292345228231E-9</v>
      </c>
      <c r="H37">
        <f t="shared" si="5"/>
        <v>1.3661184168418487E-5</v>
      </c>
      <c r="I37">
        <f t="shared" si="6"/>
        <v>7.2963819451927768E-10</v>
      </c>
      <c r="J37">
        <f t="shared" si="7"/>
        <v>4.9991683891361262E-5</v>
      </c>
      <c r="K37">
        <f t="shared" si="8"/>
        <v>8.6837869467115844E-11</v>
      </c>
      <c r="L37">
        <f t="shared" si="9"/>
        <v>1.0489088187941791E-5</v>
      </c>
      <c r="M37">
        <f t="shared" si="10"/>
        <v>9.1106853227810711E-10</v>
      </c>
    </row>
    <row r="38" spans="1:13" x14ac:dyDescent="0.35">
      <c r="A38">
        <f t="shared" si="11"/>
        <v>3500000</v>
      </c>
      <c r="B38">
        <v>4.4345000000000002E-2</v>
      </c>
      <c r="C38">
        <f t="shared" si="0"/>
        <v>4.4345000000000003E-5</v>
      </c>
      <c r="D38">
        <f t="shared" si="1"/>
        <v>1.1025880670000001E-5</v>
      </c>
      <c r="E38">
        <f t="shared" si="2"/>
        <v>1.1101637129267797E-9</v>
      </c>
      <c r="F38">
        <f t="shared" si="3"/>
        <v>8.6791113534999998E-6</v>
      </c>
      <c r="G38">
        <f t="shared" si="4"/>
        <v>1.2720556129445379E-9</v>
      </c>
      <c r="H38">
        <f t="shared" si="5"/>
        <v>1.3860628063734932E-5</v>
      </c>
      <c r="I38">
        <f t="shared" si="6"/>
        <v>9.2929693234854553E-10</v>
      </c>
      <c r="J38">
        <f t="shared" si="7"/>
        <v>5.0088040578850297E-5</v>
      </c>
      <c r="K38">
        <f t="shared" si="8"/>
        <v>3.2982515090321114E-11</v>
      </c>
      <c r="L38">
        <f t="shared" si="9"/>
        <v>1.0818402644790819E-5</v>
      </c>
      <c r="M38">
        <f t="shared" si="10"/>
        <v>1.1240327302183195E-9</v>
      </c>
    </row>
    <row r="39" spans="1:13" x14ac:dyDescent="0.35">
      <c r="A39">
        <f t="shared" si="11"/>
        <v>3600000</v>
      </c>
      <c r="B39">
        <v>4.5016E-2</v>
      </c>
      <c r="C39">
        <f t="shared" si="0"/>
        <v>4.5015999999999997E-5</v>
      </c>
      <c r="D39">
        <f t="shared" si="1"/>
        <v>1.1340905832E-5</v>
      </c>
      <c r="E39">
        <f t="shared" si="2"/>
        <v>1.1340119672236673E-9</v>
      </c>
      <c r="F39">
        <f t="shared" si="3"/>
        <v>9.182145562560001E-6</v>
      </c>
      <c r="G39">
        <f t="shared" si="4"/>
        <v>1.2840651238436383E-9</v>
      </c>
      <c r="H39">
        <f t="shared" si="5"/>
        <v>1.4057242537530071E-5</v>
      </c>
      <c r="I39">
        <f t="shared" si="6"/>
        <v>9.5844466362003738E-10</v>
      </c>
      <c r="J39">
        <f t="shared" si="7"/>
        <v>5.018168262922667E-5</v>
      </c>
      <c r="K39">
        <f t="shared" si="8"/>
        <v>2.668427702589419E-11</v>
      </c>
      <c r="L39">
        <f t="shared" si="9"/>
        <v>1.1148303270388302E-5</v>
      </c>
      <c r="M39">
        <f t="shared" si="10"/>
        <v>1.1470208817689506E-9</v>
      </c>
    </row>
    <row r="40" spans="1:13" x14ac:dyDescent="0.35">
      <c r="A40">
        <f t="shared" si="11"/>
        <v>3700000</v>
      </c>
      <c r="B40">
        <v>6.7852999999999997E-2</v>
      </c>
      <c r="C40">
        <f t="shared" si="0"/>
        <v>6.7853000000000002E-5</v>
      </c>
      <c r="D40">
        <f t="shared" si="1"/>
        <v>1.1655930994000001E-5</v>
      </c>
      <c r="E40">
        <f t="shared" si="2"/>
        <v>3.158110564865126E-9</v>
      </c>
      <c r="F40">
        <f t="shared" si="3"/>
        <v>9.6993497493399986E-6</v>
      </c>
      <c r="G40">
        <f t="shared" si="4"/>
        <v>3.3818470374760882E-9</v>
      </c>
      <c r="H40">
        <f t="shared" si="5"/>
        <v>1.4251144697767029E-5</v>
      </c>
      <c r="I40">
        <f t="shared" si="6"/>
        <v>2.873158891841521E-9</v>
      </c>
      <c r="J40">
        <f t="shared" si="7"/>
        <v>5.0272758818449227E-5</v>
      </c>
      <c r="K40">
        <f t="shared" si="8"/>
        <v>3.0906488000149383E-10</v>
      </c>
      <c r="L40">
        <f t="shared" si="9"/>
        <v>1.1478773778019178E-5</v>
      </c>
      <c r="M40">
        <f t="shared" si="10"/>
        <v>3.1780533821270705E-9</v>
      </c>
    </row>
    <row r="41" spans="1:13" x14ac:dyDescent="0.35">
      <c r="A41">
        <f t="shared" si="11"/>
        <v>3800000</v>
      </c>
      <c r="B41">
        <v>4.6709000000000001E-2</v>
      </c>
      <c r="C41">
        <f t="shared" si="0"/>
        <v>4.6709000000000003E-5</v>
      </c>
      <c r="D41">
        <f t="shared" si="1"/>
        <v>1.1970956156E-5</v>
      </c>
      <c r="E41">
        <f t="shared" si="2"/>
        <v>1.2067316901076666E-9</v>
      </c>
      <c r="F41">
        <f t="shared" si="3"/>
        <v>1.0230723913839999E-5</v>
      </c>
      <c r="G41">
        <f t="shared" si="4"/>
        <v>1.3306646262181126E-9</v>
      </c>
      <c r="H41">
        <f t="shared" si="5"/>
        <v>1.4442443790246918E-5</v>
      </c>
      <c r="I41">
        <f t="shared" si="6"/>
        <v>1.0411306496371555E-9</v>
      </c>
      <c r="J41">
        <f t="shared" si="7"/>
        <v>5.0361406017457964E-5</v>
      </c>
      <c r="K41">
        <f t="shared" si="8"/>
        <v>1.3340069716363124E-11</v>
      </c>
      <c r="L41">
        <f t="shared" si="9"/>
        <v>1.1809798761662215E-5</v>
      </c>
      <c r="M41">
        <f t="shared" si="10"/>
        <v>1.2179542470739977E-9</v>
      </c>
    </row>
    <row r="42" spans="1:13" x14ac:dyDescent="0.35">
      <c r="A42">
        <f t="shared" si="11"/>
        <v>3900000</v>
      </c>
      <c r="B42">
        <v>4.0288999999999998E-2</v>
      </c>
      <c r="C42">
        <f t="shared" si="0"/>
        <v>4.0289E-5</v>
      </c>
      <c r="D42">
        <f t="shared" si="1"/>
        <v>1.2285981318000001E-5</v>
      </c>
      <c r="E42">
        <f t="shared" si="2"/>
        <v>7.8416905530444105E-10</v>
      </c>
      <c r="F42">
        <f t="shared" si="3"/>
        <v>1.0776268056060001E-5</v>
      </c>
      <c r="G42">
        <f t="shared" si="4"/>
        <v>8.7100134679485639E-10</v>
      </c>
      <c r="H42">
        <f t="shared" si="5"/>
        <v>1.4631241918312686E-5</v>
      </c>
      <c r="I42">
        <f t="shared" si="6"/>
        <v>6.5832054977839069E-10</v>
      </c>
      <c r="J42">
        <f t="shared" si="7"/>
        <v>5.044775042942641E-5</v>
      </c>
      <c r="K42">
        <f t="shared" si="8"/>
        <v>1.0320021028737128E-10</v>
      </c>
      <c r="L42">
        <f t="shared" si="9"/>
        <v>1.2141363626428062E-5</v>
      </c>
      <c r="M42">
        <f t="shared" si="10"/>
        <v>7.9228943341883002E-10</v>
      </c>
    </row>
    <row r="43" spans="1:13" x14ac:dyDescent="0.35">
      <c r="A43">
        <f t="shared" si="11"/>
        <v>4000000</v>
      </c>
      <c r="B43">
        <v>5.7397999999999998E-2</v>
      </c>
      <c r="C43">
        <f t="shared" si="0"/>
        <v>5.7397999999999995E-5</v>
      </c>
      <c r="D43">
        <f t="shared" si="1"/>
        <v>1.260100648E-5</v>
      </c>
      <c r="E43">
        <f t="shared" si="2"/>
        <v>2.0067706284309217E-9</v>
      </c>
      <c r="F43">
        <f t="shared" si="3"/>
        <v>1.1335982175999999E-5</v>
      </c>
      <c r="G43">
        <f t="shared" si="4"/>
        <v>2.1217094860184932E-9</v>
      </c>
      <c r="H43">
        <f t="shared" si="5"/>
        <v>1.481763468E-5</v>
      </c>
      <c r="I43">
        <f t="shared" si="6"/>
        <v>1.8130875107846582E-9</v>
      </c>
      <c r="J43">
        <f t="shared" si="7"/>
        <v>5.0531908670346169E-5</v>
      </c>
      <c r="K43">
        <f t="shared" si="8"/>
        <v>4.7143210147147447E-11</v>
      </c>
      <c r="L43">
        <f t="shared" si="9"/>
        <v>1.2473454526136005E-5</v>
      </c>
      <c r="M43">
        <f t="shared" si="10"/>
        <v>2.018214786033273E-9</v>
      </c>
    </row>
    <row r="44" spans="1:13" x14ac:dyDescent="0.35">
      <c r="A44">
        <f t="shared" si="11"/>
        <v>4100000</v>
      </c>
      <c r="B44">
        <v>6.0086000000000001E-2</v>
      </c>
      <c r="C44">
        <f t="shared" si="0"/>
        <v>6.0086E-5</v>
      </c>
      <c r="D44">
        <f t="shared" si="1"/>
        <v>1.2916031642000001E-5</v>
      </c>
      <c r="E44">
        <f t="shared" si="2"/>
        <v>2.2250059148947211E-9</v>
      </c>
      <c r="F44">
        <f t="shared" si="3"/>
        <v>1.190986627366E-5</v>
      </c>
      <c r="G44">
        <f t="shared" si="4"/>
        <v>2.3209398608181944E-9</v>
      </c>
      <c r="H44">
        <f t="shared" si="5"/>
        <v>1.5001711733921806E-5</v>
      </c>
      <c r="I44">
        <f t="shared" si="6"/>
        <v>2.032593048458836E-9</v>
      </c>
      <c r="J44">
        <f t="shared" si="7"/>
        <v>5.0613988716162468E-5</v>
      </c>
      <c r="K44">
        <f t="shared" si="8"/>
        <v>8.9718997761145541E-11</v>
      </c>
      <c r="L44">
        <f t="shared" si="9"/>
        <v>1.2806058307136486E-5</v>
      </c>
      <c r="M44">
        <f t="shared" si="10"/>
        <v>2.2353928864805739E-9</v>
      </c>
    </row>
    <row r="45" spans="1:13" x14ac:dyDescent="0.35">
      <c r="A45">
        <f t="shared" si="11"/>
        <v>4200000</v>
      </c>
      <c r="B45">
        <v>6.2036000000000001E-2</v>
      </c>
      <c r="C45">
        <f t="shared" si="0"/>
        <v>6.2036E-5</v>
      </c>
      <c r="D45">
        <f t="shared" si="1"/>
        <v>1.3231056804E-5</v>
      </c>
      <c r="E45">
        <f t="shared" si="2"/>
        <v>2.3819224803647865E-9</v>
      </c>
      <c r="F45">
        <f t="shared" si="3"/>
        <v>1.2497920349040001E-5</v>
      </c>
      <c r="G45">
        <f t="shared" si="4"/>
        <v>2.4540213355048573E-9</v>
      </c>
      <c r="H45">
        <f t="shared" si="5"/>
        <v>1.518355730339355E-5</v>
      </c>
      <c r="I45">
        <f t="shared" si="6"/>
        <v>2.1951513866387909E-9</v>
      </c>
      <c r="J45">
        <f t="shared" si="7"/>
        <v>5.0694090735761697E-5</v>
      </c>
      <c r="K45">
        <f t="shared" si="8"/>
        <v>1.2863890575821465E-10</v>
      </c>
      <c r="L45">
        <f t="shared" si="9"/>
        <v>1.3139162457617189E-5</v>
      </c>
      <c r="M45">
        <f t="shared" si="10"/>
        <v>2.3909007216461775E-9</v>
      </c>
    </row>
    <row r="46" spans="1:13" x14ac:dyDescent="0.35">
      <c r="A46">
        <f t="shared" si="11"/>
        <v>4300000</v>
      </c>
      <c r="B46">
        <v>6.4697000000000005E-2</v>
      </c>
      <c r="C46">
        <f t="shared" si="0"/>
        <v>6.4697000000000008E-5</v>
      </c>
      <c r="D46">
        <f t="shared" si="1"/>
        <v>1.3546081966000001E-5</v>
      </c>
      <c r="E46">
        <f t="shared" si="2"/>
        <v>2.616416415720987E-9</v>
      </c>
      <c r="F46">
        <f t="shared" si="3"/>
        <v>1.310014440214E-5</v>
      </c>
      <c r="G46">
        <f t="shared" si="4"/>
        <v>2.6622355075864178E-9</v>
      </c>
      <c r="H46">
        <f t="shared" si="5"/>
        <v>1.5363250626842751E-5</v>
      </c>
      <c r="I46">
        <f t="shared" si="6"/>
        <v>2.4338188272134942E-9</v>
      </c>
      <c r="J46">
        <f t="shared" si="7"/>
        <v>5.0772307825931494E-5</v>
      </c>
      <c r="K46">
        <f t="shared" si="8"/>
        <v>1.9389705214256492E-10</v>
      </c>
      <c r="L46">
        <f t="shared" si="9"/>
        <v>1.3472755061739528E-5</v>
      </c>
      <c r="M46">
        <f t="shared" si="10"/>
        <v>2.6239232694949046E-9</v>
      </c>
    </row>
    <row r="47" spans="1:13" x14ac:dyDescent="0.35">
      <c r="A47">
        <f t="shared" si="11"/>
        <v>4400000</v>
      </c>
      <c r="B47">
        <v>3.8713999999999998E-2</v>
      </c>
      <c r="C47">
        <f t="shared" si="0"/>
        <v>3.8713999999999996E-5</v>
      </c>
      <c r="D47">
        <f t="shared" si="1"/>
        <v>1.3861107128E-5</v>
      </c>
      <c r="E47">
        <f t="shared" si="2"/>
        <v>6.1766628410710815E-10</v>
      </c>
      <c r="F47">
        <f t="shared" si="3"/>
        <v>1.371653843296E-5</v>
      </c>
      <c r="G47">
        <f t="shared" si="4"/>
        <v>6.2487308479564164E-10</v>
      </c>
      <c r="H47">
        <f t="shared" si="5"/>
        <v>1.5540866361336892E-5</v>
      </c>
      <c r="I47">
        <f t="shared" si="6"/>
        <v>5.369941226353395E-10</v>
      </c>
      <c r="J47">
        <f t="shared" si="7"/>
        <v>5.0848726661819033E-5</v>
      </c>
      <c r="K47">
        <f t="shared" si="8"/>
        <v>1.472515911570618E-10</v>
      </c>
      <c r="L47">
        <f t="shared" si="9"/>
        <v>1.3806824758043553E-5</v>
      </c>
      <c r="M47">
        <f t="shared" si="10"/>
        <v>6.203673785335279E-10</v>
      </c>
    </row>
    <row r="48" spans="1:13" x14ac:dyDescent="0.35">
      <c r="A48">
        <f t="shared" si="11"/>
        <v>4500000</v>
      </c>
      <c r="B48">
        <v>4.4956999999999997E-2</v>
      </c>
      <c r="C48">
        <f t="shared" si="0"/>
        <v>4.4956999999999997E-5</v>
      </c>
      <c r="D48">
        <f t="shared" si="1"/>
        <v>1.4176132290000001E-5</v>
      </c>
      <c r="E48">
        <f t="shared" si="2"/>
        <v>9.4746181698052048E-10</v>
      </c>
      <c r="F48">
        <f t="shared" si="3"/>
        <v>1.43471024415E-5</v>
      </c>
      <c r="G48">
        <f t="shared" si="4"/>
        <v>9.3696582854186396E-10</v>
      </c>
      <c r="H48">
        <f t="shared" si="5"/>
        <v>1.5716474945059437E-5</v>
      </c>
      <c r="I48">
        <f t="shared" si="6"/>
        <v>8.5500830548860662E-10</v>
      </c>
      <c r="J48">
        <f t="shared" si="7"/>
        <v>5.092342807428436E-5</v>
      </c>
      <c r="K48">
        <f t="shared" si="8"/>
        <v>3.559826396560862E-11</v>
      </c>
      <c r="L48">
        <f t="shared" si="9"/>
        <v>1.4141360701635875E-5</v>
      </c>
      <c r="M48">
        <f t="shared" si="10"/>
        <v>9.4960362536688317E-10</v>
      </c>
    </row>
    <row r="49" spans="1:13" x14ac:dyDescent="0.35">
      <c r="A49">
        <f t="shared" si="11"/>
        <v>4600000</v>
      </c>
      <c r="B49">
        <v>3.7677000000000002E-2</v>
      </c>
      <c r="C49">
        <f t="shared" si="0"/>
        <v>3.7677000000000005E-5</v>
      </c>
      <c r="D49">
        <f t="shared" si="1"/>
        <v>1.4491157452000001E-5</v>
      </c>
      <c r="E49">
        <f t="shared" si="2"/>
        <v>5.3758329466064741E-10</v>
      </c>
      <c r="F49">
        <f t="shared" si="3"/>
        <v>1.499183642776E-5</v>
      </c>
      <c r="G49">
        <f t="shared" si="4"/>
        <v>5.1461664629928492E-10</v>
      </c>
      <c r="H49">
        <f t="shared" si="5"/>
        <v>1.5890142923725686E-5</v>
      </c>
      <c r="I49">
        <f t="shared" si="6"/>
        <v>4.7466714126200439E-10</v>
      </c>
      <c r="J49">
        <f t="shared" si="7"/>
        <v>5.0996487563792275E-5</v>
      </c>
      <c r="K49">
        <f t="shared" si="8"/>
        <v>1.7740874896201693E-10</v>
      </c>
      <c r="L49">
        <f t="shared" si="9"/>
        <v>1.4476352529740205E-5</v>
      </c>
      <c r="M49">
        <f t="shared" si="10"/>
        <v>5.3827004303927252E-10</v>
      </c>
    </row>
    <row r="50" spans="1:13" x14ac:dyDescent="0.35">
      <c r="A50">
        <f t="shared" si="11"/>
        <v>4700000</v>
      </c>
      <c r="B50">
        <v>5.9519000000000002E-2</v>
      </c>
      <c r="C50">
        <f t="shared" si="0"/>
        <v>5.9519000000000004E-5</v>
      </c>
      <c r="D50">
        <f t="shared" si="1"/>
        <v>1.4806182614E-5</v>
      </c>
      <c r="E50">
        <f t="shared" si="2"/>
        <v>1.9992360385937842E-9</v>
      </c>
      <c r="F50">
        <f t="shared" si="3"/>
        <v>1.5650740391740001E-5</v>
      </c>
      <c r="G50">
        <f t="shared" si="4"/>
        <v>1.9244242010576959E-9</v>
      </c>
      <c r="H50">
        <f t="shared" si="5"/>
        <v>1.6061933245228547E-5</v>
      </c>
      <c r="I50">
        <f t="shared" si="6"/>
        <v>1.8885166509286626E-9</v>
      </c>
      <c r="J50">
        <f t="shared" si="7"/>
        <v>5.1067975759033303E-5</v>
      </c>
      <c r="K50">
        <f t="shared" si="8"/>
        <v>7.1419810721406796E-11</v>
      </c>
      <c r="L50">
        <f t="shared" si="9"/>
        <v>1.4811790330244633E-5</v>
      </c>
      <c r="M50">
        <f t="shared" si="10"/>
        <v>1.9987345964554682E-9</v>
      </c>
    </row>
    <row r="51" spans="1:13" x14ac:dyDescent="0.35">
      <c r="A51">
        <f t="shared" si="11"/>
        <v>4800000</v>
      </c>
      <c r="B51">
        <v>7.1132000000000001E-2</v>
      </c>
      <c r="C51">
        <f t="shared" si="0"/>
        <v>7.1131999999999996E-5</v>
      </c>
      <c r="D51">
        <f t="shared" si="1"/>
        <v>1.5121207776000001E-5</v>
      </c>
      <c r="E51">
        <f t="shared" si="2"/>
        <v>3.1372088455600988E-9</v>
      </c>
      <c r="F51">
        <f t="shared" si="3"/>
        <v>1.6323814333439998E-5</v>
      </c>
      <c r="G51">
        <f t="shared" si="4"/>
        <v>3.0039372160601134E-9</v>
      </c>
      <c r="H51">
        <f t="shared" si="5"/>
        <v>1.6231905526213689E-5</v>
      </c>
      <c r="I51">
        <f t="shared" si="6"/>
        <v>3.0140203732306615E-9</v>
      </c>
      <c r="J51">
        <f t="shared" si="7"/>
        <v>5.1137958827257576E-5</v>
      </c>
      <c r="K51">
        <f t="shared" si="8"/>
        <v>3.9976168241731908E-10</v>
      </c>
      <c r="L51">
        <f t="shared" si="9"/>
        <v>1.514766461292687E-5</v>
      </c>
      <c r="M51">
        <f t="shared" si="10"/>
        <v>3.1342458087322884E-9</v>
      </c>
    </row>
    <row r="52" spans="1:13" x14ac:dyDescent="0.35">
      <c r="A52">
        <f t="shared" si="11"/>
        <v>4900000</v>
      </c>
      <c r="B52">
        <v>6.6777000000000003E-2</v>
      </c>
      <c r="C52">
        <f t="shared" si="0"/>
        <v>6.6777000000000001E-5</v>
      </c>
      <c r="D52">
        <f t="shared" si="1"/>
        <v>1.5436232938E-5</v>
      </c>
      <c r="E52">
        <f t="shared" si="2"/>
        <v>2.6358743625145438E-9</v>
      </c>
      <c r="F52">
        <f t="shared" si="3"/>
        <v>1.7011058252860001E-5</v>
      </c>
      <c r="G52">
        <f t="shared" si="4"/>
        <v>2.4766489579797313E-9</v>
      </c>
      <c r="H52">
        <f t="shared" si="5"/>
        <v>1.640011629378508E-5</v>
      </c>
      <c r="I52">
        <f t="shared" si="6"/>
        <v>2.5378304119495022E-9</v>
      </c>
      <c r="J52">
        <f t="shared" si="7"/>
        <v>5.1206498842296725E-5</v>
      </c>
      <c r="K52">
        <f t="shared" si="8"/>
        <v>2.4244050630203907E-10</v>
      </c>
      <c r="L52">
        <f t="shared" si="9"/>
        <v>1.5483966283078252E-5</v>
      </c>
      <c r="M52">
        <f t="shared" si="10"/>
        <v>2.6309753078852713E-9</v>
      </c>
    </row>
    <row r="53" spans="1:13" x14ac:dyDescent="0.35">
      <c r="A53">
        <f t="shared" si="11"/>
        <v>5000000</v>
      </c>
      <c r="B53">
        <v>5.8189999999999999E-2</v>
      </c>
      <c r="C53">
        <f t="shared" si="0"/>
        <v>5.8189999999999997E-5</v>
      </c>
      <c r="D53">
        <f t="shared" si="1"/>
        <v>1.5751258099999999E-5</v>
      </c>
      <c r="E53">
        <f t="shared" si="2"/>
        <v>1.8010468140548157E-9</v>
      </c>
      <c r="F53">
        <f t="shared" si="3"/>
        <v>1.7712472150000001E-5</v>
      </c>
      <c r="G53">
        <f t="shared" si="4"/>
        <v>1.6384302608475253E-9</v>
      </c>
      <c r="H53">
        <f t="shared" si="5"/>
        <v>1.6566619205119172E-5</v>
      </c>
      <c r="I53">
        <f t="shared" si="6"/>
        <v>1.7325058287956536E-9</v>
      </c>
      <c r="J53">
        <f t="shared" si="7"/>
        <v>5.1273654115403873E-5</v>
      </c>
      <c r="K53">
        <f t="shared" si="8"/>
        <v>4.7835840395369743E-11</v>
      </c>
      <c r="L53">
        <f t="shared" si="9"/>
        <v>1.5820686617281678E-5</v>
      </c>
      <c r="M53">
        <f t="shared" si="10"/>
        <v>1.795158716522994E-9</v>
      </c>
    </row>
    <row r="54" spans="1:13" x14ac:dyDescent="0.35">
      <c r="A54">
        <f t="shared" si="11"/>
        <v>5100000</v>
      </c>
      <c r="B54">
        <v>8.3312999999999998E-2</v>
      </c>
      <c r="C54">
        <f t="shared" si="0"/>
        <v>8.3312999999999993E-5</v>
      </c>
    </row>
    <row r="55" spans="1:13" x14ac:dyDescent="0.35">
      <c r="A55">
        <f t="shared" si="11"/>
        <v>5200000</v>
      </c>
      <c r="B55">
        <v>7.3188000000000003E-2</v>
      </c>
      <c r="C55">
        <f t="shared" si="0"/>
        <v>7.3188000000000005E-5</v>
      </c>
    </row>
    <row r="56" spans="1:13" x14ac:dyDescent="0.35">
      <c r="A56">
        <f t="shared" si="11"/>
        <v>5300000</v>
      </c>
      <c r="B56">
        <v>5.3178000000000003E-2</v>
      </c>
      <c r="C56">
        <f t="shared" si="0"/>
        <v>5.3178000000000005E-5</v>
      </c>
    </row>
    <row r="57" spans="1:13" x14ac:dyDescent="0.35">
      <c r="A57">
        <f t="shared" si="11"/>
        <v>5400000</v>
      </c>
      <c r="B57">
        <v>7.8268000000000004E-2</v>
      </c>
      <c r="C57">
        <f t="shared" si="0"/>
        <v>7.8268000000000003E-5</v>
      </c>
    </row>
    <row r="58" spans="1:13" x14ac:dyDescent="0.35">
      <c r="A58">
        <f t="shared" si="11"/>
        <v>5500000</v>
      </c>
      <c r="B58">
        <v>8.3769999999999997E-2</v>
      </c>
      <c r="C58">
        <f t="shared" si="0"/>
        <v>8.3769999999999992E-5</v>
      </c>
    </row>
    <row r="59" spans="1:13" x14ac:dyDescent="0.35">
      <c r="A59">
        <f t="shared" si="11"/>
        <v>5600000</v>
      </c>
      <c r="B59">
        <v>6.6584000000000004E-2</v>
      </c>
      <c r="C59">
        <f t="shared" si="0"/>
        <v>6.6583999999999998E-5</v>
      </c>
    </row>
    <row r="60" spans="1:13" x14ac:dyDescent="0.35">
      <c r="A60">
        <f t="shared" si="11"/>
        <v>5700000</v>
      </c>
      <c r="B60">
        <v>8.3718000000000001E-2</v>
      </c>
      <c r="C60">
        <f t="shared" si="0"/>
        <v>8.3718E-5</v>
      </c>
    </row>
    <row r="61" spans="1:13" x14ac:dyDescent="0.35">
      <c r="A61">
        <f t="shared" si="11"/>
        <v>5800000</v>
      </c>
      <c r="B61">
        <v>8.5681999999999994E-2</v>
      </c>
      <c r="C61">
        <f t="shared" si="0"/>
        <v>8.5681999999999997E-5</v>
      </c>
    </row>
    <row r="62" spans="1:13" x14ac:dyDescent="0.35">
      <c r="A62">
        <f t="shared" si="11"/>
        <v>5900000</v>
      </c>
      <c r="B62">
        <v>9.1874999999999998E-2</v>
      </c>
      <c r="C62">
        <f t="shared" si="0"/>
        <v>9.1874999999999997E-5</v>
      </c>
    </row>
    <row r="63" spans="1:13" x14ac:dyDescent="0.35">
      <c r="A63">
        <f t="shared" si="11"/>
        <v>6000000</v>
      </c>
      <c r="B63">
        <v>0.163101</v>
      </c>
      <c r="C63">
        <f t="shared" si="0"/>
        <v>1.63101E-4</v>
      </c>
    </row>
    <row r="64" spans="1:13" x14ac:dyDescent="0.35">
      <c r="A64">
        <f t="shared" si="11"/>
        <v>6100000</v>
      </c>
      <c r="B64">
        <v>0.143257</v>
      </c>
      <c r="C64">
        <f t="shared" si="0"/>
        <v>1.4325699999999999E-4</v>
      </c>
    </row>
    <row r="65" spans="1:3" x14ac:dyDescent="0.35">
      <c r="A65">
        <f t="shared" si="11"/>
        <v>6200000</v>
      </c>
      <c r="B65">
        <v>0.213565</v>
      </c>
      <c r="C65">
        <f t="shared" si="0"/>
        <v>2.1356500000000001E-4</v>
      </c>
    </row>
    <row r="66" spans="1:3" x14ac:dyDescent="0.35">
      <c r="A66">
        <f t="shared" si="11"/>
        <v>6300000</v>
      </c>
      <c r="B66">
        <v>0.15643299999999999</v>
      </c>
      <c r="C66">
        <f t="shared" si="0"/>
        <v>1.5643299999999998E-4</v>
      </c>
    </row>
    <row r="67" spans="1:3" x14ac:dyDescent="0.35">
      <c r="A67">
        <f t="shared" si="11"/>
        <v>6400000</v>
      </c>
      <c r="B67">
        <v>0.169881</v>
      </c>
      <c r="C67">
        <f t="shared" si="0"/>
        <v>1.6988100000000001E-4</v>
      </c>
    </row>
    <row r="68" spans="1:3" x14ac:dyDescent="0.35">
      <c r="A68">
        <f t="shared" si="11"/>
        <v>6500000</v>
      </c>
      <c r="B68">
        <v>0.166494</v>
      </c>
      <c r="C68">
        <f t="shared" si="0"/>
        <v>1.66494E-4</v>
      </c>
    </row>
    <row r="69" spans="1:3" x14ac:dyDescent="0.35">
      <c r="A69">
        <f t="shared" si="11"/>
        <v>6600000</v>
      </c>
      <c r="B69">
        <v>0.70372999999999997</v>
      </c>
      <c r="C69">
        <f t="shared" ref="C69:C107" si="12">B69/1000</f>
        <v>7.0372999999999996E-4</v>
      </c>
    </row>
    <row r="70" spans="1:3" x14ac:dyDescent="0.35">
      <c r="A70">
        <f t="shared" ref="A70:A103" si="13">A69+100000</f>
        <v>6700000</v>
      </c>
      <c r="B70">
        <v>0.25602200000000003</v>
      </c>
      <c r="C70">
        <f t="shared" si="12"/>
        <v>2.5602200000000001E-4</v>
      </c>
    </row>
    <row r="71" spans="1:3" x14ac:dyDescent="0.35">
      <c r="A71">
        <f t="shared" si="13"/>
        <v>6800000</v>
      </c>
      <c r="B71">
        <v>0.16615199999999999</v>
      </c>
      <c r="C71">
        <f t="shared" si="12"/>
        <v>1.66152E-4</v>
      </c>
    </row>
    <row r="72" spans="1:3" x14ac:dyDescent="0.35">
      <c r="A72">
        <f t="shared" si="13"/>
        <v>6900000</v>
      </c>
      <c r="B72">
        <v>0.293072</v>
      </c>
      <c r="C72">
        <f t="shared" si="12"/>
        <v>2.9307200000000002E-4</v>
      </c>
    </row>
    <row r="73" spans="1:3" x14ac:dyDescent="0.35">
      <c r="A73">
        <f t="shared" si="13"/>
        <v>7000000</v>
      </c>
      <c r="B73">
        <v>0.29446099999999997</v>
      </c>
      <c r="C73">
        <f t="shared" si="12"/>
        <v>2.9446099999999998E-4</v>
      </c>
    </row>
    <row r="74" spans="1:3" x14ac:dyDescent="0.35">
      <c r="A74">
        <f t="shared" si="13"/>
        <v>7100000</v>
      </c>
      <c r="B74">
        <v>0.260434</v>
      </c>
      <c r="C74">
        <f t="shared" si="12"/>
        <v>2.6043399999999998E-4</v>
      </c>
    </row>
    <row r="75" spans="1:3" x14ac:dyDescent="0.35">
      <c r="A75">
        <f t="shared" si="13"/>
        <v>7200000</v>
      </c>
      <c r="B75">
        <v>0.18693299999999999</v>
      </c>
      <c r="C75">
        <f t="shared" si="12"/>
        <v>1.8693299999999999E-4</v>
      </c>
    </row>
    <row r="76" spans="1:3" x14ac:dyDescent="0.35">
      <c r="A76">
        <f t="shared" si="13"/>
        <v>7300000</v>
      </c>
      <c r="B76">
        <v>0.28476400000000002</v>
      </c>
      <c r="C76">
        <f t="shared" si="12"/>
        <v>2.8476400000000001E-4</v>
      </c>
    </row>
    <row r="77" spans="1:3" x14ac:dyDescent="0.35">
      <c r="A77">
        <f t="shared" si="13"/>
        <v>7400000</v>
      </c>
      <c r="B77">
        <v>0.25322699999999998</v>
      </c>
      <c r="C77">
        <f t="shared" si="12"/>
        <v>2.5322699999999997E-4</v>
      </c>
    </row>
    <row r="78" spans="1:3" x14ac:dyDescent="0.35">
      <c r="A78">
        <f t="shared" si="13"/>
        <v>7500000</v>
      </c>
      <c r="B78">
        <v>0.12330199999999999</v>
      </c>
      <c r="C78">
        <f t="shared" si="12"/>
        <v>1.2330199999999999E-4</v>
      </c>
    </row>
    <row r="79" spans="1:3" x14ac:dyDescent="0.35">
      <c r="A79">
        <f t="shared" si="13"/>
        <v>7600000</v>
      </c>
      <c r="B79">
        <v>0.21177099999999999</v>
      </c>
      <c r="C79">
        <f t="shared" si="12"/>
        <v>2.1177099999999998E-4</v>
      </c>
    </row>
    <row r="80" spans="1:3" x14ac:dyDescent="0.35">
      <c r="A80">
        <f t="shared" si="13"/>
        <v>7700000</v>
      </c>
      <c r="B80">
        <v>0.19961999999999999</v>
      </c>
      <c r="C80">
        <f t="shared" si="12"/>
        <v>1.9961999999999999E-4</v>
      </c>
    </row>
    <row r="81" spans="1:3" x14ac:dyDescent="0.35">
      <c r="A81">
        <f t="shared" si="13"/>
        <v>7800000</v>
      </c>
      <c r="B81">
        <v>0.30809399999999998</v>
      </c>
      <c r="C81">
        <f t="shared" si="12"/>
        <v>3.0809399999999997E-4</v>
      </c>
    </row>
    <row r="82" spans="1:3" x14ac:dyDescent="0.35">
      <c r="A82">
        <f t="shared" si="13"/>
        <v>7900000</v>
      </c>
      <c r="B82">
        <v>0.21381800000000001</v>
      </c>
      <c r="C82">
        <f t="shared" si="12"/>
        <v>2.1381800000000001E-4</v>
      </c>
    </row>
    <row r="83" spans="1:3" x14ac:dyDescent="0.35">
      <c r="A83">
        <f t="shared" si="13"/>
        <v>8000000</v>
      </c>
      <c r="B83">
        <v>0.23006299999999999</v>
      </c>
      <c r="C83">
        <f t="shared" si="12"/>
        <v>2.30063E-4</v>
      </c>
    </row>
    <row r="84" spans="1:3" x14ac:dyDescent="0.35">
      <c r="A84">
        <f t="shared" si="13"/>
        <v>8100000</v>
      </c>
      <c r="B84">
        <v>0.227436</v>
      </c>
      <c r="C84">
        <f t="shared" si="12"/>
        <v>2.27436E-4</v>
      </c>
    </row>
    <row r="85" spans="1:3" x14ac:dyDescent="0.35">
      <c r="A85">
        <f t="shared" si="13"/>
        <v>8200000</v>
      </c>
      <c r="B85">
        <v>0.25349500000000003</v>
      </c>
      <c r="C85">
        <f t="shared" si="12"/>
        <v>2.5349500000000001E-4</v>
      </c>
    </row>
    <row r="86" spans="1:3" x14ac:dyDescent="0.35">
      <c r="A86">
        <f t="shared" si="13"/>
        <v>8300000</v>
      </c>
      <c r="B86">
        <v>0.30759700000000001</v>
      </c>
      <c r="C86">
        <f t="shared" si="12"/>
        <v>3.07597E-4</v>
      </c>
    </row>
    <row r="87" spans="1:3" x14ac:dyDescent="0.35">
      <c r="A87">
        <f t="shared" si="13"/>
        <v>8400000</v>
      </c>
      <c r="B87">
        <v>0.17340900000000001</v>
      </c>
      <c r="C87">
        <f t="shared" si="12"/>
        <v>1.7340900000000002E-4</v>
      </c>
    </row>
    <row r="88" spans="1:3" x14ac:dyDescent="0.35">
      <c r="A88">
        <f t="shared" si="13"/>
        <v>8500000</v>
      </c>
      <c r="B88">
        <v>0.23075200000000001</v>
      </c>
      <c r="C88">
        <f t="shared" si="12"/>
        <v>2.30752E-4</v>
      </c>
    </row>
    <row r="89" spans="1:3" x14ac:dyDescent="0.35">
      <c r="A89">
        <f t="shared" si="13"/>
        <v>8600000</v>
      </c>
      <c r="B89">
        <v>0.21975</v>
      </c>
      <c r="C89">
        <f t="shared" si="12"/>
        <v>2.1975E-4</v>
      </c>
    </row>
    <row r="90" spans="1:3" x14ac:dyDescent="0.35">
      <c r="A90">
        <f t="shared" si="13"/>
        <v>8700000</v>
      </c>
      <c r="B90">
        <v>0.27246700000000001</v>
      </c>
      <c r="C90">
        <f t="shared" si="12"/>
        <v>2.7246700000000003E-4</v>
      </c>
    </row>
    <row r="91" spans="1:3" x14ac:dyDescent="0.35">
      <c r="A91">
        <f t="shared" si="13"/>
        <v>8800000</v>
      </c>
      <c r="B91">
        <v>0.208928</v>
      </c>
      <c r="C91">
        <f t="shared" si="12"/>
        <v>2.0892799999999999E-4</v>
      </c>
    </row>
    <row r="92" spans="1:3" x14ac:dyDescent="0.35">
      <c r="A92">
        <f t="shared" si="13"/>
        <v>8900000</v>
      </c>
      <c r="B92">
        <v>0.23472100000000001</v>
      </c>
      <c r="C92">
        <f t="shared" si="12"/>
        <v>2.3472100000000002E-4</v>
      </c>
    </row>
    <row r="93" spans="1:3" x14ac:dyDescent="0.35">
      <c r="A93">
        <f t="shared" si="13"/>
        <v>9000000</v>
      </c>
      <c r="B93">
        <v>0.19536000000000001</v>
      </c>
      <c r="C93">
        <f t="shared" si="12"/>
        <v>1.9536E-4</v>
      </c>
    </row>
    <row r="94" spans="1:3" x14ac:dyDescent="0.35">
      <c r="A94">
        <f t="shared" si="13"/>
        <v>9100000</v>
      </c>
      <c r="B94">
        <v>0.245611</v>
      </c>
      <c r="C94">
        <f t="shared" si="12"/>
        <v>2.4561100000000002E-4</v>
      </c>
    </row>
    <row r="95" spans="1:3" x14ac:dyDescent="0.35">
      <c r="A95">
        <f t="shared" si="13"/>
        <v>9200000</v>
      </c>
      <c r="B95">
        <v>0.22143399999999999</v>
      </c>
      <c r="C95">
        <f t="shared" si="12"/>
        <v>2.2143399999999998E-4</v>
      </c>
    </row>
    <row r="96" spans="1:3" x14ac:dyDescent="0.35">
      <c r="A96">
        <f t="shared" si="13"/>
        <v>9300000</v>
      </c>
      <c r="B96">
        <v>0.20063300000000001</v>
      </c>
      <c r="C96">
        <f t="shared" si="12"/>
        <v>2.00633E-4</v>
      </c>
    </row>
    <row r="97" spans="1:13" x14ac:dyDescent="0.35">
      <c r="A97">
        <f t="shared" si="13"/>
        <v>9400000</v>
      </c>
      <c r="B97">
        <v>0.29652699999999999</v>
      </c>
      <c r="C97">
        <f t="shared" si="12"/>
        <v>2.9652699999999999E-4</v>
      </c>
    </row>
    <row r="98" spans="1:13" x14ac:dyDescent="0.35">
      <c r="A98">
        <f t="shared" si="13"/>
        <v>9500000</v>
      </c>
      <c r="B98">
        <v>0.21734999999999999</v>
      </c>
      <c r="C98">
        <f t="shared" si="12"/>
        <v>2.1735E-4</v>
      </c>
    </row>
    <row r="99" spans="1:13" x14ac:dyDescent="0.35">
      <c r="A99">
        <f t="shared" si="13"/>
        <v>9600000</v>
      </c>
      <c r="B99">
        <v>0.12723799999999999</v>
      </c>
      <c r="C99">
        <f t="shared" si="12"/>
        <v>1.2723799999999998E-4</v>
      </c>
    </row>
    <row r="100" spans="1:13" x14ac:dyDescent="0.35">
      <c r="A100">
        <f t="shared" si="13"/>
        <v>9700000</v>
      </c>
      <c r="B100">
        <v>0.141823</v>
      </c>
      <c r="C100">
        <f t="shared" si="12"/>
        <v>1.4182300000000001E-4</v>
      </c>
    </row>
    <row r="101" spans="1:13" x14ac:dyDescent="0.35">
      <c r="A101">
        <f t="shared" si="13"/>
        <v>9800000</v>
      </c>
      <c r="B101">
        <v>0.14855199999999999</v>
      </c>
      <c r="C101">
        <f t="shared" si="12"/>
        <v>1.4855199999999998E-4</v>
      </c>
    </row>
    <row r="102" spans="1:13" x14ac:dyDescent="0.35">
      <c r="A102">
        <f t="shared" si="13"/>
        <v>9900000</v>
      </c>
      <c r="B102">
        <v>0.134413</v>
      </c>
      <c r="C102">
        <f t="shared" si="12"/>
        <v>1.34413E-4</v>
      </c>
    </row>
    <row r="103" spans="1:13" x14ac:dyDescent="0.35">
      <c r="A103">
        <f t="shared" si="13"/>
        <v>10000000</v>
      </c>
      <c r="B103">
        <v>0.139738</v>
      </c>
      <c r="C103">
        <f t="shared" si="12"/>
        <v>1.3973800000000001E-4</v>
      </c>
    </row>
    <row r="105" spans="1:13" x14ac:dyDescent="0.35">
      <c r="A105" t="s">
        <v>9</v>
      </c>
      <c r="E105">
        <f>AVERAGE(E4:E53)</f>
        <v>1.6513950750801834E-9</v>
      </c>
      <c r="G105">
        <f t="shared" ref="F105:N105" si="14">AVERAGE(G4:G53)</f>
        <v>1.7962267168275336E-9</v>
      </c>
      <c r="I105">
        <f t="shared" si="14"/>
        <v>1.4251656779138852E-9</v>
      </c>
      <c r="K105">
        <f t="shared" si="14"/>
        <v>2.0261894776585498E-10</v>
      </c>
      <c r="M105">
        <f t="shared" si="14"/>
        <v>1.667615638144331E-9</v>
      </c>
    </row>
    <row r="106" spans="1:13" x14ac:dyDescent="0.35">
      <c r="A106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045C-BD51-4AD6-9F73-A356724D7E01}">
  <dimension ref="A1:M106"/>
  <sheetViews>
    <sheetView topLeftCell="C97" workbookViewId="0">
      <selection activeCell="M105" sqref="M105"/>
    </sheetView>
  </sheetViews>
  <sheetFormatPr defaultRowHeight="14.5" x14ac:dyDescent="0.35"/>
  <cols>
    <col min="2" max="2" width="15" bestFit="1" customWidth="1"/>
    <col min="3" max="3" width="21.26953125" bestFit="1" customWidth="1"/>
    <col min="5" max="5" width="20.54296875" customWidth="1"/>
    <col min="7" max="7" width="22.1796875" customWidth="1"/>
    <col min="8" max="8" width="16.6328125" customWidth="1"/>
    <col min="9" max="9" width="22.7265625" customWidth="1"/>
    <col min="10" max="10" width="11.36328125" customWidth="1"/>
    <col min="11" max="11" width="25.54296875" customWidth="1"/>
    <col min="12" max="12" width="9.81640625" customWidth="1"/>
    <col min="13" max="13" width="22" customWidth="1"/>
  </cols>
  <sheetData>
    <row r="1" spans="1:13" x14ac:dyDescent="0.35">
      <c r="A1" t="s">
        <v>2</v>
      </c>
      <c r="D1" s="1">
        <v>5.8656890899999997E-9</v>
      </c>
      <c r="F1" s="1">
        <v>1.11659466E-15</v>
      </c>
      <c r="H1" s="1">
        <v>1.5858667899999999E-5</v>
      </c>
      <c r="J1" s="3">
        <v>5.8307699999999999E-3</v>
      </c>
      <c r="L1" s="1">
        <v>2.6080921600000001E-10</v>
      </c>
    </row>
    <row r="3" spans="1:13" x14ac:dyDescent="0.35">
      <c r="A3" t="s">
        <v>0</v>
      </c>
      <c r="B3" t="s">
        <v>15</v>
      </c>
      <c r="C3" t="s">
        <v>16</v>
      </c>
      <c r="D3" t="s">
        <v>3</v>
      </c>
      <c r="E3" t="s">
        <v>8</v>
      </c>
      <c r="F3" t="s">
        <v>5</v>
      </c>
      <c r="G3" t="s">
        <v>8</v>
      </c>
      <c r="H3" t="s">
        <v>4</v>
      </c>
      <c r="I3" t="s">
        <v>8</v>
      </c>
      <c r="J3" t="s">
        <v>6</v>
      </c>
      <c r="K3" t="s">
        <v>8</v>
      </c>
      <c r="L3" t="s">
        <v>7</v>
      </c>
      <c r="M3" t="s">
        <v>8</v>
      </c>
    </row>
    <row r="4" spans="1:13" x14ac:dyDescent="0.35">
      <c r="A4">
        <v>100000</v>
      </c>
      <c r="B4">
        <v>0.56124600000000002</v>
      </c>
      <c r="C4">
        <f>B4/100</f>
        <v>5.6124600000000005E-3</v>
      </c>
      <c r="D4">
        <f t="shared" ref="D4:D35" si="0">$D$1*A4</f>
        <v>5.8656890899999993E-4</v>
      </c>
      <c r="E4">
        <f t="shared" ref="E4:E35" si="1">(D4-C4)^2</f>
        <v>2.5259581258593175E-5</v>
      </c>
      <c r="F4">
        <f t="shared" ref="F4:F35" si="2">$F$1*A4*A4</f>
        <v>1.1165946600000001E-5</v>
      </c>
      <c r="G4">
        <f t="shared" ref="G4:G35" si="3">(F4-C4)^2</f>
        <v>3.1374495072654206E-5</v>
      </c>
      <c r="H4">
        <f t="shared" ref="H4:H35" si="4">$H$1*SQRT(A4)</f>
        <v>5.0149511220199386E-3</v>
      </c>
      <c r="I4">
        <f t="shared" ref="I4:I35" si="5">(H4-C4)^2</f>
        <v>3.5701685926499261E-7</v>
      </c>
      <c r="J4">
        <f t="shared" ref="J4:J35" si="6">$J$1*LOG(A4,2)</f>
        <v>9.6846993389131927E-2</v>
      </c>
      <c r="K4">
        <f t="shared" ref="K4:K35" si="7">(J4-C4)^2</f>
        <v>8.3237400827326294E-3</v>
      </c>
      <c r="L4">
        <f t="shared" ref="L4:L35" si="8">$L$1*A4*LOG(A4,2)</f>
        <v>4.3319473101797329E-4</v>
      </c>
      <c r="M4">
        <f t="shared" ref="M4:M35" si="9">(L4-C4)^2</f>
        <v>2.6824788726483474E-5</v>
      </c>
    </row>
    <row r="5" spans="1:13" x14ac:dyDescent="0.35">
      <c r="A5">
        <f>A4+100000</f>
        <v>200000</v>
      </c>
      <c r="B5">
        <v>0.623699</v>
      </c>
      <c r="C5">
        <f t="shared" ref="C5:C68" si="10">B5/100</f>
        <v>6.2369900000000004E-3</v>
      </c>
      <c r="D5">
        <f t="shared" si="0"/>
        <v>1.1731378179999999E-3</v>
      </c>
      <c r="E5">
        <f t="shared" si="1"/>
        <v>2.564259892114617E-5</v>
      </c>
      <c r="F5">
        <f t="shared" si="2"/>
        <v>4.4663786400000006E-5</v>
      </c>
      <c r="G5">
        <f t="shared" si="3"/>
        <v>3.8344903935637717E-5</v>
      </c>
      <c r="H5">
        <f t="shared" si="4"/>
        <v>7.0922118913987666E-3</v>
      </c>
      <c r="I5">
        <f t="shared" si="5"/>
        <v>7.3140448352768306E-7</v>
      </c>
      <c r="J5">
        <f t="shared" si="6"/>
        <v>0.10267776338913193</v>
      </c>
      <c r="K5">
        <f t="shared" si="7"/>
        <v>9.3008227718938963E-3</v>
      </c>
      <c r="L5">
        <f t="shared" si="8"/>
        <v>9.1855130523594663E-4</v>
      </c>
      <c r="M5">
        <f t="shared" si="9"/>
        <v>2.828579014996357E-5</v>
      </c>
    </row>
    <row r="6" spans="1:13" x14ac:dyDescent="0.35">
      <c r="A6">
        <f t="shared" ref="A6:A69" si="11">A5+100000</f>
        <v>300000</v>
      </c>
      <c r="B6">
        <v>0.82158500000000001</v>
      </c>
      <c r="C6">
        <f t="shared" si="10"/>
        <v>8.2158500000000002E-3</v>
      </c>
      <c r="D6">
        <f t="shared" si="0"/>
        <v>1.7597067269999999E-3</v>
      </c>
      <c r="E6">
        <f t="shared" si="1"/>
        <v>4.1681785961503159E-5</v>
      </c>
      <c r="F6">
        <f t="shared" si="2"/>
        <v>1.0049351939999999E-4</v>
      </c>
      <c r="G6">
        <f t="shared" si="3"/>
        <v>6.5859010807216417E-5</v>
      </c>
      <c r="H6">
        <f t="shared" si="4"/>
        <v>8.6861501408130818E-3</v>
      </c>
      <c r="I6">
        <f t="shared" si="5"/>
        <v>2.2118222244880434E-7</v>
      </c>
      <c r="J6">
        <f t="shared" si="6"/>
        <v>0.10608854518946181</v>
      </c>
      <c r="K6">
        <f t="shared" si="7"/>
        <v>9.579064463649303E-3</v>
      </c>
      <c r="L6">
        <f t="shared" si="8"/>
        <v>1.4235960412146652E-3</v>
      </c>
      <c r="M6">
        <f t="shared" si="9"/>
        <v>4.6134713840635049E-5</v>
      </c>
    </row>
    <row r="7" spans="1:13" x14ac:dyDescent="0.35">
      <c r="A7">
        <f t="shared" si="11"/>
        <v>400000</v>
      </c>
      <c r="B7">
        <v>0.92888800000000005</v>
      </c>
      <c r="C7">
        <f t="shared" si="10"/>
        <v>9.2888800000000011E-3</v>
      </c>
      <c r="D7">
        <f t="shared" si="0"/>
        <v>2.3462756359999997E-3</v>
      </c>
      <c r="E7">
        <f t="shared" si="1"/>
        <v>4.819975535503187E-5</v>
      </c>
      <c r="F7">
        <f t="shared" si="2"/>
        <v>1.7865514560000002E-4</v>
      </c>
      <c r="G7">
        <f t="shared" si="3"/>
        <v>8.2996196897727509E-5</v>
      </c>
      <c r="H7">
        <f t="shared" si="4"/>
        <v>1.0029902244039877E-2</v>
      </c>
      <c r="I7">
        <f t="shared" si="5"/>
        <v>5.4911396616189352E-7</v>
      </c>
      <c r="J7">
        <f t="shared" si="6"/>
        <v>0.10850853338913193</v>
      </c>
      <c r="K7">
        <f t="shared" si="7"/>
        <v>9.8445396186594789E-3</v>
      </c>
      <c r="L7">
        <f t="shared" si="8"/>
        <v>1.9414262968718932E-3</v>
      </c>
      <c r="M7">
        <f t="shared" si="9"/>
        <v>5.3985075919610949E-5</v>
      </c>
    </row>
    <row r="8" spans="1:13" x14ac:dyDescent="0.35">
      <c r="A8">
        <f t="shared" si="11"/>
        <v>500000</v>
      </c>
      <c r="B8">
        <v>2.2930510000000002</v>
      </c>
      <c r="C8">
        <f t="shared" si="10"/>
        <v>2.2930510000000001E-2</v>
      </c>
      <c r="D8">
        <f t="shared" si="0"/>
        <v>2.932844545E-3</v>
      </c>
      <c r="E8">
        <f t="shared" si="1"/>
        <v>3.9990662365010037E-4</v>
      </c>
      <c r="F8">
        <f t="shared" si="2"/>
        <v>2.79148665E-4</v>
      </c>
      <c r="G8">
        <f t="shared" si="3"/>
        <v>5.1308417032873302E-4</v>
      </c>
      <c r="H8">
        <f t="shared" si="4"/>
        <v>1.1213771612675425E-2</v>
      </c>
      <c r="I8">
        <f t="shared" si="5"/>
        <v>1.372819584370053E-4</v>
      </c>
      <c r="J8">
        <f t="shared" si="6"/>
        <v>0.11038562206695832</v>
      </c>
      <c r="K8">
        <f t="shared" si="7"/>
        <v>7.6483966266442382E-3</v>
      </c>
      <c r="L8">
        <f t="shared" si="8"/>
        <v>2.46876377810784E-3</v>
      </c>
      <c r="M8">
        <f t="shared" si="9"/>
        <v>4.1868305844911809E-4</v>
      </c>
    </row>
    <row r="9" spans="1:13" x14ac:dyDescent="0.35">
      <c r="A9">
        <f t="shared" si="11"/>
        <v>600000</v>
      </c>
      <c r="B9">
        <v>0.67422700000000002</v>
      </c>
      <c r="C9">
        <f t="shared" si="10"/>
        <v>6.7422699999999999E-3</v>
      </c>
      <c r="D9">
        <f t="shared" si="0"/>
        <v>3.5194134539999998E-3</v>
      </c>
      <c r="E9">
        <f t="shared" si="1"/>
        <v>1.038680431609505E-5</v>
      </c>
      <c r="F9">
        <f t="shared" si="2"/>
        <v>4.0197407759999998E-4</v>
      </c>
      <c r="G9">
        <f t="shared" si="3"/>
        <v>4.0199352383602067E-5</v>
      </c>
      <c r="H9">
        <f t="shared" si="4"/>
        <v>1.2284071333946829E-2</v>
      </c>
      <c r="I9">
        <f t="shared" si="5"/>
        <v>3.0711562024934856E-5</v>
      </c>
      <c r="J9">
        <f t="shared" si="6"/>
        <v>0.11191931518946181</v>
      </c>
      <c r="K9">
        <f t="shared" si="7"/>
        <v>1.1062210834786094E-2</v>
      </c>
      <c r="L9">
        <f t="shared" si="8"/>
        <v>3.0036776120293306E-3</v>
      </c>
      <c r="M9">
        <f t="shared" si="9"/>
        <v>1.3977073043392231E-5</v>
      </c>
    </row>
    <row r="10" spans="1:13" x14ac:dyDescent="0.35">
      <c r="A10">
        <f t="shared" si="11"/>
        <v>700000</v>
      </c>
      <c r="B10">
        <v>0.682226</v>
      </c>
      <c r="C10">
        <f t="shared" si="10"/>
        <v>6.8222600000000001E-3</v>
      </c>
      <c r="D10">
        <f t="shared" si="0"/>
        <v>4.1059823630000001E-3</v>
      </c>
      <c r="E10">
        <f t="shared" si="1"/>
        <v>7.3781642012663038E-6</v>
      </c>
      <c r="F10">
        <f t="shared" si="2"/>
        <v>5.4713138339999997E-4</v>
      </c>
      <c r="G10">
        <f t="shared" si="3"/>
        <v>3.9377239154872229E-5</v>
      </c>
      <c r="H10">
        <f t="shared" si="4"/>
        <v>1.3268313506009091E-2</v>
      </c>
      <c r="I10">
        <f t="shared" si="5"/>
        <v>4.1551605802332089E-5</v>
      </c>
      <c r="J10">
        <f t="shared" si="6"/>
        <v>0.11321603424801775</v>
      </c>
      <c r="K10">
        <f t="shared" si="7"/>
        <v>1.1319635198738166E-2</v>
      </c>
      <c r="L10">
        <f t="shared" si="8"/>
        <v>3.5448919425047228E-3</v>
      </c>
      <c r="M10">
        <f t="shared" si="9"/>
        <v>1.0741141384290368E-5</v>
      </c>
    </row>
    <row r="11" spans="1:13" x14ac:dyDescent="0.35">
      <c r="A11">
        <f t="shared" si="11"/>
        <v>800000</v>
      </c>
      <c r="B11">
        <v>0.89616899999999999</v>
      </c>
      <c r="C11">
        <f t="shared" si="10"/>
        <v>8.9616899999999996E-3</v>
      </c>
      <c r="D11">
        <f t="shared" si="0"/>
        <v>4.6925512719999994E-3</v>
      </c>
      <c r="E11">
        <f t="shared" si="1"/>
        <v>1.822554547890946E-5</v>
      </c>
      <c r="F11">
        <f t="shared" si="2"/>
        <v>7.1462058240000009E-4</v>
      </c>
      <c r="G11">
        <f t="shared" si="3"/>
        <v>6.8014153978713192E-5</v>
      </c>
      <c r="H11">
        <f t="shared" si="4"/>
        <v>1.4184423782797533E-2</v>
      </c>
      <c r="I11">
        <f t="shared" si="5"/>
        <v>2.7276948165974637E-5</v>
      </c>
      <c r="J11">
        <f t="shared" si="6"/>
        <v>0.11433930338913192</v>
      </c>
      <c r="K11">
        <f t="shared" si="7"/>
        <v>1.1104441403589358E-2</v>
      </c>
      <c r="L11">
        <f t="shared" si="8"/>
        <v>4.0914999665437862E-3</v>
      </c>
      <c r="M11">
        <f t="shared" si="9"/>
        <v>2.3718750961976234E-5</v>
      </c>
    </row>
    <row r="12" spans="1:13" x14ac:dyDescent="0.35">
      <c r="A12">
        <f t="shared" si="11"/>
        <v>900000</v>
      </c>
      <c r="B12">
        <v>1.2774209999999999</v>
      </c>
      <c r="C12">
        <f t="shared" si="10"/>
        <v>1.2774209999999999E-2</v>
      </c>
      <c r="D12">
        <f t="shared" si="0"/>
        <v>5.2791201809999997E-3</v>
      </c>
      <c r="E12">
        <f t="shared" si="1"/>
        <v>5.617637139487745E-5</v>
      </c>
      <c r="F12">
        <f t="shared" si="2"/>
        <v>9.0444167460000007E-4</v>
      </c>
      <c r="G12">
        <f t="shared" si="3"/>
        <v>1.4089140009866912E-4</v>
      </c>
      <c r="H12">
        <f t="shared" si="4"/>
        <v>1.5044853366059815E-2</v>
      </c>
      <c r="I12">
        <f t="shared" si="5"/>
        <v>5.1558212958314489E-6</v>
      </c>
      <c r="J12">
        <f t="shared" si="6"/>
        <v>0.11533009698979171</v>
      </c>
      <c r="K12">
        <f t="shared" si="7"/>
        <v>1.051770995626293E-2</v>
      </c>
      <c r="L12">
        <f t="shared" si="8"/>
        <v>4.6428236681262313E-3</v>
      </c>
      <c r="M12">
        <f t="shared" si="9"/>
        <v>6.6119443678183543E-5</v>
      </c>
    </row>
    <row r="13" spans="1:13" x14ac:dyDescent="0.35">
      <c r="A13">
        <f t="shared" si="11"/>
        <v>1000000</v>
      </c>
      <c r="B13">
        <v>2.4771860000000001</v>
      </c>
      <c r="C13">
        <f t="shared" si="10"/>
        <v>2.477186E-2</v>
      </c>
      <c r="D13">
        <f t="shared" si="0"/>
        <v>5.86568909E-3</v>
      </c>
      <c r="E13">
        <f t="shared" si="1"/>
        <v>3.5744329847813016E-4</v>
      </c>
      <c r="F13">
        <f t="shared" si="2"/>
        <v>1.11659466E-3</v>
      </c>
      <c r="G13">
        <f t="shared" si="3"/>
        <v>5.5957157830580529E-4</v>
      </c>
      <c r="H13">
        <f t="shared" si="4"/>
        <v>1.5858667899999998E-2</v>
      </c>
      <c r="I13">
        <f t="shared" si="5"/>
        <v>7.944499341150244E-5</v>
      </c>
      <c r="J13">
        <f t="shared" si="6"/>
        <v>0.11621639206695832</v>
      </c>
      <c r="K13">
        <f t="shared" si="7"/>
        <v>8.3621024449449695E-3</v>
      </c>
      <c r="L13">
        <f t="shared" si="8"/>
        <v>5.1983367722156799E-3</v>
      </c>
      <c r="M13">
        <f t="shared" si="9"/>
        <v>3.8312281154861239E-4</v>
      </c>
    </row>
    <row r="14" spans="1:13" x14ac:dyDescent="0.35">
      <c r="A14">
        <f t="shared" si="11"/>
        <v>1100000</v>
      </c>
      <c r="B14">
        <v>0.81613100000000005</v>
      </c>
      <c r="C14">
        <f t="shared" si="10"/>
        <v>8.1613099999999997E-3</v>
      </c>
      <c r="D14">
        <f t="shared" si="0"/>
        <v>6.4522579989999993E-3</v>
      </c>
      <c r="E14">
        <f t="shared" si="1"/>
        <v>2.9208587421221052E-6</v>
      </c>
      <c r="F14">
        <f t="shared" si="2"/>
        <v>1.3510795385999999E-3</v>
      </c>
      <c r="G14">
        <f t="shared" si="3"/>
        <v>4.6379238937380458E-5</v>
      </c>
      <c r="H14">
        <f t="shared" si="4"/>
        <v>1.6632711213711956E-2</v>
      </c>
      <c r="I14">
        <f t="shared" si="5"/>
        <v>7.1764638523680408E-5</v>
      </c>
      <c r="J14">
        <f t="shared" si="6"/>
        <v>0.11701814348813372</v>
      </c>
      <c r="K14">
        <f t="shared" si="7"/>
        <v>1.1849810197063269E-2</v>
      </c>
      <c r="L14">
        <f t="shared" si="8"/>
        <v>5.7576188542863517E-3</v>
      </c>
      <c r="M14">
        <f t="shared" si="9"/>
        <v>5.7777311239821899E-6</v>
      </c>
    </row>
    <row r="15" spans="1:13" x14ac:dyDescent="0.35">
      <c r="A15">
        <f t="shared" si="11"/>
        <v>1200000</v>
      </c>
      <c r="B15">
        <v>1.1405970000000001</v>
      </c>
      <c r="C15">
        <f t="shared" si="10"/>
        <v>1.1405970000000001E-2</v>
      </c>
      <c r="D15">
        <f t="shared" si="0"/>
        <v>7.0388269079999996E-3</v>
      </c>
      <c r="E15">
        <f t="shared" si="1"/>
        <v>1.9071938786003336E-5</v>
      </c>
      <c r="F15">
        <f t="shared" si="2"/>
        <v>1.6078963103999999E-3</v>
      </c>
      <c r="G15">
        <f t="shared" si="3"/>
        <v>9.6002248026831786E-5</v>
      </c>
      <c r="H15">
        <f t="shared" si="4"/>
        <v>1.7372300281626164E-2</v>
      </c>
      <c r="I15">
        <f t="shared" si="5"/>
        <v>3.559709702944932E-5</v>
      </c>
      <c r="J15">
        <f t="shared" si="6"/>
        <v>0.11775008518946181</v>
      </c>
      <c r="K15">
        <f t="shared" si="7"/>
        <v>1.1309070835429522E-2</v>
      </c>
      <c r="L15">
        <f t="shared" si="8"/>
        <v>6.3203262832586607E-3</v>
      </c>
      <c r="M15">
        <f t="shared" si="9"/>
        <v>2.5863772013630679E-5</v>
      </c>
    </row>
    <row r="16" spans="1:13" x14ac:dyDescent="0.35">
      <c r="A16">
        <f t="shared" si="11"/>
        <v>1300000</v>
      </c>
      <c r="B16">
        <v>1.1494880000000001</v>
      </c>
      <c r="C16">
        <f t="shared" si="10"/>
        <v>1.1494880000000001E-2</v>
      </c>
      <c r="D16">
        <f t="shared" si="0"/>
        <v>7.6253958169999999E-3</v>
      </c>
      <c r="E16">
        <f t="shared" si="1"/>
        <v>1.4972907842487183E-5</v>
      </c>
      <c r="F16">
        <f t="shared" si="2"/>
        <v>1.8870449754000002E-3</v>
      </c>
      <c r="G16">
        <f t="shared" si="3"/>
        <v>9.2310493859930505E-5</v>
      </c>
      <c r="H16">
        <f t="shared" si="4"/>
        <v>1.8081663414388553E-2</v>
      </c>
      <c r="I16">
        <f t="shared" si="5"/>
        <v>4.3385715748064108E-5</v>
      </c>
      <c r="J16">
        <f t="shared" si="6"/>
        <v>0.11842340628447746</v>
      </c>
      <c r="K16">
        <f t="shared" si="7"/>
        <v>1.1433709733370188E-2</v>
      </c>
      <c r="L16">
        <f t="shared" si="8"/>
        <v>6.8861729195003841E-3</v>
      </c>
      <c r="M16">
        <f t="shared" si="9"/>
        <v>2.1240180953847301E-5</v>
      </c>
    </row>
    <row r="17" spans="1:13" x14ac:dyDescent="0.35">
      <c r="A17">
        <f t="shared" si="11"/>
        <v>1400000</v>
      </c>
      <c r="B17">
        <v>1.1494880000000001</v>
      </c>
      <c r="C17">
        <f t="shared" si="10"/>
        <v>1.1494880000000001E-2</v>
      </c>
      <c r="D17">
        <f t="shared" si="0"/>
        <v>8.2119647260000001E-3</v>
      </c>
      <c r="E17">
        <f t="shared" si="1"/>
        <v>1.0777532696262499E-5</v>
      </c>
      <c r="F17">
        <f t="shared" si="2"/>
        <v>2.1885255335999999E-3</v>
      </c>
      <c r="G17">
        <f t="shared" si="3"/>
        <v>8.6608233454283257E-5</v>
      </c>
      <c r="H17">
        <f t="shared" si="4"/>
        <v>1.8764228910016167E-2</v>
      </c>
      <c r="I17">
        <f t="shared" si="5"/>
        <v>5.2843433575553229E-5</v>
      </c>
      <c r="J17">
        <f t="shared" si="6"/>
        <v>0.11904680424801775</v>
      </c>
      <c r="K17">
        <f t="shared" si="7"/>
        <v>1.1567416409451348E-2</v>
      </c>
      <c r="L17">
        <f t="shared" si="8"/>
        <v>7.4549167874094456E-3</v>
      </c>
      <c r="M17">
        <f t="shared" si="9"/>
        <v>1.6321302759084999E-5</v>
      </c>
    </row>
    <row r="18" spans="1:13" x14ac:dyDescent="0.35">
      <c r="A18">
        <f t="shared" si="11"/>
        <v>1500000</v>
      </c>
      <c r="B18">
        <v>1.090198</v>
      </c>
      <c r="C18">
        <f t="shared" si="10"/>
        <v>1.090198E-2</v>
      </c>
      <c r="D18">
        <f t="shared" si="0"/>
        <v>8.7985336349999995E-3</v>
      </c>
      <c r="E18">
        <f t="shared" si="1"/>
        <v>4.4244866104317167E-6</v>
      </c>
      <c r="F18">
        <f t="shared" si="2"/>
        <v>2.5123379849999999E-3</v>
      </c>
      <c r="G18">
        <f t="shared" si="3"/>
        <v>7.0386093139853265E-5</v>
      </c>
      <c r="H18">
        <f t="shared" si="4"/>
        <v>1.9422822177627419E-2</v>
      </c>
      <c r="I18">
        <f t="shared" si="5"/>
        <v>7.2604751416034373E-5</v>
      </c>
      <c r="J18">
        <f t="shared" si="6"/>
        <v>0.11962717386728822</v>
      </c>
      <c r="K18">
        <f t="shared" si="7"/>
        <v>1.1821167781479406E-2</v>
      </c>
      <c r="L18">
        <f t="shared" si="8"/>
        <v>8.026350575127246E-3</v>
      </c>
      <c r="M18">
        <f t="shared" si="9"/>
        <v>8.2692445891940081E-6</v>
      </c>
    </row>
    <row r="19" spans="1:13" x14ac:dyDescent="0.35">
      <c r="A19">
        <f t="shared" si="11"/>
        <v>1600000</v>
      </c>
      <c r="B19">
        <v>0.89167399999999997</v>
      </c>
      <c r="C19">
        <f t="shared" si="10"/>
        <v>8.9167399999999994E-3</v>
      </c>
      <c r="D19">
        <f t="shared" si="0"/>
        <v>9.3851025439999989E-3</v>
      </c>
      <c r="E19">
        <f t="shared" si="1"/>
        <v>2.1936347262215147E-7</v>
      </c>
      <c r="F19">
        <f t="shared" si="2"/>
        <v>2.8584823296000004E-3</v>
      </c>
      <c r="G19">
        <f t="shared" si="3"/>
        <v>3.6702486000960418E-5</v>
      </c>
      <c r="H19">
        <f t="shared" si="4"/>
        <v>2.0059804488079754E-2</v>
      </c>
      <c r="I19">
        <f t="shared" si="5"/>
        <v>1.2416788618550413E-4</v>
      </c>
      <c r="J19">
        <f t="shared" si="6"/>
        <v>0.12017007338913192</v>
      </c>
      <c r="K19">
        <f t="shared" si="7"/>
        <v>1.2377304190193337E-2</v>
      </c>
      <c r="L19">
        <f t="shared" si="8"/>
        <v>8.6002946786875728E-3</v>
      </c>
      <c r="M19">
        <f t="shared" si="9"/>
        <v>1.0013764138052491E-7</v>
      </c>
    </row>
    <row r="20" spans="1:13" x14ac:dyDescent="0.35">
      <c r="A20">
        <f t="shared" si="11"/>
        <v>1700000</v>
      </c>
      <c r="B20">
        <v>1.3947700000000001</v>
      </c>
      <c r="C20">
        <f t="shared" si="10"/>
        <v>1.39477E-2</v>
      </c>
      <c r="D20">
        <f t="shared" si="0"/>
        <v>9.971671453E-3</v>
      </c>
      <c r="E20">
        <f t="shared" si="1"/>
        <v>1.5808803006558934E-5</v>
      </c>
      <c r="F20">
        <f t="shared" si="2"/>
        <v>3.2269585674000001E-3</v>
      </c>
      <c r="G20">
        <f t="shared" si="3"/>
        <v>1.1493429686466629E-4</v>
      </c>
      <c r="H20">
        <f t="shared" si="4"/>
        <v>2.0677173183398005E-2</v>
      </c>
      <c r="I20">
        <f t="shared" si="5"/>
        <v>4.5285809326072879E-5</v>
      </c>
      <c r="J20">
        <f t="shared" si="6"/>
        <v>0.12068004910000917</v>
      </c>
      <c r="K20">
        <f t="shared" si="7"/>
        <v>1.1391794344406229E-2</v>
      </c>
      <c r="L20">
        <f t="shared" si="8"/>
        <v>9.1765919917001244E-3</v>
      </c>
      <c r="M20">
        <f t="shared" si="9"/>
        <v>2.276347162686321E-5</v>
      </c>
    </row>
    <row r="21" spans="1:13" x14ac:dyDescent="0.35">
      <c r="A21">
        <f t="shared" si="11"/>
        <v>1800000</v>
      </c>
      <c r="B21">
        <v>1.971374</v>
      </c>
      <c r="C21">
        <f t="shared" si="10"/>
        <v>1.971374E-2</v>
      </c>
      <c r="D21">
        <f t="shared" si="0"/>
        <v>1.0558240361999999E-2</v>
      </c>
      <c r="E21">
        <f t="shared" si="1"/>
        <v>8.3823173621418146E-5</v>
      </c>
      <c r="F21">
        <f t="shared" si="2"/>
        <v>3.6177666984000003E-3</v>
      </c>
      <c r="G21">
        <f t="shared" si="3"/>
        <v>2.5908035652582006E-4</v>
      </c>
      <c r="H21">
        <f t="shared" si="4"/>
        <v>2.1276635674196302E-2</v>
      </c>
      <c r="I21">
        <f t="shared" si="5"/>
        <v>2.4426428884215105E-6</v>
      </c>
      <c r="J21">
        <f t="shared" si="6"/>
        <v>0.12116086698979171</v>
      </c>
      <c r="K21">
        <f t="shared" si="7"/>
        <v>1.0291519574482927E-2</v>
      </c>
      <c r="L21">
        <f t="shared" si="8"/>
        <v>9.7551039250524628E-3</v>
      </c>
      <c r="M21">
        <f t="shared" si="9"/>
        <v>9.9174432473246501E-5</v>
      </c>
    </row>
    <row r="22" spans="1:13" x14ac:dyDescent="0.35">
      <c r="A22">
        <f t="shared" si="11"/>
        <v>1900000</v>
      </c>
      <c r="B22">
        <v>1.609891</v>
      </c>
      <c r="C22">
        <f t="shared" si="10"/>
        <v>1.6098910000000001E-2</v>
      </c>
      <c r="D22">
        <f t="shared" si="0"/>
        <v>1.1144809270999999E-2</v>
      </c>
      <c r="E22">
        <f t="shared" si="1"/>
        <v>2.4543114033078355E-5</v>
      </c>
      <c r="F22">
        <f t="shared" si="2"/>
        <v>4.0309067225999997E-3</v>
      </c>
      <c r="G22">
        <f t="shared" si="3"/>
        <v>1.4563670310333718E-4</v>
      </c>
      <c r="H22">
        <f t="shared" si="4"/>
        <v>2.1859665147680823E-2</v>
      </c>
      <c r="I22">
        <f t="shared" si="5"/>
        <v>3.3186299871531087E-5</v>
      </c>
      <c r="J22">
        <f t="shared" si="6"/>
        <v>0.12161568169669339</v>
      </c>
      <c r="K22">
        <f t="shared" si="7"/>
        <v>1.1133789109292113E-2</v>
      </c>
      <c r="L22">
        <f t="shared" si="8"/>
        <v>1.0335707313712991E-2</v>
      </c>
      <c r="M22">
        <f t="shared" si="9"/>
        <v>3.3214505203225809E-5</v>
      </c>
    </row>
    <row r="23" spans="1:13" x14ac:dyDescent="0.35">
      <c r="A23">
        <f t="shared" si="11"/>
        <v>2000000</v>
      </c>
      <c r="B23">
        <v>1.306351</v>
      </c>
      <c r="C23">
        <f t="shared" si="10"/>
        <v>1.306351E-2</v>
      </c>
      <c r="D23">
        <f t="shared" si="0"/>
        <v>1.173137818E-2</v>
      </c>
      <c r="E23">
        <f t="shared" si="1"/>
        <v>1.7745751858565136E-6</v>
      </c>
      <c r="F23">
        <f t="shared" si="2"/>
        <v>4.4663786400000001E-3</v>
      </c>
      <c r="G23">
        <f t="shared" si="3"/>
        <v>7.391066762109544E-5</v>
      </c>
      <c r="H23">
        <f t="shared" si="4"/>
        <v>2.242754322535085E-2</v>
      </c>
      <c r="I23">
        <f t="shared" si="5"/>
        <v>8.7685118245474635E-5</v>
      </c>
      <c r="J23">
        <f t="shared" si="6"/>
        <v>0.12204716206695831</v>
      </c>
      <c r="K23">
        <f t="shared" si="7"/>
        <v>1.1877436417851828E-2</v>
      </c>
      <c r="L23">
        <f t="shared" si="8"/>
        <v>1.0918291976431361E-2</v>
      </c>
      <c r="M23">
        <f t="shared" si="9"/>
        <v>4.6019603686437386E-6</v>
      </c>
    </row>
    <row r="24" spans="1:13" x14ac:dyDescent="0.35">
      <c r="A24">
        <f t="shared" si="11"/>
        <v>2100000</v>
      </c>
      <c r="B24">
        <v>1.5965020000000001</v>
      </c>
      <c r="C24">
        <f t="shared" si="10"/>
        <v>1.596502E-2</v>
      </c>
      <c r="D24">
        <f t="shared" si="0"/>
        <v>1.2317947088999999E-2</v>
      </c>
      <c r="E24">
        <f t="shared" si="1"/>
        <v>1.3301140818150018E-5</v>
      </c>
      <c r="F24">
        <f t="shared" si="2"/>
        <v>4.9241824506000001E-3</v>
      </c>
      <c r="G24">
        <f t="shared" si="3"/>
        <v>1.2190009379224098E-4</v>
      </c>
      <c r="H24">
        <f t="shared" si="4"/>
        <v>2.2981393123160089E-2</v>
      </c>
      <c r="I24">
        <f t="shared" si="5"/>
        <v>4.9229491803403265E-5</v>
      </c>
      <c r="J24">
        <f t="shared" si="6"/>
        <v>0.12245758604834764</v>
      </c>
      <c r="K24">
        <f t="shared" si="7"/>
        <v>1.1340666623561684E-2</v>
      </c>
      <c r="L24">
        <f t="shared" si="8"/>
        <v>1.1502758764639383E-2</v>
      </c>
      <c r="M24">
        <f t="shared" si="9"/>
        <v>1.9911775332602059E-5</v>
      </c>
    </row>
    <row r="25" spans="1:13" x14ac:dyDescent="0.35">
      <c r="A25">
        <f t="shared" si="11"/>
        <v>2200000</v>
      </c>
      <c r="B25">
        <v>1.709614</v>
      </c>
      <c r="C25">
        <f t="shared" si="10"/>
        <v>1.7096139999999999E-2</v>
      </c>
      <c r="D25">
        <f t="shared" si="0"/>
        <v>1.2904515997999999E-2</v>
      </c>
      <c r="E25">
        <f t="shared" si="1"/>
        <v>1.7569711774142502E-5</v>
      </c>
      <c r="F25">
        <f t="shared" si="2"/>
        <v>5.4043181543999997E-3</v>
      </c>
      <c r="G25">
        <f t="shared" si="3"/>
        <v>1.3669869806924939E-4</v>
      </c>
      <c r="H25">
        <f t="shared" si="4"/>
        <v>2.3522205777466509E-2</v>
      </c>
      <c r="I25">
        <f t="shared" si="5"/>
        <v>4.1294321376326255E-5</v>
      </c>
      <c r="J25">
        <f t="shared" si="6"/>
        <v>0.12284891348813372</v>
      </c>
      <c r="K25">
        <f t="shared" si="7"/>
        <v>1.1183649100432519E-2</v>
      </c>
      <c r="L25">
        <f t="shared" si="8"/>
        <v>1.2089017983772703E-2</v>
      </c>
      <c r="M25">
        <f t="shared" si="9"/>
        <v>2.5071270885388106E-5</v>
      </c>
    </row>
    <row r="26" spans="1:13" x14ac:dyDescent="0.35">
      <c r="A26">
        <f t="shared" si="11"/>
        <v>2300000</v>
      </c>
      <c r="B26">
        <v>1.531404</v>
      </c>
      <c r="C26">
        <f t="shared" si="10"/>
        <v>1.5314039999999999E-2</v>
      </c>
      <c r="D26">
        <f t="shared" si="0"/>
        <v>1.3491084907E-2</v>
      </c>
      <c r="E26">
        <f t="shared" si="1"/>
        <v>3.3231652710946366E-6</v>
      </c>
      <c r="F26">
        <f t="shared" si="2"/>
        <v>5.9067857514000007E-3</v>
      </c>
      <c r="G26">
        <f t="shared" si="3"/>
        <v>8.8496432497802723E-5</v>
      </c>
      <c r="H26">
        <f t="shared" si="4"/>
        <v>2.4050860678855712E-2</v>
      </c>
      <c r="I26">
        <f t="shared" si="5"/>
        <v>7.6332035574480794E-5</v>
      </c>
      <c r="J26">
        <f t="shared" si="6"/>
        <v>0.12322284273565047</v>
      </c>
      <c r="K26">
        <f t="shared" si="7"/>
        <v>1.1644309707841527E-2</v>
      </c>
      <c r="L26">
        <f t="shared" si="8"/>
        <v>1.2676988102172696E-2</v>
      </c>
      <c r="M26">
        <f t="shared" si="9"/>
        <v>6.9540427118345827E-6</v>
      </c>
    </row>
    <row r="27" spans="1:13" x14ac:dyDescent="0.35">
      <c r="A27">
        <f t="shared" si="11"/>
        <v>2400000</v>
      </c>
      <c r="B27">
        <v>2.0042360000000001</v>
      </c>
      <c r="C27">
        <f t="shared" si="10"/>
        <v>2.0042360000000002E-2</v>
      </c>
      <c r="D27">
        <f t="shared" si="0"/>
        <v>1.4077653815999999E-2</v>
      </c>
      <c r="E27">
        <f t="shared" si="1"/>
        <v>3.5577719861447878E-5</v>
      </c>
      <c r="F27">
        <f t="shared" si="2"/>
        <v>6.4315852415999996E-3</v>
      </c>
      <c r="G27">
        <f t="shared" si="3"/>
        <v>1.8525318952389863E-4</v>
      </c>
      <c r="H27">
        <f t="shared" si="4"/>
        <v>2.4568142667893658E-2</v>
      </c>
      <c r="I27">
        <f t="shared" si="5"/>
        <v>2.0482708757006618E-5</v>
      </c>
      <c r="J27">
        <f t="shared" si="6"/>
        <v>0.12358085518946184</v>
      </c>
      <c r="K27">
        <f t="shared" si="7"/>
        <v>1.0720219986098213E-2</v>
      </c>
      <c r="L27">
        <f t="shared" si="8"/>
        <v>1.3266594684917324E-2</v>
      </c>
      <c r="M27">
        <f t="shared" si="9"/>
        <v>4.5910995605077465E-5</v>
      </c>
    </row>
    <row r="28" spans="1:13" x14ac:dyDescent="0.35">
      <c r="A28">
        <f t="shared" si="11"/>
        <v>2500000</v>
      </c>
      <c r="B28">
        <v>2.0470579999999998</v>
      </c>
      <c r="C28">
        <f t="shared" si="10"/>
        <v>2.0470579999999999E-2</v>
      </c>
      <c r="D28">
        <f t="shared" si="0"/>
        <v>1.4664222724999999E-2</v>
      </c>
      <c r="E28">
        <f t="shared" si="1"/>
        <v>3.3713784804945424E-5</v>
      </c>
      <c r="F28">
        <f t="shared" si="2"/>
        <v>6.9787166249999999E-3</v>
      </c>
      <c r="G28">
        <f t="shared" si="3"/>
        <v>1.8203037732966639E-4</v>
      </c>
      <c r="H28">
        <f t="shared" si="4"/>
        <v>2.5074755610099694E-2</v>
      </c>
      <c r="I28">
        <f t="shared" si="5"/>
        <v>2.11984330486369E-5</v>
      </c>
      <c r="J28">
        <f t="shared" si="6"/>
        <v>0.12392425074478472</v>
      </c>
      <c r="K28">
        <f t="shared" si="7"/>
        <v>1.0702661990570326E-2</v>
      </c>
      <c r="L28">
        <f t="shared" si="8"/>
        <v>1.3857769505629067E-2</v>
      </c>
      <c r="M28">
        <f t="shared" si="9"/>
        <v>4.3729262634462322E-5</v>
      </c>
    </row>
    <row r="29" spans="1:13" x14ac:dyDescent="0.35">
      <c r="A29">
        <f t="shared" si="11"/>
        <v>2600000</v>
      </c>
      <c r="B29">
        <v>2.0624020000000001</v>
      </c>
      <c r="C29">
        <f t="shared" si="10"/>
        <v>2.062402E-2</v>
      </c>
      <c r="D29">
        <f t="shared" si="0"/>
        <v>1.5250791634E-2</v>
      </c>
      <c r="E29">
        <f t="shared" si="1"/>
        <v>2.8871583073187031E-5</v>
      </c>
      <c r="F29">
        <f t="shared" si="2"/>
        <v>7.5481799016000007E-3</v>
      </c>
      <c r="G29">
        <f t="shared" si="3"/>
        <v>1.7097759427892528E-4</v>
      </c>
      <c r="H29">
        <f t="shared" si="4"/>
        <v>2.5571333630893693E-2</v>
      </c>
      <c r="I29">
        <f t="shared" si="5"/>
        <v>2.447591216242654E-5</v>
      </c>
      <c r="J29">
        <f t="shared" si="6"/>
        <v>0.12425417628447746</v>
      </c>
      <c r="K29">
        <f t="shared" si="7"/>
        <v>1.0739209291545225E-2</v>
      </c>
      <c r="L29">
        <f t="shared" si="8"/>
        <v>1.4450449800600769E-2</v>
      </c>
      <c r="M29">
        <f t="shared" si="9"/>
        <v>3.8112969006910265E-5</v>
      </c>
    </row>
    <row r="30" spans="1:13" x14ac:dyDescent="0.35">
      <c r="A30">
        <f t="shared" si="11"/>
        <v>2700000</v>
      </c>
      <c r="B30">
        <v>1.9762059999999999</v>
      </c>
      <c r="C30">
        <f t="shared" si="10"/>
        <v>1.9762059999999998E-2</v>
      </c>
      <c r="D30">
        <f t="shared" si="0"/>
        <v>1.5837360543000001E-2</v>
      </c>
      <c r="E30">
        <f t="shared" si="1"/>
        <v>1.5403265827776073E-5</v>
      </c>
      <c r="F30">
        <f t="shared" si="2"/>
        <v>8.1399750713999994E-3</v>
      </c>
      <c r="G30">
        <f t="shared" si="3"/>
        <v>1.3507285808759124E-4</v>
      </c>
      <c r="H30">
        <f t="shared" si="4"/>
        <v>2.6058450422439244E-2</v>
      </c>
      <c r="I30">
        <f t="shared" si="5"/>
        <v>3.9644532351784666E-5</v>
      </c>
      <c r="J30">
        <f t="shared" si="6"/>
        <v>0.12457164879012163</v>
      </c>
      <c r="K30">
        <f t="shared" si="7"/>
        <v>1.0985049902354389E-2</v>
      </c>
      <c r="L30">
        <f t="shared" si="8"/>
        <v>1.5044577637825404E-2</v>
      </c>
      <c r="M30">
        <f t="shared" si="9"/>
        <v>2.2254639837428392E-5</v>
      </c>
    </row>
    <row r="31" spans="1:13" x14ac:dyDescent="0.35">
      <c r="A31">
        <f t="shared" si="11"/>
        <v>2800000</v>
      </c>
      <c r="B31">
        <v>2.2009850000000002</v>
      </c>
      <c r="C31">
        <f t="shared" si="10"/>
        <v>2.2009850000000001E-2</v>
      </c>
      <c r="D31">
        <f t="shared" si="0"/>
        <v>1.6423929452E-2</v>
      </c>
      <c r="E31">
        <f t="shared" si="1"/>
        <v>3.1202508368568626E-5</v>
      </c>
      <c r="F31">
        <f t="shared" si="2"/>
        <v>8.7541021343999995E-3</v>
      </c>
      <c r="G31">
        <f t="shared" si="3"/>
        <v>1.75714851476359E-4</v>
      </c>
      <c r="H31">
        <f t="shared" si="4"/>
        <v>2.6536627012018182E-2</v>
      </c>
      <c r="I31">
        <f t="shared" si="5"/>
        <v>2.0491710116536249E-5</v>
      </c>
      <c r="J31">
        <f t="shared" si="6"/>
        <v>0.12487757424801775</v>
      </c>
      <c r="K31">
        <f t="shared" si="7"/>
        <v>1.0581768691966219E-2</v>
      </c>
      <c r="L31">
        <f t="shared" si="8"/>
        <v>1.5640099379618889E-2</v>
      </c>
      <c r="M31">
        <f t="shared" si="9"/>
        <v>4.0573722965845555E-5</v>
      </c>
    </row>
    <row r="32" spans="1:13" x14ac:dyDescent="0.35">
      <c r="A32">
        <f t="shared" si="11"/>
        <v>2900000</v>
      </c>
      <c r="B32">
        <v>2.3703310000000002</v>
      </c>
      <c r="C32">
        <f t="shared" si="10"/>
        <v>2.3703310000000002E-2</v>
      </c>
      <c r="D32">
        <f t="shared" si="0"/>
        <v>1.7010498361E-2</v>
      </c>
      <c r="E32">
        <f t="shared" si="1"/>
        <v>4.4793727635133898E-5</v>
      </c>
      <c r="F32">
        <f t="shared" si="2"/>
        <v>9.3905610906000001E-3</v>
      </c>
      <c r="G32">
        <f t="shared" si="3"/>
        <v>2.0485478134353095E-4</v>
      </c>
      <c r="H32">
        <f t="shared" si="4"/>
        <v>2.7006338291801463E-2</v>
      </c>
      <c r="I32">
        <f t="shared" si="5"/>
        <v>1.0909995896440877E-5</v>
      </c>
      <c r="J32">
        <f t="shared" si="6"/>
        <v>0.12517276323609192</v>
      </c>
      <c r="K32">
        <f t="shared" si="7"/>
        <v>1.0296049940031443E-2</v>
      </c>
      <c r="L32">
        <f t="shared" si="8"/>
        <v>1.623696522209938E-2</v>
      </c>
      <c r="M32">
        <f t="shared" si="9"/>
        <v>5.5746304342483891E-5</v>
      </c>
    </row>
    <row r="33" spans="1:13" x14ac:dyDescent="0.35">
      <c r="A33">
        <f t="shared" si="11"/>
        <v>3000000</v>
      </c>
      <c r="B33">
        <v>2.4478339999999998</v>
      </c>
      <c r="C33">
        <f t="shared" si="10"/>
        <v>2.4478339999999998E-2</v>
      </c>
      <c r="D33">
        <f t="shared" si="0"/>
        <v>1.7597067269999999E-2</v>
      </c>
      <c r="E33">
        <f t="shared" si="1"/>
        <v>4.7351914384641634E-5</v>
      </c>
      <c r="F33">
        <f t="shared" si="2"/>
        <v>1.0049351939999999E-2</v>
      </c>
      <c r="G33">
        <f t="shared" si="3"/>
        <v>2.0819569643562252E-4</v>
      </c>
      <c r="H33">
        <f t="shared" si="4"/>
        <v>2.7468018543161627E-2</v>
      </c>
      <c r="I33">
        <f t="shared" si="5"/>
        <v>8.9381777914410423E-6</v>
      </c>
      <c r="J33">
        <f t="shared" si="6"/>
        <v>0.12545794386728823</v>
      </c>
      <c r="K33">
        <f t="shared" si="7"/>
        <v>1.0196880397194451E-2</v>
      </c>
      <c r="L33">
        <f t="shared" si="8"/>
        <v>1.6835128798254492E-2</v>
      </c>
      <c r="M33">
        <f t="shared" si="9"/>
        <v>5.8418677474487983E-5</v>
      </c>
    </row>
    <row r="34" spans="1:13" x14ac:dyDescent="0.35">
      <c r="A34">
        <f t="shared" si="11"/>
        <v>3100000</v>
      </c>
      <c r="B34">
        <v>2.4079130000000002</v>
      </c>
      <c r="C34">
        <f t="shared" si="10"/>
        <v>2.4079130000000001E-2</v>
      </c>
      <c r="D34">
        <f t="shared" si="0"/>
        <v>1.8183636178999998E-2</v>
      </c>
      <c r="E34">
        <f t="shared" si="1"/>
        <v>3.4756847393449204E-5</v>
      </c>
      <c r="F34">
        <f t="shared" si="2"/>
        <v>1.0730474682600001E-2</v>
      </c>
      <c r="G34">
        <f t="shared" si="3"/>
        <v>1.7818659878275129E-4</v>
      </c>
      <c r="H34">
        <f t="shared" si="4"/>
        <v>2.7922066138517044E-2</v>
      </c>
      <c r="I34">
        <f t="shared" si="5"/>
        <v>1.4768158164720284E-5</v>
      </c>
      <c r="J34">
        <f t="shared" si="6"/>
        <v>0.12573377260984639</v>
      </c>
      <c r="K34">
        <f t="shared" si="7"/>
        <v>1.0333666364135597E-2</v>
      </c>
      <c r="L34">
        <f t="shared" si="8"/>
        <v>1.7434546833985664E-2</v>
      </c>
      <c r="M34">
        <f t="shared" si="9"/>
        <v>4.415048545008111E-5</v>
      </c>
    </row>
    <row r="35" spans="1:13" x14ac:dyDescent="0.35">
      <c r="A35">
        <f t="shared" si="11"/>
        <v>3200000</v>
      </c>
      <c r="B35">
        <v>2.306689</v>
      </c>
      <c r="C35">
        <f t="shared" si="10"/>
        <v>2.306689E-2</v>
      </c>
      <c r="D35">
        <f t="shared" si="0"/>
        <v>1.8770205087999998E-2</v>
      </c>
      <c r="E35">
        <f t="shared" si="1"/>
        <v>1.8461501233008463E-5</v>
      </c>
      <c r="F35">
        <f t="shared" si="2"/>
        <v>1.1433929318400001E-2</v>
      </c>
      <c r="G35">
        <f t="shared" si="3"/>
        <v>1.3532577421965149E-4</v>
      </c>
      <c r="H35">
        <f t="shared" si="4"/>
        <v>2.8368847565595066E-2</v>
      </c>
      <c r="I35">
        <f t="shared" si="5"/>
        <v>2.8110754027370768E-5</v>
      </c>
      <c r="J35">
        <f t="shared" si="6"/>
        <v>0.12600084338913192</v>
      </c>
      <c r="K35">
        <f t="shared" si="7"/>
        <v>1.0595398760315981E-2</v>
      </c>
      <c r="L35">
        <f t="shared" si="8"/>
        <v>1.8035178848575147E-2</v>
      </c>
      <c r="M35">
        <f t="shared" si="9"/>
        <v>2.5318117111373219E-5</v>
      </c>
    </row>
    <row r="36" spans="1:13" x14ac:dyDescent="0.35">
      <c r="A36">
        <f t="shared" si="11"/>
        <v>3300000</v>
      </c>
      <c r="B36">
        <v>2.477503</v>
      </c>
      <c r="C36">
        <f t="shared" si="10"/>
        <v>2.477503E-2</v>
      </c>
      <c r="D36">
        <f t="shared" ref="D36:D53" si="12">$D$1*A36</f>
        <v>1.9356773997000001E-2</v>
      </c>
      <c r="E36">
        <f t="shared" ref="E36:E53" si="13">(D36-C36)^2</f>
        <v>2.9357498114045528E-5</v>
      </c>
      <c r="F36">
        <f t="shared" ref="F36:F53" si="14">$F$1*A36*A36</f>
        <v>1.2159715847400001E-2</v>
      </c>
      <c r="G36">
        <f t="shared" ref="G36:G53" si="15">(F36-C36)^2</f>
        <v>1.5914615116878984E-4</v>
      </c>
      <c r="H36">
        <f t="shared" ref="H36:H53" si="16">$H$1*SQRT(A36)</f>
        <v>2.8808700889769712E-2</v>
      </c>
      <c r="I36">
        <f t="shared" ref="I36:I53" si="17">(H36-C36)^2</f>
        <v>1.6270500846975582E-5</v>
      </c>
      <c r="J36">
        <f t="shared" ref="J36:J53" si="18">$J$1*LOG(A36,2)</f>
        <v>0.12625969528846362</v>
      </c>
      <c r="K36">
        <f t="shared" ref="K36:K53" si="19">(J36-C36)^2</f>
        <v>1.0299137288711492E-2</v>
      </c>
      <c r="L36">
        <f t="shared" ref="L36:L53" si="20">$L$1*A36*LOG(A36,2)</f>
        <v>1.8636986892627255E-2</v>
      </c>
      <c r="M36">
        <f t="shared" ref="M36:M53" si="21">(L36-C36)^2</f>
        <v>3.7675573187966066E-5</v>
      </c>
    </row>
    <row r="37" spans="1:13" x14ac:dyDescent="0.35">
      <c r="A37">
        <f t="shared" si="11"/>
        <v>3400000</v>
      </c>
      <c r="B37">
        <v>2.441719</v>
      </c>
      <c r="C37">
        <f t="shared" si="10"/>
        <v>2.4417189999999998E-2</v>
      </c>
      <c r="D37">
        <f t="shared" si="12"/>
        <v>1.9943342906E-2</v>
      </c>
      <c r="E37">
        <f t="shared" si="13"/>
        <v>2.0015307820492231E-5</v>
      </c>
      <c r="F37">
        <f t="shared" si="14"/>
        <v>1.29078342696E-2</v>
      </c>
      <c r="G37">
        <f t="shared" si="15"/>
        <v>1.3246526932889126E-4</v>
      </c>
      <c r="H37">
        <f t="shared" si="16"/>
        <v>2.9241938747498725E-2</v>
      </c>
      <c r="I37">
        <f t="shared" si="17"/>
        <v>2.3278200476490528E-5</v>
      </c>
      <c r="J37">
        <f t="shared" si="18"/>
        <v>0.12651081910000916</v>
      </c>
      <c r="K37">
        <f t="shared" si="19"/>
        <v>1.0423109102810238E-2</v>
      </c>
      <c r="L37">
        <f t="shared" si="20"/>
        <v>1.9239935317800248E-2</v>
      </c>
      <c r="M37">
        <f t="shared" si="21"/>
        <v>2.6803966044359241E-5</v>
      </c>
    </row>
    <row r="38" spans="1:13" x14ac:dyDescent="0.35">
      <c r="A38">
        <f t="shared" si="11"/>
        <v>3500000</v>
      </c>
      <c r="B38">
        <v>2.5316360000000002</v>
      </c>
      <c r="C38">
        <f t="shared" si="10"/>
        <v>2.5316360000000003E-2</v>
      </c>
      <c r="D38">
        <f t="shared" si="12"/>
        <v>2.0529911814999999E-2</v>
      </c>
      <c r="E38">
        <f t="shared" si="13"/>
        <v>2.291008622768983E-5</v>
      </c>
      <c r="F38">
        <f t="shared" si="14"/>
        <v>1.3678284585E-2</v>
      </c>
      <c r="G38">
        <f t="shared" si="15"/>
        <v>1.3544479936522749E-4</v>
      </c>
      <c r="H38">
        <f t="shared" si="16"/>
        <v>2.9668850946214891E-2</v>
      </c>
      <c r="I38">
        <f t="shared" si="17"/>
        <v>1.8944177436882573E-5</v>
      </c>
      <c r="J38">
        <f t="shared" si="18"/>
        <v>0.12675466292584414</v>
      </c>
      <c r="K38">
        <f t="shared" si="19"/>
        <v>1.0289729300475317E-2</v>
      </c>
      <c r="L38">
        <f t="shared" si="20"/>
        <v>1.9843990573649429E-2</v>
      </c>
      <c r="M38">
        <f t="shared" si="21"/>
        <v>2.994682713845651E-5</v>
      </c>
    </row>
    <row r="39" spans="1:13" x14ac:dyDescent="0.35">
      <c r="A39">
        <f t="shared" si="11"/>
        <v>3600000</v>
      </c>
      <c r="B39">
        <v>2.6032519999999999</v>
      </c>
      <c r="C39">
        <f t="shared" si="10"/>
        <v>2.603252E-2</v>
      </c>
      <c r="D39">
        <f t="shared" si="12"/>
        <v>2.1116480723999999E-2</v>
      </c>
      <c r="E39">
        <f t="shared" si="13"/>
        <v>2.4167442163174616E-5</v>
      </c>
      <c r="F39">
        <f t="shared" si="14"/>
        <v>1.4471066793600001E-2</v>
      </c>
      <c r="G39">
        <f t="shared" si="15"/>
        <v>1.3366720024377682E-4</v>
      </c>
      <c r="H39">
        <f t="shared" si="16"/>
        <v>3.008970673211963E-2</v>
      </c>
      <c r="I39">
        <f t="shared" si="17"/>
        <v>1.6460764179287559E-5</v>
      </c>
      <c r="J39">
        <f t="shared" si="18"/>
        <v>0.12699163698979171</v>
      </c>
      <c r="K39">
        <f t="shared" si="19"/>
        <v>1.0192743303358448E-2</v>
      </c>
      <c r="L39">
        <f t="shared" si="20"/>
        <v>2.0449121027704926E-2</v>
      </c>
      <c r="M39">
        <f t="shared" si="21"/>
        <v>3.1174344083825692E-5</v>
      </c>
    </row>
    <row r="40" spans="1:13" x14ac:dyDescent="0.35">
      <c r="A40">
        <f t="shared" si="11"/>
        <v>3700000</v>
      </c>
      <c r="B40">
        <v>2.5023469999999999</v>
      </c>
      <c r="C40">
        <f t="shared" si="10"/>
        <v>2.5023469999999999E-2</v>
      </c>
      <c r="D40">
        <f t="shared" si="12"/>
        <v>2.1703049632999998E-2</v>
      </c>
      <c r="E40">
        <f t="shared" si="13"/>
        <v>1.102519141358842E-5</v>
      </c>
      <c r="F40">
        <f t="shared" si="14"/>
        <v>1.5286180895399999E-2</v>
      </c>
      <c r="G40">
        <f t="shared" si="15"/>
        <v>9.4814799106561877E-5</v>
      </c>
      <c r="H40">
        <f t="shared" si="16"/>
        <v>3.0504756776299897E-2</v>
      </c>
      <c r="I40">
        <f t="shared" si="17"/>
        <v>3.0044504724040125E-5</v>
      </c>
      <c r="J40">
        <f t="shared" si="18"/>
        <v>0.12722211778984024</v>
      </c>
      <c r="K40">
        <f t="shared" si="19"/>
        <v>1.044456361007182E-2</v>
      </c>
      <c r="L40">
        <f t="shared" si="20"/>
        <v>2.105529680555453E-2</v>
      </c>
      <c r="M40">
        <f t="shared" si="21"/>
        <v>1.5746398501115554E-5</v>
      </c>
    </row>
    <row r="41" spans="1:13" x14ac:dyDescent="0.35">
      <c r="A41">
        <f t="shared" si="11"/>
        <v>3800000</v>
      </c>
      <c r="B41">
        <v>2.7644289999999998</v>
      </c>
      <c r="C41">
        <f t="shared" si="10"/>
        <v>2.7644289999999998E-2</v>
      </c>
      <c r="D41">
        <f t="shared" si="12"/>
        <v>2.2289618541999998E-2</v>
      </c>
      <c r="E41">
        <f t="shared" si="13"/>
        <v>2.8672506423119856E-5</v>
      </c>
      <c r="F41">
        <f t="shared" si="14"/>
        <v>1.6123626890399999E-2</v>
      </c>
      <c r="G41">
        <f t="shared" si="15"/>
        <v>1.3272567848489832E-4</v>
      </c>
      <c r="H41">
        <f t="shared" si="16"/>
        <v>3.0914234920784687E-2</v>
      </c>
      <c r="I41">
        <f t="shared" si="17"/>
        <v>1.0692539784965583E-5</v>
      </c>
      <c r="J41">
        <f t="shared" si="18"/>
        <v>0.12744645169669339</v>
      </c>
      <c r="K41">
        <f t="shared" si="19"/>
        <v>9.9604714793329312E-3</v>
      </c>
      <c r="L41">
        <f t="shared" si="20"/>
        <v>2.166248964822598E-2</v>
      </c>
      <c r="M41">
        <f t="shared" si="21"/>
        <v>3.5781935448483772E-5</v>
      </c>
    </row>
    <row r="42" spans="1:13" x14ac:dyDescent="0.35">
      <c r="A42">
        <f t="shared" si="11"/>
        <v>3900000</v>
      </c>
      <c r="B42">
        <v>2.51424</v>
      </c>
      <c r="C42">
        <f t="shared" si="10"/>
        <v>2.5142399999999999E-2</v>
      </c>
      <c r="D42">
        <f t="shared" si="12"/>
        <v>2.2876187451E-2</v>
      </c>
      <c r="E42">
        <f t="shared" si="13"/>
        <v>5.1357193172450698E-6</v>
      </c>
      <c r="F42">
        <f t="shared" si="14"/>
        <v>1.6983404778600001E-2</v>
      </c>
      <c r="G42">
        <f t="shared" si="15"/>
        <v>6.6569203022827993E-5</v>
      </c>
      <c r="H42">
        <f t="shared" si="16"/>
        <v>3.131835971908032E-2</v>
      </c>
      <c r="I42">
        <f t="shared" si="17"/>
        <v>3.8142478451702683E-5</v>
      </c>
      <c r="J42">
        <f t="shared" si="18"/>
        <v>0.12766495808480735</v>
      </c>
      <c r="K42">
        <f t="shared" si="19"/>
        <v>1.0510874916252699E-2</v>
      </c>
      <c r="L42">
        <f t="shared" si="20"/>
        <v>2.2270672784590842E-2</v>
      </c>
      <c r="M42">
        <f t="shared" si="21"/>
        <v>8.2468171997216295E-6</v>
      </c>
    </row>
    <row r="43" spans="1:13" x14ac:dyDescent="0.35">
      <c r="A43">
        <f t="shared" si="11"/>
        <v>4000000</v>
      </c>
      <c r="B43">
        <v>2.9832559999999999</v>
      </c>
      <c r="C43">
        <f t="shared" si="10"/>
        <v>2.9832559999999998E-2</v>
      </c>
      <c r="D43">
        <f t="shared" si="12"/>
        <v>2.346275636E-2</v>
      </c>
      <c r="E43">
        <f t="shared" si="13"/>
        <v>4.0574398412157223E-5</v>
      </c>
      <c r="F43">
        <f t="shared" si="14"/>
        <v>1.786551456E-2</v>
      </c>
      <c r="G43">
        <f t="shared" si="15"/>
        <v>1.4321017656302473E-4</v>
      </c>
      <c r="H43">
        <f t="shared" si="16"/>
        <v>3.1717335799999996E-2</v>
      </c>
      <c r="I43">
        <f t="shared" si="17"/>
        <v>3.5523798162656343E-6</v>
      </c>
      <c r="J43">
        <f t="shared" si="18"/>
        <v>0.1278779320669583</v>
      </c>
      <c r="K43">
        <f t="shared" si="19"/>
        <v>9.612894983748288E-3</v>
      </c>
      <c r="L43">
        <f t="shared" si="20"/>
        <v>2.2879820816862722E-2</v>
      </c>
      <c r="M43">
        <f t="shared" si="21"/>
        <v>4.8340582148732392E-5</v>
      </c>
    </row>
    <row r="44" spans="1:13" x14ac:dyDescent="0.35">
      <c r="A44">
        <f t="shared" si="11"/>
        <v>4100000</v>
      </c>
      <c r="B44">
        <v>3.2783880000000001</v>
      </c>
      <c r="C44">
        <f t="shared" si="10"/>
        <v>3.2783880000000001E-2</v>
      </c>
      <c r="D44">
        <f t="shared" si="12"/>
        <v>2.4049325268999999E-2</v>
      </c>
      <c r="E44">
        <f t="shared" si="13"/>
        <v>7.6292446348834515E-5</v>
      </c>
      <c r="F44">
        <f t="shared" si="14"/>
        <v>1.87699562346E-2</v>
      </c>
      <c r="G44">
        <f t="shared" si="15"/>
        <v>1.9639005930244296E-4</v>
      </c>
      <c r="H44">
        <f t="shared" si="16"/>
        <v>3.2111355078946927E-2</v>
      </c>
      <c r="I44">
        <f t="shared" si="17"/>
        <v>4.5228976943744455E-7</v>
      </c>
      <c r="J44">
        <f t="shared" si="18"/>
        <v>0.12808564689109891</v>
      </c>
      <c r="K44">
        <f t="shared" si="19"/>
        <v>9.0824267725653565E-3</v>
      </c>
      <c r="L44">
        <f t="shared" si="20"/>
        <v>2.3489909617551957E-2</v>
      </c>
      <c r="M44">
        <f t="shared" si="21"/>
        <v>8.6377885469821438E-5</v>
      </c>
    </row>
    <row r="45" spans="1:13" x14ac:dyDescent="0.35">
      <c r="A45">
        <f t="shared" si="11"/>
        <v>4200000</v>
      </c>
      <c r="B45">
        <v>3.122128</v>
      </c>
      <c r="C45">
        <f t="shared" si="10"/>
        <v>3.1221280000000001E-2</v>
      </c>
      <c r="D45">
        <f t="shared" si="12"/>
        <v>2.4635894177999999E-2</v>
      </c>
      <c r="E45">
        <f t="shared" si="13"/>
        <v>4.336730642459864E-5</v>
      </c>
      <c r="F45">
        <f t="shared" si="14"/>
        <v>1.96967298024E-2</v>
      </c>
      <c r="G45">
        <f t="shared" si="15"/>
        <v>1.3281525725700221E-4</v>
      </c>
      <c r="H45">
        <f t="shared" si="16"/>
        <v>3.2500597837000773E-2</v>
      </c>
      <c r="I45">
        <f t="shared" si="17"/>
        <v>1.6366541280683358E-6</v>
      </c>
      <c r="J45">
        <f t="shared" si="18"/>
        <v>0.12828835604834765</v>
      </c>
      <c r="K45">
        <f t="shared" si="19"/>
        <v>9.4220172525757047E-3</v>
      </c>
      <c r="L45">
        <f t="shared" si="20"/>
        <v>2.4100916236478767E-2</v>
      </c>
      <c r="M45">
        <f t="shared" si="21"/>
        <v>5.0699580124866267E-5</v>
      </c>
    </row>
    <row r="46" spans="1:13" x14ac:dyDescent="0.35">
      <c r="A46">
        <f t="shared" si="11"/>
        <v>4300000</v>
      </c>
      <c r="B46">
        <v>3.2873450000000002</v>
      </c>
      <c r="C46">
        <f t="shared" si="10"/>
        <v>3.2873449999999999E-2</v>
      </c>
      <c r="D46">
        <f t="shared" si="12"/>
        <v>2.5222463086999998E-2</v>
      </c>
      <c r="E46">
        <f t="shared" si="13"/>
        <v>5.853760074289728E-5</v>
      </c>
      <c r="F46">
        <f t="shared" si="14"/>
        <v>2.0645835263399998E-2</v>
      </c>
      <c r="G46">
        <f t="shared" si="15"/>
        <v>1.495145621467175E-4</v>
      </c>
      <c r="H46">
        <f t="shared" si="16"/>
        <v>3.2885233685025092E-2</v>
      </c>
      <c r="I46">
        <f t="shared" si="17"/>
        <v>1.3885523277061341E-10</v>
      </c>
      <c r="J46">
        <f t="shared" si="18"/>
        <v>0.12848629513290627</v>
      </c>
      <c r="K46">
        <f t="shared" si="19"/>
        <v>9.141816154409118E-3</v>
      </c>
      <c r="L46">
        <f t="shared" si="20"/>
        <v>2.4712818816646682E-2</v>
      </c>
      <c r="M46">
        <f t="shared" si="21"/>
        <v>6.659590131071856E-5</v>
      </c>
    </row>
    <row r="47" spans="1:13" x14ac:dyDescent="0.35">
      <c r="A47">
        <f t="shared" si="11"/>
        <v>4400000</v>
      </c>
      <c r="B47">
        <v>3.2033269999999998</v>
      </c>
      <c r="C47">
        <f t="shared" si="10"/>
        <v>3.2033269999999996E-2</v>
      </c>
      <c r="D47">
        <f t="shared" si="12"/>
        <v>2.5809031995999997E-2</v>
      </c>
      <c r="E47">
        <f t="shared" si="13"/>
        <v>3.8741138730437884E-5</v>
      </c>
      <c r="F47">
        <f t="shared" si="14"/>
        <v>2.1617272617599999E-2</v>
      </c>
      <c r="G47">
        <f t="shared" si="15"/>
        <v>1.0849300147016358E-4</v>
      </c>
      <c r="H47">
        <f t="shared" si="16"/>
        <v>3.3265422427423912E-2</v>
      </c>
      <c r="I47">
        <f t="shared" si="17"/>
        <v>1.5181996044066484E-6</v>
      </c>
      <c r="J47">
        <f t="shared" si="18"/>
        <v>0.12867968348813374</v>
      </c>
      <c r="K47">
        <f t="shared" si="19"/>
        <v>9.3405292401193205E-3</v>
      </c>
      <c r="L47">
        <f t="shared" si="20"/>
        <v>2.5325596517945408E-2</v>
      </c>
      <c r="M47">
        <f t="shared" si="21"/>
        <v>4.4992883541858321E-5</v>
      </c>
    </row>
    <row r="48" spans="1:13" x14ac:dyDescent="0.35">
      <c r="A48">
        <f t="shared" si="11"/>
        <v>4500000</v>
      </c>
      <c r="B48">
        <v>2.72905</v>
      </c>
      <c r="C48">
        <f t="shared" si="10"/>
        <v>2.7290499999999999E-2</v>
      </c>
      <c r="D48">
        <f t="shared" si="12"/>
        <v>2.6395600905E-2</v>
      </c>
      <c r="E48">
        <f t="shared" si="13"/>
        <v>8.0084439023181641E-7</v>
      </c>
      <c r="F48">
        <f t="shared" si="14"/>
        <v>2.2611041865000001E-2</v>
      </c>
      <c r="G48">
        <f t="shared" si="15"/>
        <v>2.1897328437217663E-5</v>
      </c>
      <c r="H48">
        <f t="shared" si="16"/>
        <v>3.3641314838026272E-2</v>
      </c>
      <c r="I48">
        <f t="shared" si="17"/>
        <v>4.0332849106894679E-5</v>
      </c>
      <c r="J48">
        <f t="shared" si="18"/>
        <v>0.12886872566761809</v>
      </c>
      <c r="K48">
        <f t="shared" si="19"/>
        <v>1.0318135929781548E-2</v>
      </c>
      <c r="L48">
        <f t="shared" si="20"/>
        <v>2.5939229447792915E-2</v>
      </c>
      <c r="M48">
        <f t="shared" si="21"/>
        <v>1.8259321052620371E-6</v>
      </c>
    </row>
    <row r="49" spans="1:13" x14ac:dyDescent="0.35">
      <c r="A49">
        <f t="shared" si="11"/>
        <v>4600000</v>
      </c>
      <c r="B49">
        <v>2.812138</v>
      </c>
      <c r="C49">
        <f t="shared" si="10"/>
        <v>2.8121380000000001E-2</v>
      </c>
      <c r="D49">
        <f t="shared" si="12"/>
        <v>2.6982169814E-2</v>
      </c>
      <c r="E49">
        <f t="shared" si="13"/>
        <v>1.2977998478861585E-6</v>
      </c>
      <c r="F49">
        <f t="shared" si="14"/>
        <v>2.3627143005600003E-2</v>
      </c>
      <c r="G49">
        <f t="shared" si="15"/>
        <v>2.0198166161833532E-5</v>
      </c>
      <c r="H49">
        <f t="shared" si="16"/>
        <v>3.4013053358783532E-2</v>
      </c>
      <c r="I49">
        <f t="shared" si="17"/>
        <v>3.471181496659961E-5</v>
      </c>
      <c r="J49">
        <f t="shared" si="18"/>
        <v>0.12905361273565047</v>
      </c>
      <c r="K49">
        <f t="shared" si="19"/>
        <v>1.0187315605003511E-2</v>
      </c>
      <c r="L49">
        <f t="shared" si="20"/>
        <v>2.6553698597945392E-2</v>
      </c>
      <c r="M49">
        <f t="shared" si="21"/>
        <v>2.4576249783479067E-6</v>
      </c>
    </row>
    <row r="50" spans="1:13" x14ac:dyDescent="0.35">
      <c r="A50">
        <f t="shared" si="11"/>
        <v>4700000</v>
      </c>
      <c r="B50">
        <v>3.697025</v>
      </c>
      <c r="C50">
        <f t="shared" si="10"/>
        <v>3.6970250000000003E-2</v>
      </c>
      <c r="D50">
        <f t="shared" si="12"/>
        <v>2.7568738722999999E-2</v>
      </c>
      <c r="E50">
        <f t="shared" si="13"/>
        <v>8.8388414291558248E-5</v>
      </c>
      <c r="F50">
        <f t="shared" si="14"/>
        <v>2.4665576039400002E-2</v>
      </c>
      <c r="G50">
        <f t="shared" si="15"/>
        <v>1.514050012766677E-4</v>
      </c>
      <c r="H50">
        <f t="shared" si="16"/>
        <v>3.4380772730462368E-2</v>
      </c>
      <c r="I50">
        <f t="shared" si="17"/>
        <v>6.7053925294520857E-6</v>
      </c>
      <c r="J50">
        <f t="shared" si="18"/>
        <v>0.12923452342782835</v>
      </c>
      <c r="K50">
        <f t="shared" si="19"/>
        <v>8.5126961511650702E-3</v>
      </c>
      <c r="L50">
        <f t="shared" si="20"/>
        <v>2.7168985786804156E-2</v>
      </c>
      <c r="M50">
        <f t="shared" si="21"/>
        <v>9.6064780176873606E-5</v>
      </c>
    </row>
    <row r="51" spans="1:13" x14ac:dyDescent="0.35">
      <c r="A51">
        <f t="shared" si="11"/>
        <v>4800000</v>
      </c>
      <c r="B51">
        <v>3.7169409999999998</v>
      </c>
      <c r="C51">
        <f t="shared" si="10"/>
        <v>3.716941E-2</v>
      </c>
      <c r="D51">
        <f t="shared" si="12"/>
        <v>2.8155307631999998E-2</v>
      </c>
      <c r="E51">
        <f t="shared" si="13"/>
        <v>8.1254041500783229E-5</v>
      </c>
      <c r="F51">
        <f t="shared" si="14"/>
        <v>2.5726340966399999E-2</v>
      </c>
      <c r="G51">
        <f t="shared" si="15"/>
        <v>1.3094382890773527E-4</v>
      </c>
      <c r="H51">
        <f t="shared" si="16"/>
        <v>3.4744600563252327E-2</v>
      </c>
      <c r="I51">
        <f t="shared" si="17"/>
        <v>5.879700804540566E-6</v>
      </c>
      <c r="J51">
        <f t="shared" si="18"/>
        <v>0.12941162518946184</v>
      </c>
      <c r="K51">
        <f t="shared" si="19"/>
        <v>8.5086262630589844E-3</v>
      </c>
      <c r="L51">
        <f t="shared" si="20"/>
        <v>2.7785073606634649E-2</v>
      </c>
      <c r="M51">
        <f t="shared" si="21"/>
        <v>8.8065769543841402E-5</v>
      </c>
    </row>
    <row r="52" spans="1:13" x14ac:dyDescent="0.35">
      <c r="A52">
        <f t="shared" si="11"/>
        <v>4900000</v>
      </c>
      <c r="B52">
        <v>3.5895999999999999</v>
      </c>
      <c r="C52">
        <f t="shared" si="10"/>
        <v>3.5895999999999997E-2</v>
      </c>
      <c r="D52">
        <f t="shared" si="12"/>
        <v>2.8741876540999998E-2</v>
      </c>
      <c r="E52">
        <f t="shared" si="13"/>
        <v>5.1181482466614115E-5</v>
      </c>
      <c r="F52">
        <f t="shared" si="14"/>
        <v>2.6809437786599999E-2</v>
      </c>
      <c r="G52">
        <f t="shared" si="15"/>
        <v>8.2565612857988675E-5</v>
      </c>
      <c r="H52">
        <f t="shared" si="16"/>
        <v>3.5104657854139562E-2</v>
      </c>
      <c r="I52">
        <f t="shared" si="17"/>
        <v>6.2622239181499842E-7</v>
      </c>
      <c r="J52">
        <f t="shared" si="18"/>
        <v>0.12958507510690356</v>
      </c>
      <c r="K52">
        <f t="shared" si="19"/>
        <v>8.7776427943870167E-3</v>
      </c>
      <c r="L52">
        <f t="shared" si="20"/>
        <v>2.8401945375185422E-2</v>
      </c>
      <c r="M52">
        <f t="shared" si="21"/>
        <v>5.6160854719704719E-5</v>
      </c>
    </row>
    <row r="53" spans="1:13" x14ac:dyDescent="0.35">
      <c r="A53">
        <f t="shared" si="11"/>
        <v>5000000</v>
      </c>
      <c r="B53">
        <v>4.0758760000000001</v>
      </c>
      <c r="C53">
        <f t="shared" si="10"/>
        <v>4.0758759999999998E-2</v>
      </c>
      <c r="D53">
        <f t="shared" si="12"/>
        <v>2.9328445449999997E-2</v>
      </c>
      <c r="E53">
        <f t="shared" si="13"/>
        <v>1.3065209071194171E-4</v>
      </c>
      <c r="F53">
        <f t="shared" si="14"/>
        <v>2.79148665E-2</v>
      </c>
      <c r="G53">
        <f t="shared" si="15"/>
        <v>1.6496560023934222E-4</v>
      </c>
      <c r="H53">
        <f t="shared" si="16"/>
        <v>3.5461059456993835E-2</v>
      </c>
      <c r="I53">
        <f t="shared" si="17"/>
        <v>2.8065631043367798E-5</v>
      </c>
      <c r="J53">
        <f t="shared" si="18"/>
        <v>0.1297550207447847</v>
      </c>
      <c r="K53">
        <f t="shared" si="19"/>
        <v>7.9203344265537066E-3</v>
      </c>
      <c r="L53">
        <f t="shared" si="20"/>
        <v>2.9019585091258134E-2</v>
      </c>
      <c r="M53">
        <f t="shared" si="21"/>
        <v>1.3780822753803456E-4</v>
      </c>
    </row>
    <row r="54" spans="1:13" x14ac:dyDescent="0.35">
      <c r="A54">
        <f t="shared" si="11"/>
        <v>5100000</v>
      </c>
      <c r="B54">
        <v>3.830463</v>
      </c>
      <c r="C54">
        <f t="shared" si="10"/>
        <v>3.8304629999999999E-2</v>
      </c>
    </row>
    <row r="55" spans="1:13" x14ac:dyDescent="0.35">
      <c r="A55">
        <f t="shared" si="11"/>
        <v>5200000</v>
      </c>
      <c r="B55">
        <v>4.0002380000000004</v>
      </c>
      <c r="C55">
        <f t="shared" si="10"/>
        <v>4.0002380000000004E-2</v>
      </c>
    </row>
    <row r="56" spans="1:13" x14ac:dyDescent="0.35">
      <c r="A56">
        <f t="shared" si="11"/>
        <v>5300000</v>
      </c>
      <c r="B56">
        <v>4.0260800000000003</v>
      </c>
      <c r="C56">
        <f t="shared" si="10"/>
        <v>4.0260800000000006E-2</v>
      </c>
    </row>
    <row r="57" spans="1:13" x14ac:dyDescent="0.35">
      <c r="A57">
        <f t="shared" si="11"/>
        <v>5400000</v>
      </c>
      <c r="B57">
        <v>4.4903019999999998</v>
      </c>
      <c r="C57">
        <f t="shared" si="10"/>
        <v>4.4903019999999995E-2</v>
      </c>
    </row>
    <row r="58" spans="1:13" x14ac:dyDescent="0.35">
      <c r="A58">
        <f t="shared" si="11"/>
        <v>5500000</v>
      </c>
      <c r="B58">
        <v>3.3792200000000001</v>
      </c>
      <c r="C58">
        <f t="shared" si="10"/>
        <v>3.3792200000000001E-2</v>
      </c>
    </row>
    <row r="59" spans="1:13" x14ac:dyDescent="0.35">
      <c r="A59">
        <f t="shared" si="11"/>
        <v>5600000</v>
      </c>
      <c r="B59">
        <v>4.2040280000000001</v>
      </c>
      <c r="C59">
        <f t="shared" si="10"/>
        <v>4.2040279999999999E-2</v>
      </c>
    </row>
    <row r="60" spans="1:13" x14ac:dyDescent="0.35">
      <c r="A60">
        <f t="shared" si="11"/>
        <v>5700000</v>
      </c>
      <c r="B60">
        <v>4.9056240000000004</v>
      </c>
      <c r="C60">
        <f t="shared" si="10"/>
        <v>4.9056240000000001E-2</v>
      </c>
    </row>
    <row r="61" spans="1:13" x14ac:dyDescent="0.35">
      <c r="A61">
        <f t="shared" si="11"/>
        <v>5800000</v>
      </c>
      <c r="B61">
        <v>4.8257649999999996</v>
      </c>
      <c r="C61">
        <f t="shared" si="10"/>
        <v>4.8257649999999999E-2</v>
      </c>
    </row>
    <row r="62" spans="1:13" x14ac:dyDescent="0.35">
      <c r="A62">
        <f t="shared" si="11"/>
        <v>5900000</v>
      </c>
      <c r="B62">
        <v>6.7949919999999997</v>
      </c>
      <c r="C62">
        <f t="shared" si="10"/>
        <v>6.7949919999999997E-2</v>
      </c>
    </row>
    <row r="63" spans="1:13" x14ac:dyDescent="0.35">
      <c r="A63">
        <f t="shared" si="11"/>
        <v>6000000</v>
      </c>
      <c r="B63">
        <v>9.9821150000000003</v>
      </c>
      <c r="C63">
        <f t="shared" si="10"/>
        <v>9.9821149999999997E-2</v>
      </c>
    </row>
    <row r="64" spans="1:13" x14ac:dyDescent="0.35">
      <c r="A64">
        <f t="shared" si="11"/>
        <v>6100000</v>
      </c>
      <c r="B64">
        <v>6.736478</v>
      </c>
      <c r="C64">
        <f t="shared" si="10"/>
        <v>6.7364779999999999E-2</v>
      </c>
    </row>
    <row r="65" spans="1:3" x14ac:dyDescent="0.35">
      <c r="A65">
        <f t="shared" si="11"/>
        <v>6200000</v>
      </c>
      <c r="B65">
        <v>7.1524869999999998</v>
      </c>
      <c r="C65">
        <f t="shared" si="10"/>
        <v>7.1524870000000004E-2</v>
      </c>
    </row>
    <row r="66" spans="1:3" x14ac:dyDescent="0.35">
      <c r="A66">
        <f t="shared" si="11"/>
        <v>6300000</v>
      </c>
      <c r="B66">
        <v>7.2947709999999999</v>
      </c>
      <c r="C66">
        <f t="shared" si="10"/>
        <v>7.2947709999999999E-2</v>
      </c>
    </row>
    <row r="67" spans="1:3" x14ac:dyDescent="0.35">
      <c r="A67">
        <f t="shared" si="11"/>
        <v>6400000</v>
      </c>
      <c r="B67">
        <v>8.3798449999999995</v>
      </c>
      <c r="C67">
        <f t="shared" si="10"/>
        <v>8.3798449999999997E-2</v>
      </c>
    </row>
    <row r="68" spans="1:3" x14ac:dyDescent="0.35">
      <c r="A68">
        <f t="shared" si="11"/>
        <v>6500000</v>
      </c>
      <c r="B68">
        <v>6.2635019999999999</v>
      </c>
      <c r="C68">
        <f t="shared" si="10"/>
        <v>6.263502E-2</v>
      </c>
    </row>
    <row r="69" spans="1:3" x14ac:dyDescent="0.35">
      <c r="A69">
        <f t="shared" si="11"/>
        <v>6600000</v>
      </c>
      <c r="B69">
        <v>32.514633000000003</v>
      </c>
      <c r="C69">
        <f t="shared" ref="C69:C103" si="22">B69/100</f>
        <v>0.32514633000000004</v>
      </c>
    </row>
    <row r="70" spans="1:3" x14ac:dyDescent="0.35">
      <c r="A70">
        <f t="shared" ref="A70:A103" si="23">A69+100000</f>
        <v>6700000</v>
      </c>
      <c r="B70">
        <v>24.372948000000001</v>
      </c>
      <c r="C70">
        <f t="shared" si="22"/>
        <v>0.24372948</v>
      </c>
    </row>
    <row r="71" spans="1:3" x14ac:dyDescent="0.35">
      <c r="A71">
        <f t="shared" si="23"/>
        <v>6800000</v>
      </c>
      <c r="B71">
        <v>15.361302</v>
      </c>
      <c r="C71">
        <f t="shared" si="22"/>
        <v>0.15361301999999999</v>
      </c>
    </row>
    <row r="72" spans="1:3" x14ac:dyDescent="0.35">
      <c r="A72">
        <f t="shared" si="23"/>
        <v>6900000</v>
      </c>
      <c r="B72">
        <v>29.713312999999999</v>
      </c>
      <c r="C72">
        <f t="shared" si="22"/>
        <v>0.29713312999999997</v>
      </c>
    </row>
    <row r="73" spans="1:3" x14ac:dyDescent="0.35">
      <c r="A73">
        <f t="shared" si="23"/>
        <v>7000000</v>
      </c>
      <c r="B73">
        <v>24.013995999999999</v>
      </c>
      <c r="C73">
        <f t="shared" si="22"/>
        <v>0.24013995999999999</v>
      </c>
    </row>
    <row r="74" spans="1:3" x14ac:dyDescent="0.35">
      <c r="A74">
        <f t="shared" si="23"/>
        <v>7100000</v>
      </c>
      <c r="B74">
        <v>24.359352000000001</v>
      </c>
      <c r="C74">
        <f t="shared" si="22"/>
        <v>0.24359352000000001</v>
      </c>
    </row>
    <row r="75" spans="1:3" x14ac:dyDescent="0.35">
      <c r="A75">
        <f t="shared" si="23"/>
        <v>7200000</v>
      </c>
      <c r="B75">
        <v>24.164584999999999</v>
      </c>
      <c r="C75">
        <f t="shared" si="22"/>
        <v>0.24164585</v>
      </c>
    </row>
    <row r="76" spans="1:3" x14ac:dyDescent="0.35">
      <c r="A76">
        <f t="shared" si="23"/>
        <v>7300000</v>
      </c>
      <c r="B76">
        <v>24.620280000000001</v>
      </c>
      <c r="C76">
        <f t="shared" si="22"/>
        <v>0.2462028</v>
      </c>
    </row>
    <row r="77" spans="1:3" x14ac:dyDescent="0.35">
      <c r="A77">
        <f t="shared" si="23"/>
        <v>7400000</v>
      </c>
      <c r="B77">
        <v>25.646288999999999</v>
      </c>
      <c r="C77">
        <f t="shared" si="22"/>
        <v>0.25646289</v>
      </c>
    </row>
    <row r="78" spans="1:3" x14ac:dyDescent="0.35">
      <c r="A78">
        <f t="shared" si="23"/>
        <v>7500000</v>
      </c>
      <c r="B78">
        <v>12.643122999999999</v>
      </c>
      <c r="C78">
        <f t="shared" si="22"/>
        <v>0.12643123000000001</v>
      </c>
    </row>
    <row r="79" spans="1:3" x14ac:dyDescent="0.35">
      <c r="A79">
        <f t="shared" si="23"/>
        <v>7600000</v>
      </c>
      <c r="B79">
        <v>18.340655000000002</v>
      </c>
      <c r="C79">
        <f t="shared" si="22"/>
        <v>0.18340655000000003</v>
      </c>
    </row>
    <row r="80" spans="1:3" x14ac:dyDescent="0.35">
      <c r="A80">
        <f t="shared" si="23"/>
        <v>7700000</v>
      </c>
      <c r="B80">
        <v>13.688663999999999</v>
      </c>
      <c r="C80">
        <f t="shared" si="22"/>
        <v>0.13688664</v>
      </c>
    </row>
    <row r="81" spans="1:3" x14ac:dyDescent="0.35">
      <c r="A81">
        <f t="shared" si="23"/>
        <v>7800000</v>
      </c>
      <c r="B81">
        <v>26.039812000000001</v>
      </c>
      <c r="C81">
        <f t="shared" si="22"/>
        <v>0.26039812000000001</v>
      </c>
    </row>
    <row r="82" spans="1:3" x14ac:dyDescent="0.35">
      <c r="A82">
        <f t="shared" si="23"/>
        <v>7900000</v>
      </c>
      <c r="B82">
        <v>27.586319</v>
      </c>
      <c r="C82">
        <f t="shared" si="22"/>
        <v>0.27586318999999998</v>
      </c>
    </row>
    <row r="83" spans="1:3" x14ac:dyDescent="0.35">
      <c r="A83">
        <f t="shared" si="23"/>
        <v>8000000</v>
      </c>
      <c r="B83">
        <v>31.826903999999999</v>
      </c>
      <c r="C83">
        <f t="shared" si="22"/>
        <v>0.31826904</v>
      </c>
    </row>
    <row r="84" spans="1:3" x14ac:dyDescent="0.35">
      <c r="A84">
        <f t="shared" si="23"/>
        <v>8100000</v>
      </c>
      <c r="B84">
        <v>24.525886</v>
      </c>
      <c r="C84">
        <f t="shared" si="22"/>
        <v>0.24525886</v>
      </c>
    </row>
    <row r="85" spans="1:3" x14ac:dyDescent="0.35">
      <c r="A85">
        <f t="shared" si="23"/>
        <v>8200000</v>
      </c>
      <c r="B85">
        <v>30.606460999999999</v>
      </c>
      <c r="C85">
        <f t="shared" si="22"/>
        <v>0.30606461000000001</v>
      </c>
    </row>
    <row r="86" spans="1:3" x14ac:dyDescent="0.35">
      <c r="A86">
        <f t="shared" si="23"/>
        <v>8300000</v>
      </c>
      <c r="B86">
        <v>26.710089</v>
      </c>
      <c r="C86">
        <f t="shared" si="22"/>
        <v>0.26710088999999998</v>
      </c>
    </row>
    <row r="87" spans="1:3" x14ac:dyDescent="0.35">
      <c r="A87">
        <f t="shared" si="23"/>
        <v>8400000</v>
      </c>
      <c r="B87">
        <v>28.999283999999999</v>
      </c>
      <c r="C87">
        <f t="shared" si="22"/>
        <v>0.28999283999999997</v>
      </c>
    </row>
    <row r="88" spans="1:3" x14ac:dyDescent="0.35">
      <c r="A88">
        <f t="shared" si="23"/>
        <v>8500000</v>
      </c>
      <c r="B88">
        <v>25.834246</v>
      </c>
      <c r="C88">
        <f t="shared" si="22"/>
        <v>0.25834246</v>
      </c>
    </row>
    <row r="89" spans="1:3" x14ac:dyDescent="0.35">
      <c r="A89">
        <f t="shared" si="23"/>
        <v>8600000</v>
      </c>
      <c r="B89">
        <v>30.477430999999999</v>
      </c>
      <c r="C89">
        <f t="shared" si="22"/>
        <v>0.30477430999999999</v>
      </c>
    </row>
    <row r="90" spans="1:3" x14ac:dyDescent="0.35">
      <c r="A90">
        <f t="shared" si="23"/>
        <v>8700000</v>
      </c>
      <c r="B90">
        <v>33.924726999999997</v>
      </c>
      <c r="C90">
        <f t="shared" si="22"/>
        <v>0.33924726999999999</v>
      </c>
    </row>
    <row r="91" spans="1:3" x14ac:dyDescent="0.35">
      <c r="A91">
        <f t="shared" si="23"/>
        <v>8800000</v>
      </c>
      <c r="B91">
        <v>29.005195000000001</v>
      </c>
      <c r="C91">
        <f t="shared" si="22"/>
        <v>0.29005195</v>
      </c>
    </row>
    <row r="92" spans="1:3" x14ac:dyDescent="0.35">
      <c r="A92">
        <f t="shared" si="23"/>
        <v>8900000</v>
      </c>
      <c r="B92">
        <v>28.732724000000001</v>
      </c>
      <c r="C92">
        <f t="shared" si="22"/>
        <v>0.28732723999999998</v>
      </c>
    </row>
    <row r="93" spans="1:3" x14ac:dyDescent="0.35">
      <c r="A93">
        <f t="shared" si="23"/>
        <v>9000000</v>
      </c>
      <c r="B93">
        <v>26.261474</v>
      </c>
      <c r="C93">
        <f t="shared" si="22"/>
        <v>0.26261474000000001</v>
      </c>
    </row>
    <row r="94" spans="1:3" x14ac:dyDescent="0.35">
      <c r="A94">
        <f t="shared" si="23"/>
        <v>9100000</v>
      </c>
      <c r="B94">
        <v>25.640899999999998</v>
      </c>
      <c r="C94">
        <f t="shared" si="22"/>
        <v>0.256409</v>
      </c>
    </row>
    <row r="95" spans="1:3" x14ac:dyDescent="0.35">
      <c r="A95">
        <f t="shared" si="23"/>
        <v>9200000</v>
      </c>
      <c r="B95">
        <v>27.444369999999999</v>
      </c>
      <c r="C95">
        <f t="shared" si="22"/>
        <v>0.27444370000000001</v>
      </c>
    </row>
    <row r="96" spans="1:3" x14ac:dyDescent="0.35">
      <c r="A96">
        <f t="shared" si="23"/>
        <v>9300000</v>
      </c>
      <c r="B96">
        <v>26.681260000000002</v>
      </c>
      <c r="C96">
        <f t="shared" si="22"/>
        <v>0.26681260000000001</v>
      </c>
    </row>
    <row r="97" spans="1:13" x14ac:dyDescent="0.35">
      <c r="A97">
        <f t="shared" si="23"/>
        <v>9400000</v>
      </c>
      <c r="B97">
        <v>32.273836000000003</v>
      </c>
      <c r="C97">
        <f t="shared" si="22"/>
        <v>0.32273836</v>
      </c>
    </row>
    <row r="98" spans="1:13" x14ac:dyDescent="0.35">
      <c r="A98">
        <f t="shared" si="23"/>
        <v>9500000</v>
      </c>
      <c r="B98">
        <v>29.533017999999998</v>
      </c>
      <c r="C98">
        <f t="shared" si="22"/>
        <v>0.29533018</v>
      </c>
    </row>
    <row r="99" spans="1:13" x14ac:dyDescent="0.35">
      <c r="A99">
        <f t="shared" si="23"/>
        <v>9600000</v>
      </c>
      <c r="B99">
        <v>13.06902</v>
      </c>
      <c r="C99">
        <f t="shared" si="22"/>
        <v>0.13069020000000001</v>
      </c>
    </row>
    <row r="100" spans="1:13" x14ac:dyDescent="0.35">
      <c r="A100">
        <f t="shared" si="23"/>
        <v>9700000</v>
      </c>
      <c r="B100">
        <v>12.119004</v>
      </c>
      <c r="C100">
        <f t="shared" si="22"/>
        <v>0.12119004</v>
      </c>
    </row>
    <row r="101" spans="1:13" x14ac:dyDescent="0.35">
      <c r="A101">
        <f t="shared" si="23"/>
        <v>9800000</v>
      </c>
      <c r="B101">
        <v>14.751664999999999</v>
      </c>
      <c r="C101">
        <f t="shared" si="22"/>
        <v>0.14751665</v>
      </c>
    </row>
    <row r="102" spans="1:13" x14ac:dyDescent="0.35">
      <c r="A102">
        <f t="shared" si="23"/>
        <v>9900000</v>
      </c>
      <c r="B102">
        <v>14.188853</v>
      </c>
      <c r="C102">
        <f t="shared" si="22"/>
        <v>0.14188853000000001</v>
      </c>
    </row>
    <row r="103" spans="1:13" x14ac:dyDescent="0.35">
      <c r="A103">
        <f t="shared" si="23"/>
        <v>10000000</v>
      </c>
      <c r="B103">
        <v>9.2188940000000006</v>
      </c>
      <c r="C103">
        <f t="shared" si="22"/>
        <v>9.2188940000000011E-2</v>
      </c>
    </row>
    <row r="105" spans="1:13" x14ac:dyDescent="0.35">
      <c r="A105" t="s">
        <v>9</v>
      </c>
      <c r="E105">
        <f>AVERAGE(E4:E53)</f>
        <v>4.4906709376106718E-5</v>
      </c>
      <c r="G105">
        <f>AVERAGE(G4:G53)</f>
        <v>1.3363203919352376E-4</v>
      </c>
      <c r="I105">
        <f>AVERAGE(I4:I53)</f>
        <v>3.0508713389315384E-5</v>
      </c>
      <c r="K105">
        <f>AVERAGE(K4:K53)</f>
        <v>1.0287605546506986E-2</v>
      </c>
      <c r="M105">
        <f>AVERAGE(M4:M53)</f>
        <v>5.1996750661506568E-5</v>
      </c>
    </row>
    <row r="106" spans="1:13" x14ac:dyDescent="0.35">
      <c r="A106" t="s">
        <v>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CC4A-DD35-4C29-8A8F-A5014BB82467}">
  <dimension ref="A1:M106"/>
  <sheetViews>
    <sheetView topLeftCell="A99" workbookViewId="0">
      <selection activeCell="M105" sqref="M105"/>
    </sheetView>
  </sheetViews>
  <sheetFormatPr defaultRowHeight="14.5" x14ac:dyDescent="0.35"/>
  <cols>
    <col min="2" max="2" width="19.1796875" customWidth="1"/>
    <col min="3" max="3" width="23.81640625" bestFit="1" customWidth="1"/>
    <col min="5" max="5" width="11.81640625" bestFit="1" customWidth="1"/>
  </cols>
  <sheetData>
    <row r="1" spans="1:13" x14ac:dyDescent="0.35">
      <c r="A1" t="s">
        <v>2</v>
      </c>
      <c r="D1" s="1">
        <v>4.7452802699999999E-7</v>
      </c>
      <c r="F1" s="1">
        <v>8.8748661399999995E-14</v>
      </c>
      <c r="H1" s="3">
        <v>1.29615E-3</v>
      </c>
      <c r="J1" s="3">
        <v>0.47955628</v>
      </c>
      <c r="L1" s="1">
        <v>2.10711475E-8</v>
      </c>
    </row>
    <row r="3" spans="1:13" x14ac:dyDescent="0.35">
      <c r="A3" t="s">
        <v>0</v>
      </c>
      <c r="B3" t="s">
        <v>19</v>
      </c>
      <c r="C3" t="s">
        <v>20</v>
      </c>
      <c r="D3" t="s">
        <v>3</v>
      </c>
      <c r="E3" t="s">
        <v>8</v>
      </c>
      <c r="F3" t="s">
        <v>5</v>
      </c>
      <c r="G3" t="s">
        <v>8</v>
      </c>
      <c r="H3" t="s">
        <v>4</v>
      </c>
      <c r="I3" t="s">
        <v>8</v>
      </c>
      <c r="J3" t="s">
        <v>6</v>
      </c>
      <c r="K3" t="s">
        <v>8</v>
      </c>
      <c r="L3" t="s">
        <v>7</v>
      </c>
      <c r="M3" t="s">
        <v>8</v>
      </c>
    </row>
    <row r="4" spans="1:13" x14ac:dyDescent="0.35">
      <c r="A4">
        <f>100000</f>
        <v>100000</v>
      </c>
      <c r="B4">
        <v>0.54951000000000005</v>
      </c>
      <c r="C4">
        <f>B4/10</f>
        <v>5.4951000000000007E-2</v>
      </c>
      <c r="D4">
        <f>$D$1*A4</f>
        <v>4.7452802699999998E-2</v>
      </c>
      <c r="E4">
        <f>(D4-C4)^2</f>
        <v>5.6222962749727425E-5</v>
      </c>
      <c r="F4">
        <f>$F$1*A4*A4</f>
        <v>8.8748661399999998E-4</v>
      </c>
      <c r="G4">
        <f>(F4-C4)^2</f>
        <v>2.9228634796382015E-3</v>
      </c>
      <c r="H4">
        <f>$H$1*SQRT(A4)</f>
        <v>0.40987861892272454</v>
      </c>
      <c r="I4">
        <f>(H4-C4)^2</f>
        <v>0.12597361467415474</v>
      </c>
      <c r="J4">
        <f>$J$1*LOG(A4,2)</f>
        <v>7.9652573980583528</v>
      </c>
      <c r="K4">
        <f>(J4-C4)^2</f>
        <v>62.572947311162913</v>
      </c>
      <c r="L4">
        <f>$L$1*A4*LOG(A4,2)</f>
        <v>3.4998418435882798E-2</v>
      </c>
      <c r="M4">
        <f>(L4-C4)^2</f>
        <v>3.9810551107274993E-4</v>
      </c>
    </row>
    <row r="5" spans="1:13" x14ac:dyDescent="0.35">
      <c r="A5">
        <f>A4+100000</f>
        <v>200000</v>
      </c>
      <c r="B5">
        <v>0.52841800000000005</v>
      </c>
      <c r="C5">
        <f t="shared" ref="C5:C68" si="0">B5/10</f>
        <v>5.2841800000000008E-2</v>
      </c>
      <c r="D5">
        <f t="shared" ref="D5:D53" si="1">$D$1*A5</f>
        <v>9.4905605399999995E-2</v>
      </c>
      <c r="E5">
        <f t="shared" ref="E5:E53" si="2">(D5-C5)^2</f>
        <v>1.7693637247290681E-3</v>
      </c>
      <c r="F5">
        <f t="shared" ref="F5:F53" si="3">$F$1*A5*A5</f>
        <v>3.5499464559999999E-3</v>
      </c>
      <c r="G5">
        <f t="shared" ref="G5:G53" si="4">(F5-C5)^2</f>
        <v>2.4296868258031463E-3</v>
      </c>
      <c r="H5">
        <f t="shared" ref="H5:H53" si="5">$H$1*SQRT(A5)</f>
        <v>0.57965590180727045</v>
      </c>
      <c r="I5">
        <f t="shared" ref="I5:I53" si="6">(H5-C5)^2</f>
        <v>0.27753309786300107</v>
      </c>
      <c r="J5">
        <f t="shared" ref="J5:J53" si="7">$J$1*LOG(A5,2)</f>
        <v>8.4448136780583525</v>
      </c>
      <c r="K5">
        <f t="shared" ref="K5:K53" si="8">(J5-C5)^2</f>
        <v>70.425192002122245</v>
      </c>
      <c r="L5">
        <f t="shared" ref="L5:L53" si="9">$L$1*A5*LOG(A5,2)</f>
        <v>7.4211066371765597E-2</v>
      </c>
      <c r="M5">
        <f t="shared" ref="M5:M53" si="10">(L5-C5)^2</f>
        <v>4.5664554526747163E-4</v>
      </c>
    </row>
    <row r="6" spans="1:13" x14ac:dyDescent="0.35">
      <c r="A6">
        <f t="shared" ref="A6:A69" si="11">A5+100000</f>
        <v>300000</v>
      </c>
      <c r="B6">
        <v>0.60870199999999997</v>
      </c>
      <c r="C6">
        <f t="shared" si="0"/>
        <v>6.0870199999999999E-2</v>
      </c>
      <c r="D6">
        <f t="shared" si="1"/>
        <v>0.1423584081</v>
      </c>
      <c r="E6">
        <f t="shared" si="2"/>
        <v>6.640328059348906E-3</v>
      </c>
      <c r="F6">
        <f t="shared" si="3"/>
        <v>7.9873795259999998E-3</v>
      </c>
      <c r="G6">
        <f t="shared" si="4"/>
        <v>2.7965927012853138E-3</v>
      </c>
      <c r="H6">
        <f t="shared" si="5"/>
        <v>0.70993059291032112</v>
      </c>
      <c r="I6">
        <f t="shared" si="6"/>
        <v>0.42127939364490047</v>
      </c>
      <c r="J6">
        <f t="shared" si="7"/>
        <v>8.7253361188436873</v>
      </c>
      <c r="K6">
        <f t="shared" si="8"/>
        <v>75.072969658803785</v>
      </c>
      <c r="L6">
        <f t="shared" si="9"/>
        <v>0.11501434889804769</v>
      </c>
      <c r="M6">
        <f t="shared" si="10"/>
        <v>2.9315888598939596E-3</v>
      </c>
    </row>
    <row r="7" spans="1:13" x14ac:dyDescent="0.35">
      <c r="A7">
        <f t="shared" si="11"/>
        <v>400000</v>
      </c>
      <c r="B7">
        <v>1.023706</v>
      </c>
      <c r="C7">
        <f t="shared" si="0"/>
        <v>0.10237060000000001</v>
      </c>
      <c r="D7">
        <f t="shared" si="1"/>
        <v>0.18981121079999999</v>
      </c>
      <c r="E7">
        <f t="shared" si="2"/>
        <v>7.6458604170770742E-3</v>
      </c>
      <c r="F7">
        <f t="shared" si="3"/>
        <v>1.4199785824E-2</v>
      </c>
      <c r="G7">
        <f t="shared" si="4"/>
        <v>7.7740924724587239E-3</v>
      </c>
      <c r="H7">
        <f t="shared" si="5"/>
        <v>0.81975723784544907</v>
      </c>
      <c r="I7">
        <f t="shared" si="6"/>
        <v>0.51464358815919753</v>
      </c>
      <c r="J7">
        <f t="shared" si="7"/>
        <v>8.9243699580583531</v>
      </c>
      <c r="K7">
        <f t="shared" si="8"/>
        <v>77.827672673581986</v>
      </c>
      <c r="L7">
        <f t="shared" si="9"/>
        <v>0.15685059174353119</v>
      </c>
      <c r="M7">
        <f t="shared" si="10"/>
        <v>2.9680695003752263E-3</v>
      </c>
    </row>
    <row r="8" spans="1:13" x14ac:dyDescent="0.35">
      <c r="A8">
        <f t="shared" si="11"/>
        <v>500000</v>
      </c>
      <c r="B8">
        <v>2.2146539999999999</v>
      </c>
      <c r="C8">
        <f t="shared" si="0"/>
        <v>0.22146539999999998</v>
      </c>
      <c r="D8">
        <f t="shared" si="1"/>
        <v>0.23726401350000001</v>
      </c>
      <c r="E8">
        <f t="shared" si="2"/>
        <v>2.4959618852238324E-4</v>
      </c>
      <c r="F8">
        <f t="shared" si="3"/>
        <v>2.2187165349999996E-2</v>
      </c>
      <c r="G8">
        <f t="shared" si="4"/>
        <v>3.9711814805220458E-2</v>
      </c>
      <c r="H8">
        <f t="shared" si="5"/>
        <v>0.91651645443494367</v>
      </c>
      <c r="I8">
        <f t="shared" si="6"/>
        <v>0.48309596827112716</v>
      </c>
      <c r="J8">
        <f t="shared" si="7"/>
        <v>9.0787525976700234</v>
      </c>
      <c r="K8">
        <f t="shared" si="8"/>
        <v>78.451536502009304</v>
      </c>
      <c r="L8">
        <f t="shared" si="9"/>
        <v>0.19945493686529681</v>
      </c>
      <c r="M8">
        <f t="shared" si="10"/>
        <v>4.8446048740412745E-4</v>
      </c>
    </row>
    <row r="9" spans="1:13" x14ac:dyDescent="0.35">
      <c r="A9">
        <f t="shared" si="11"/>
        <v>600000</v>
      </c>
      <c r="B9">
        <v>1.9248609999999999</v>
      </c>
      <c r="C9">
        <f t="shared" si="0"/>
        <v>0.19248609999999999</v>
      </c>
      <c r="D9">
        <f t="shared" si="1"/>
        <v>0.2847168162</v>
      </c>
      <c r="E9">
        <f t="shared" si="2"/>
        <v>8.5065050107649438E-3</v>
      </c>
      <c r="F9">
        <f t="shared" si="3"/>
        <v>3.1949518103999999E-2</v>
      </c>
      <c r="G9">
        <f t="shared" si="4"/>
        <v>2.5771994126851116E-2</v>
      </c>
      <c r="H9">
        <f t="shared" si="5"/>
        <v>1.0039934728373487</v>
      </c>
      <c r="I9">
        <f t="shared" si="6"/>
        <v>0.65854421616937575</v>
      </c>
      <c r="J9">
        <f t="shared" si="7"/>
        <v>9.2048923988436862</v>
      </c>
      <c r="K9">
        <f t="shared" si="8"/>
        <v>81.223467295437345</v>
      </c>
      <c r="L9">
        <f t="shared" si="9"/>
        <v>0.24267138629609539</v>
      </c>
      <c r="M9">
        <f t="shared" si="10"/>
        <v>2.5185629606210599E-3</v>
      </c>
    </row>
    <row r="10" spans="1:13" x14ac:dyDescent="0.35">
      <c r="A10">
        <f t="shared" si="11"/>
        <v>700000</v>
      </c>
      <c r="B10">
        <v>2.0650789999999999</v>
      </c>
      <c r="C10">
        <f t="shared" si="0"/>
        <v>0.20650789999999999</v>
      </c>
      <c r="D10">
        <f t="shared" si="1"/>
        <v>0.33216961890000002</v>
      </c>
      <c r="E10">
        <f t="shared" si="2"/>
        <v>1.5790867596902625E-2</v>
      </c>
      <c r="F10">
        <f t="shared" si="3"/>
        <v>4.3486844086000002E-2</v>
      </c>
      <c r="G10">
        <f t="shared" si="4"/>
        <v>2.6575864671315508E-2</v>
      </c>
      <c r="H10">
        <f t="shared" si="5"/>
        <v>1.084436893392142</v>
      </c>
      <c r="I10">
        <f t="shared" si="6"/>
        <v>0.77075931743853976</v>
      </c>
      <c r="J10">
        <f t="shared" si="7"/>
        <v>9.3115420811199883</v>
      </c>
      <c r="K10">
        <f t="shared" si="8"/>
        <v>82.90164743936333</v>
      </c>
      <c r="L10">
        <f t="shared" si="9"/>
        <v>0.2863968618044484</v>
      </c>
      <c r="M10">
        <f t="shared" si="10"/>
        <v>6.3822462181926162E-3</v>
      </c>
    </row>
    <row r="11" spans="1:13" x14ac:dyDescent="0.35">
      <c r="A11">
        <f t="shared" si="11"/>
        <v>800000</v>
      </c>
      <c r="B11">
        <v>2.4569070000000002</v>
      </c>
      <c r="C11">
        <f t="shared" si="0"/>
        <v>0.24569070000000001</v>
      </c>
      <c r="D11">
        <f t="shared" si="1"/>
        <v>0.37962242159999998</v>
      </c>
      <c r="E11">
        <f t="shared" si="2"/>
        <v>1.79377060507399E-2</v>
      </c>
      <c r="F11">
        <f t="shared" si="3"/>
        <v>5.6799143295999999E-2</v>
      </c>
      <c r="G11">
        <f t="shared" si="4"/>
        <v>3.5680020194060455E-2</v>
      </c>
      <c r="H11">
        <f t="shared" si="5"/>
        <v>1.1593118036145409</v>
      </c>
      <c r="I11">
        <f t="shared" si="6"/>
        <v>0.83470352096985156</v>
      </c>
      <c r="J11">
        <f t="shared" si="7"/>
        <v>9.4039262380583519</v>
      </c>
      <c r="K11">
        <f t="shared" si="8"/>
        <v>83.87327817055494</v>
      </c>
      <c r="L11">
        <f t="shared" si="9"/>
        <v>0.33055810148706238</v>
      </c>
      <c r="M11">
        <f t="shared" si="10"/>
        <v>7.2024758351662364E-3</v>
      </c>
    </row>
    <row r="12" spans="1:13" x14ac:dyDescent="0.35">
      <c r="A12">
        <f t="shared" si="11"/>
        <v>900000</v>
      </c>
      <c r="B12">
        <v>4.3662510000000001</v>
      </c>
      <c r="C12">
        <f t="shared" si="0"/>
        <v>0.43662509999999999</v>
      </c>
      <c r="D12">
        <f t="shared" si="1"/>
        <v>0.4270752243</v>
      </c>
      <c r="E12">
        <f t="shared" si="2"/>
        <v>9.1200125885450251E-5</v>
      </c>
      <c r="F12">
        <f t="shared" si="3"/>
        <v>7.1886415733999995E-2</v>
      </c>
      <c r="G12">
        <f t="shared" si="4"/>
        <v>0.13303430780009282</v>
      </c>
      <c r="H12">
        <f t="shared" si="5"/>
        <v>1.2296358567681736</v>
      </c>
      <c r="I12">
        <f t="shared" si="6"/>
        <v>0.62886606035003134</v>
      </c>
      <c r="J12">
        <f t="shared" si="7"/>
        <v>9.4854148396290228</v>
      </c>
      <c r="K12">
        <f t="shared" si="8"/>
        <v>81.880595752015466</v>
      </c>
      <c r="L12">
        <f t="shared" si="9"/>
        <v>0.375100327465341</v>
      </c>
      <c r="M12">
        <f t="shared" si="10"/>
        <v>3.7852976354415292E-3</v>
      </c>
    </row>
    <row r="13" spans="1:13" x14ac:dyDescent="0.35">
      <c r="A13">
        <f t="shared" si="11"/>
        <v>1000000</v>
      </c>
      <c r="B13">
        <v>5.5758559999999999</v>
      </c>
      <c r="C13">
        <f t="shared" si="0"/>
        <v>0.55758560000000001</v>
      </c>
      <c r="D13">
        <f t="shared" si="1"/>
        <v>0.47452802700000002</v>
      </c>
      <c r="E13">
        <f t="shared" si="2"/>
        <v>6.8985604326503285E-3</v>
      </c>
      <c r="F13">
        <f t="shared" si="3"/>
        <v>8.8748661399999984E-2</v>
      </c>
      <c r="G13">
        <f t="shared" si="4"/>
        <v>0.2198080749958202</v>
      </c>
      <c r="H13">
        <f t="shared" si="5"/>
        <v>1.2961500000000001</v>
      </c>
      <c r="I13">
        <f t="shared" si="6"/>
        <v>0.54547737294736021</v>
      </c>
      <c r="J13">
        <f t="shared" si="7"/>
        <v>9.5583088776700222</v>
      </c>
      <c r="K13">
        <f t="shared" si="8"/>
        <v>81.013019521190998</v>
      </c>
      <c r="L13">
        <f t="shared" si="9"/>
        <v>0.41998102123059361</v>
      </c>
      <c r="M13">
        <f t="shared" si="10"/>
        <v>1.8935020098305774E-2</v>
      </c>
    </row>
    <row r="14" spans="1:13" x14ac:dyDescent="0.35">
      <c r="A14">
        <f t="shared" si="11"/>
        <v>1100000</v>
      </c>
      <c r="B14">
        <v>2.808913</v>
      </c>
      <c r="C14">
        <f t="shared" si="0"/>
        <v>0.28089130000000001</v>
      </c>
      <c r="D14">
        <f t="shared" si="1"/>
        <v>0.52198082970000004</v>
      </c>
      <c r="E14">
        <f t="shared" si="2"/>
        <v>5.8124161330967192E-2</v>
      </c>
      <c r="F14">
        <f t="shared" si="3"/>
        <v>0.10738588029399999</v>
      </c>
      <c r="G14">
        <f t="shared" si="4"/>
        <v>3.0104130667355223E-2</v>
      </c>
      <c r="H14">
        <f t="shared" si="5"/>
        <v>1.3594135885557419</v>
      </c>
      <c r="I14">
        <f t="shared" si="6"/>
        <v>1.163210326911515</v>
      </c>
      <c r="J14">
        <f t="shared" si="7"/>
        <v>9.6242495560064327</v>
      </c>
      <c r="K14">
        <f t="shared" si="8"/>
        <v>87.298343500083561</v>
      </c>
      <c r="L14">
        <f t="shared" si="9"/>
        <v>0.46516621608742809</v>
      </c>
      <c r="M14">
        <f t="shared" si="10"/>
        <v>3.3957244699028659E-2</v>
      </c>
    </row>
    <row r="15" spans="1:13" x14ac:dyDescent="0.35">
      <c r="A15">
        <f t="shared" si="11"/>
        <v>1200000</v>
      </c>
      <c r="B15">
        <v>5.0821670000000001</v>
      </c>
      <c r="C15">
        <f t="shared" si="0"/>
        <v>0.50821669999999997</v>
      </c>
      <c r="D15">
        <f t="shared" si="1"/>
        <v>0.5694336324</v>
      </c>
      <c r="E15">
        <f t="shared" si="2"/>
        <v>3.7475128124661739E-3</v>
      </c>
      <c r="F15">
        <f t="shared" si="3"/>
        <v>0.127798072416</v>
      </c>
      <c r="G15">
        <f t="shared" si="4"/>
        <v>0.14471833221289407</v>
      </c>
      <c r="H15">
        <f t="shared" si="5"/>
        <v>1.4198611858206422</v>
      </c>
      <c r="I15">
        <f t="shared" si="6"/>
        <v>0.8310956685271832</v>
      </c>
      <c r="J15">
        <f t="shared" si="7"/>
        <v>9.6844486788436868</v>
      </c>
      <c r="K15">
        <f t="shared" si="8"/>
        <v>84.203233329553527</v>
      </c>
      <c r="L15">
        <f t="shared" si="9"/>
        <v>0.51062814959219083</v>
      </c>
      <c r="M15">
        <f t="shared" si="10"/>
        <v>5.8150891356774736E-6</v>
      </c>
    </row>
    <row r="16" spans="1:13" x14ac:dyDescent="0.35">
      <c r="A16">
        <f t="shared" si="11"/>
        <v>1300000</v>
      </c>
      <c r="B16">
        <v>4.4878349999999996</v>
      </c>
      <c r="C16">
        <f t="shared" si="0"/>
        <v>0.44878349999999995</v>
      </c>
      <c r="D16">
        <f t="shared" si="1"/>
        <v>0.61688643509999996</v>
      </c>
      <c r="E16">
        <f t="shared" si="2"/>
        <v>2.8258596789234817E-2</v>
      </c>
      <c r="F16">
        <f t="shared" si="3"/>
        <v>0.14998523776599998</v>
      </c>
      <c r="G16">
        <f t="shared" si="4"/>
        <v>8.9280401514058208E-2</v>
      </c>
      <c r="H16">
        <f t="shared" si="5"/>
        <v>1.4778383772422479</v>
      </c>
      <c r="I16">
        <f t="shared" si="6"/>
        <v>1.0589539403760577</v>
      </c>
      <c r="J16">
        <f t="shared" si="7"/>
        <v>9.7398265036543421</v>
      </c>
      <c r="K16">
        <f t="shared" si="8"/>
        <v>86.323480095754306</v>
      </c>
      <c r="L16">
        <f t="shared" si="9"/>
        <v>0.5563437041170286</v>
      </c>
      <c r="M16">
        <f t="shared" si="10"/>
        <v>1.1569197509696868E-2</v>
      </c>
    </row>
    <row r="17" spans="1:13" x14ac:dyDescent="0.35">
      <c r="A17">
        <f t="shared" si="11"/>
        <v>1400000</v>
      </c>
      <c r="B17">
        <v>4.4878349999999996</v>
      </c>
      <c r="C17">
        <f t="shared" si="0"/>
        <v>0.44878349999999995</v>
      </c>
      <c r="D17">
        <f t="shared" si="1"/>
        <v>0.66433923780000004</v>
      </c>
      <c r="E17">
        <f t="shared" si="2"/>
        <v>4.6464276098502386E-2</v>
      </c>
      <c r="F17">
        <f t="shared" si="3"/>
        <v>0.17394737634400001</v>
      </c>
      <c r="G17">
        <f t="shared" si="4"/>
        <v>7.55348948662561E-2</v>
      </c>
      <c r="H17">
        <f t="shared" si="5"/>
        <v>1.5336253621729135</v>
      </c>
      <c r="I17">
        <f t="shared" si="6"/>
        <v>1.1768818659227946</v>
      </c>
      <c r="J17">
        <f t="shared" si="7"/>
        <v>9.7910983611199889</v>
      </c>
      <c r="K17">
        <f t="shared" si="8"/>
        <v>87.278846964303412</v>
      </c>
      <c r="L17">
        <f t="shared" si="9"/>
        <v>0.60229333010889685</v>
      </c>
      <c r="M17">
        <f t="shared" si="10"/>
        <v>2.356526794006239E-2</v>
      </c>
    </row>
    <row r="18" spans="1:13" x14ac:dyDescent="0.35">
      <c r="A18">
        <f t="shared" si="11"/>
        <v>1500000</v>
      </c>
      <c r="B18">
        <v>4.8145899999999999</v>
      </c>
      <c r="C18">
        <f t="shared" si="0"/>
        <v>0.48145899999999997</v>
      </c>
      <c r="D18">
        <f t="shared" si="1"/>
        <v>0.7117920405</v>
      </c>
      <c r="E18">
        <f t="shared" si="2"/>
        <v>5.3053309545974654E-2</v>
      </c>
      <c r="F18">
        <f t="shared" si="3"/>
        <v>0.19968448814999998</v>
      </c>
      <c r="G18">
        <f t="shared" si="4"/>
        <v>7.9396875528305808E-2</v>
      </c>
      <c r="H18">
        <f t="shared" si="5"/>
        <v>1.587453065054208</v>
      </c>
      <c r="I18">
        <f t="shared" si="6"/>
        <v>1.2232228719351321</v>
      </c>
      <c r="J18">
        <f t="shared" si="7"/>
        <v>9.8388313184553589</v>
      </c>
      <c r="K18">
        <f t="shared" si="8"/>
        <v>87.56041670619463</v>
      </c>
      <c r="L18">
        <f t="shared" si="9"/>
        <v>0.64846027854788701</v>
      </c>
      <c r="M18">
        <f t="shared" si="10"/>
        <v>2.7889427036628958E-2</v>
      </c>
    </row>
    <row r="19" spans="1:13" x14ac:dyDescent="0.35">
      <c r="A19">
        <f t="shared" si="11"/>
        <v>1600000</v>
      </c>
      <c r="B19">
        <v>4.1335610000000003</v>
      </c>
      <c r="C19">
        <f t="shared" si="0"/>
        <v>0.4133561</v>
      </c>
      <c r="D19">
        <f t="shared" si="1"/>
        <v>0.75924484319999996</v>
      </c>
      <c r="E19">
        <f t="shared" si="2"/>
        <v>0.11963902267247552</v>
      </c>
      <c r="F19">
        <f t="shared" si="3"/>
        <v>0.22719657318399999</v>
      </c>
      <c r="G19">
        <f t="shared" si="4"/>
        <v>3.4655369424357027E-2</v>
      </c>
      <c r="H19">
        <f t="shared" si="5"/>
        <v>1.6395144756908981</v>
      </c>
      <c r="I19">
        <f t="shared" si="6"/>
        <v>1.5034643622769419</v>
      </c>
      <c r="J19">
        <f t="shared" si="7"/>
        <v>9.8834825180583525</v>
      </c>
      <c r="K19">
        <f t="shared" si="8"/>
        <v>89.683294374006735</v>
      </c>
      <c r="L19">
        <f t="shared" si="9"/>
        <v>0.69483003897412476</v>
      </c>
      <c r="M19">
        <f t="shared" si="10"/>
        <v>7.9227578321609315E-2</v>
      </c>
    </row>
    <row r="20" spans="1:13" x14ac:dyDescent="0.35">
      <c r="A20">
        <f t="shared" si="11"/>
        <v>1700000</v>
      </c>
      <c r="B20">
        <v>8.9414359999999995</v>
      </c>
      <c r="C20">
        <f t="shared" si="0"/>
        <v>0.89414359999999993</v>
      </c>
      <c r="D20">
        <f t="shared" si="1"/>
        <v>0.80669764590000004</v>
      </c>
      <c r="E20">
        <f t="shared" si="2"/>
        <v>7.6467948884592872E-3</v>
      </c>
      <c r="F20">
        <f t="shared" si="3"/>
        <v>0.25648363144599995</v>
      </c>
      <c r="G20">
        <f t="shared" si="4"/>
        <v>0.40661023549628822</v>
      </c>
      <c r="H20">
        <f t="shared" si="5"/>
        <v>1.6899728395006828</v>
      </c>
      <c r="I20">
        <f t="shared" si="6"/>
        <v>0.63334417844423518</v>
      </c>
      <c r="J20">
        <f t="shared" si="7"/>
        <v>9.9254258728465956</v>
      </c>
      <c r="K20">
        <f t="shared" si="8"/>
        <v>81.564059491833177</v>
      </c>
      <c r="L20">
        <f t="shared" si="9"/>
        <v>0.74138991853889114</v>
      </c>
      <c r="M20">
        <f t="shared" si="10"/>
        <v>2.333368719992189E-2</v>
      </c>
    </row>
    <row r="21" spans="1:13" x14ac:dyDescent="0.35">
      <c r="A21">
        <f t="shared" si="11"/>
        <v>1800000</v>
      </c>
      <c r="B21">
        <v>8.9651390000000006</v>
      </c>
      <c r="C21">
        <f t="shared" si="0"/>
        <v>0.89651390000000009</v>
      </c>
      <c r="D21">
        <f t="shared" si="1"/>
        <v>0.8541504486</v>
      </c>
      <c r="E21">
        <f t="shared" si="2"/>
        <v>1.7946620145201692E-3</v>
      </c>
      <c r="F21">
        <f t="shared" si="3"/>
        <v>0.28754566293599998</v>
      </c>
      <c r="G21">
        <f t="shared" si="4"/>
        <v>0.37084231375283633</v>
      </c>
      <c r="H21">
        <f t="shared" si="5"/>
        <v>1.7389677054218116</v>
      </c>
      <c r="I21">
        <f t="shared" si="6"/>
        <v>0.70972841426969135</v>
      </c>
      <c r="J21">
        <f t="shared" si="7"/>
        <v>9.9649711196290234</v>
      </c>
      <c r="K21">
        <f t="shared" si="8"/>
        <v>82.236916344241749</v>
      </c>
      <c r="L21">
        <f t="shared" si="9"/>
        <v>0.78812872043068205</v>
      </c>
      <c r="M21">
        <f t="shared" si="10"/>
        <v>1.1747347150273316E-2</v>
      </c>
    </row>
    <row r="22" spans="1:13" x14ac:dyDescent="0.35">
      <c r="A22">
        <f t="shared" si="11"/>
        <v>1900000</v>
      </c>
      <c r="B22">
        <v>8.6596630000000001</v>
      </c>
      <c r="C22">
        <f t="shared" si="0"/>
        <v>0.86596629999999997</v>
      </c>
      <c r="D22">
        <f t="shared" si="1"/>
        <v>0.90160325129999996</v>
      </c>
      <c r="E22">
        <f t="shared" si="2"/>
        <v>1.2699922979585714E-3</v>
      </c>
      <c r="F22">
        <f t="shared" si="3"/>
        <v>0.32038266765399998</v>
      </c>
      <c r="G22">
        <f t="shared" si="4"/>
        <v>0.29766149988385521</v>
      </c>
      <c r="H22">
        <f t="shared" si="5"/>
        <v>1.7866194790021741</v>
      </c>
      <c r="I22">
        <f t="shared" si="6"/>
        <v>0.84760227600680926</v>
      </c>
      <c r="J22">
        <f t="shared" si="7"/>
        <v>10.002377714115008</v>
      </c>
      <c r="K22">
        <f t="shared" si="8"/>
        <v>83.474013527970996</v>
      </c>
      <c r="L22">
        <f t="shared" si="9"/>
        <v>0.83503649397142143</v>
      </c>
      <c r="M22">
        <f t="shared" si="10"/>
        <v>9.5665290096549297E-4</v>
      </c>
    </row>
    <row r="23" spans="1:13" x14ac:dyDescent="0.35">
      <c r="A23">
        <f t="shared" si="11"/>
        <v>2000000</v>
      </c>
      <c r="B23">
        <v>7.6587540000000001</v>
      </c>
      <c r="C23">
        <f t="shared" si="0"/>
        <v>0.76587539999999998</v>
      </c>
      <c r="D23">
        <f t="shared" si="1"/>
        <v>0.94905605400000004</v>
      </c>
      <c r="E23">
        <f t="shared" si="2"/>
        <v>3.3555151999867736E-2</v>
      </c>
      <c r="F23">
        <f t="shared" si="3"/>
        <v>0.35499464559999994</v>
      </c>
      <c r="G23">
        <f t="shared" si="4"/>
        <v>0.16882299433631315</v>
      </c>
      <c r="H23">
        <f t="shared" si="5"/>
        <v>1.8330329088698873</v>
      </c>
      <c r="I23">
        <f t="shared" si="6"/>
        <v>1.1388251487373839</v>
      </c>
      <c r="J23">
        <f t="shared" si="7"/>
        <v>10.037865157670023</v>
      </c>
      <c r="K23">
        <f t="shared" si="8"/>
        <v>85.969794066337798</v>
      </c>
      <c r="L23">
        <f t="shared" si="9"/>
        <v>0.88210433746118722</v>
      </c>
      <c r="M23">
        <f t="shared" si="10"/>
        <v>1.3509165903356572E-2</v>
      </c>
    </row>
    <row r="24" spans="1:13" x14ac:dyDescent="0.35">
      <c r="A24">
        <f t="shared" si="11"/>
        <v>2100000</v>
      </c>
      <c r="B24">
        <v>8.183802</v>
      </c>
      <c r="C24">
        <f t="shared" si="0"/>
        <v>0.8183802</v>
      </c>
      <c r="D24">
        <f t="shared" si="1"/>
        <v>0.9965088567</v>
      </c>
      <c r="E24">
        <f t="shared" si="2"/>
        <v>3.1729818337746456E-2</v>
      </c>
      <c r="F24">
        <f t="shared" si="3"/>
        <v>0.39138159677399997</v>
      </c>
      <c r="G24">
        <f t="shared" si="4"/>
        <v>0.18232780715695501</v>
      </c>
      <c r="H24">
        <f t="shared" si="5"/>
        <v>1.8782997969573443</v>
      </c>
      <c r="I24">
        <f t="shared" si="6"/>
        <v>1.1234295520142192</v>
      </c>
      <c r="J24">
        <f t="shared" si="7"/>
        <v>10.071620801905322</v>
      </c>
      <c r="K24">
        <f t="shared" si="8"/>
        <v>85.622461636749165</v>
      </c>
      <c r="L24">
        <f t="shared" si="9"/>
        <v>0.92932424054614016</v>
      </c>
      <c r="M24">
        <f t="shared" si="10"/>
        <v>1.2308580132703591E-2</v>
      </c>
    </row>
    <row r="25" spans="1:13" x14ac:dyDescent="0.35">
      <c r="A25">
        <f t="shared" si="11"/>
        <v>2200000</v>
      </c>
      <c r="B25">
        <v>8.8411209999999993</v>
      </c>
      <c r="C25">
        <f t="shared" si="0"/>
        <v>0.88411209999999996</v>
      </c>
      <c r="D25">
        <f t="shared" si="1"/>
        <v>1.0439616594000001</v>
      </c>
      <c r="E25">
        <f t="shared" si="2"/>
        <v>2.5551881640374165E-2</v>
      </c>
      <c r="F25">
        <f t="shared" si="3"/>
        <v>0.42954352117599998</v>
      </c>
      <c r="G25">
        <f t="shared" si="4"/>
        <v>0.2066325928540711</v>
      </c>
      <c r="H25">
        <f t="shared" si="5"/>
        <v>1.9225011338098088</v>
      </c>
      <c r="I25">
        <f t="shared" si="6"/>
        <v>1.0782517855364682</v>
      </c>
      <c r="J25">
        <f t="shared" si="7"/>
        <v>10.103805836006433</v>
      </c>
      <c r="K25">
        <f t="shared" si="8"/>
        <v>85.002752585756269</v>
      </c>
      <c r="L25">
        <f t="shared" si="9"/>
        <v>0.97668895667485611</v>
      </c>
      <c r="M25">
        <f t="shared" si="10"/>
        <v>8.5704743917968586E-3</v>
      </c>
    </row>
    <row r="26" spans="1:13" x14ac:dyDescent="0.35">
      <c r="A26">
        <f t="shared" si="11"/>
        <v>2300000</v>
      </c>
      <c r="B26">
        <v>7.835464</v>
      </c>
      <c r="C26">
        <f t="shared" si="0"/>
        <v>0.78354639999999998</v>
      </c>
      <c r="D26">
        <f t="shared" si="1"/>
        <v>1.0914144620999999</v>
      </c>
      <c r="E26">
        <f t="shared" si="2"/>
        <v>9.4782743661209423E-2</v>
      </c>
      <c r="F26">
        <f t="shared" si="3"/>
        <v>0.46948041880599994</v>
      </c>
      <c r="G26">
        <f t="shared" si="4"/>
        <v>9.8637440543349983E-2</v>
      </c>
      <c r="H26">
        <f t="shared" si="5"/>
        <v>1.9657088013614834</v>
      </c>
      <c r="I26">
        <f t="shared" si="6"/>
        <v>1.3975079431927493</v>
      </c>
      <c r="J26">
        <f t="shared" si="7"/>
        <v>10.134559942054578</v>
      </c>
      <c r="K26">
        <f t="shared" si="8"/>
        <v>87.441454263688087</v>
      </c>
      <c r="L26">
        <f t="shared" si="9"/>
        <v>1.0241918987886758</v>
      </c>
      <c r="M26">
        <f t="shared" si="10"/>
        <v>5.7910256087250568E-2</v>
      </c>
    </row>
    <row r="27" spans="1:13" x14ac:dyDescent="0.35">
      <c r="A27">
        <f t="shared" si="11"/>
        <v>2400000</v>
      </c>
      <c r="B27">
        <v>10.330643999999999</v>
      </c>
      <c r="C27">
        <f t="shared" si="0"/>
        <v>1.0330644</v>
      </c>
      <c r="D27">
        <f t="shared" si="1"/>
        <v>1.1388672648</v>
      </c>
      <c r="E27">
        <f t="shared" si="2"/>
        <v>1.1194246199887081E-2</v>
      </c>
      <c r="F27">
        <f t="shared" si="3"/>
        <v>0.51119228966399999</v>
      </c>
      <c r="G27">
        <f t="shared" si="4"/>
        <v>0.27235049954655016</v>
      </c>
      <c r="H27">
        <f t="shared" si="5"/>
        <v>2.0079869456746975</v>
      </c>
      <c r="I27">
        <f t="shared" si="6"/>
        <v>0.95047397006483259</v>
      </c>
      <c r="J27">
        <f t="shared" si="7"/>
        <v>10.164004958843689</v>
      </c>
      <c r="K27">
        <f t="shared" si="8"/>
        <v>83.374075489136686</v>
      </c>
      <c r="L27">
        <f t="shared" si="9"/>
        <v>1.0718270531843817</v>
      </c>
      <c r="M27">
        <f t="shared" si="10"/>
        <v>1.5025432818926534E-3</v>
      </c>
    </row>
    <row r="28" spans="1:13" x14ac:dyDescent="0.35">
      <c r="A28">
        <f t="shared" si="11"/>
        <v>2500000</v>
      </c>
      <c r="B28">
        <v>11.766361</v>
      </c>
      <c r="C28">
        <f t="shared" si="0"/>
        <v>1.1766361000000001</v>
      </c>
      <c r="D28">
        <f t="shared" si="1"/>
        <v>1.1863200675000001</v>
      </c>
      <c r="E28">
        <f t="shared" si="2"/>
        <v>9.377922654105627E-5</v>
      </c>
      <c r="F28">
        <f t="shared" si="3"/>
        <v>0.55467913375</v>
      </c>
      <c r="G28">
        <f t="shared" si="4"/>
        <v>0.38683046786690373</v>
      </c>
      <c r="H28">
        <f t="shared" si="5"/>
        <v>2.0493930946136225</v>
      </c>
      <c r="I28">
        <f t="shared" si="6"/>
        <v>0.76170477164700257</v>
      </c>
      <c r="J28">
        <f t="shared" si="7"/>
        <v>10.192247797281695</v>
      </c>
      <c r="K28">
        <f t="shared" si="8"/>
        <v>81.281254276162528</v>
      </c>
      <c r="L28">
        <f t="shared" si="9"/>
        <v>1.1195889077558983</v>
      </c>
      <c r="M28">
        <f t="shared" si="10"/>
        <v>3.2543821429355108E-3</v>
      </c>
    </row>
    <row r="29" spans="1:13" x14ac:dyDescent="0.35">
      <c r="A29">
        <f t="shared" si="11"/>
        <v>2600000</v>
      </c>
      <c r="B29">
        <v>11.367765</v>
      </c>
      <c r="C29">
        <f t="shared" si="0"/>
        <v>1.1367765000000001</v>
      </c>
      <c r="D29">
        <f t="shared" si="1"/>
        <v>1.2337728701999999</v>
      </c>
      <c r="E29">
        <f t="shared" si="2"/>
        <v>9.4082958319754179E-3</v>
      </c>
      <c r="F29">
        <f t="shared" si="3"/>
        <v>0.59994095106399992</v>
      </c>
      <c r="G29">
        <f t="shared" si="4"/>
        <v>0.28819240660141665</v>
      </c>
      <c r="H29">
        <f t="shared" si="5"/>
        <v>2.0899790760914327</v>
      </c>
      <c r="I29">
        <f t="shared" si="6"/>
        <v>0.90859515106734345</v>
      </c>
      <c r="J29">
        <f t="shared" si="7"/>
        <v>10.219382783654343</v>
      </c>
      <c r="K29">
        <f t="shared" si="8"/>
        <v>82.493736903877348</v>
      </c>
      <c r="L29">
        <f t="shared" si="9"/>
        <v>1.1674723917340573</v>
      </c>
      <c r="M29">
        <f t="shared" si="10"/>
        <v>9.4223776934895982E-4</v>
      </c>
    </row>
    <row r="30" spans="1:13" x14ac:dyDescent="0.35">
      <c r="A30">
        <f t="shared" si="11"/>
        <v>2700000</v>
      </c>
      <c r="B30">
        <v>11.934042</v>
      </c>
      <c r="C30">
        <f t="shared" si="0"/>
        <v>1.1934042</v>
      </c>
      <c r="D30">
        <f t="shared" si="1"/>
        <v>1.2812256729</v>
      </c>
      <c r="E30">
        <f t="shared" si="2"/>
        <v>7.7126111023254297E-3</v>
      </c>
      <c r="F30">
        <f t="shared" si="3"/>
        <v>0.64697774160599997</v>
      </c>
      <c r="G30">
        <f t="shared" si="4"/>
        <v>0.29858187443300988</v>
      </c>
      <c r="H30">
        <f t="shared" si="5"/>
        <v>2.1297917787309633</v>
      </c>
      <c r="I30">
        <f t="shared" si="6"/>
        <v>0.87682169760163586</v>
      </c>
      <c r="J30">
        <f t="shared" si="7"/>
        <v>10.245493560414358</v>
      </c>
      <c r="K30">
        <f t="shared" si="8"/>
        <v>81.940321788926823</v>
      </c>
      <c r="L30">
        <f t="shared" si="9"/>
        <v>1.2154728247096169</v>
      </c>
      <c r="M30">
        <f t="shared" si="10"/>
        <v>4.8702419657391369E-4</v>
      </c>
    </row>
    <row r="31" spans="1:13" x14ac:dyDescent="0.35">
      <c r="A31">
        <f t="shared" si="11"/>
        <v>2800000</v>
      </c>
      <c r="B31">
        <v>13.564973</v>
      </c>
      <c r="C31">
        <f t="shared" si="0"/>
        <v>1.3564973</v>
      </c>
      <c r="D31">
        <f t="shared" si="1"/>
        <v>1.3286784756000001</v>
      </c>
      <c r="E31">
        <f t="shared" si="2"/>
        <v>7.7388699099803211E-4</v>
      </c>
      <c r="F31">
        <f t="shared" si="3"/>
        <v>0.69578950537600004</v>
      </c>
      <c r="G31">
        <f t="shared" si="4"/>
        <v>0.43653478987690975</v>
      </c>
      <c r="H31">
        <f t="shared" si="5"/>
        <v>2.168873786784284</v>
      </c>
      <c r="I31">
        <f t="shared" si="6"/>
        <v>0.65995555627997593</v>
      </c>
      <c r="J31">
        <f t="shared" si="7"/>
        <v>10.270654641119988</v>
      </c>
      <c r="K31">
        <f t="shared" si="8"/>
        <v>79.462201102243384</v>
      </c>
      <c r="L31">
        <f t="shared" si="9"/>
        <v>1.2635858732177936</v>
      </c>
      <c r="M31">
        <f t="shared" si="10"/>
        <v>8.6325332267053068E-3</v>
      </c>
    </row>
    <row r="32" spans="1:13" x14ac:dyDescent="0.35">
      <c r="A32">
        <f t="shared" si="11"/>
        <v>2900000</v>
      </c>
      <c r="B32">
        <v>12.767638</v>
      </c>
      <c r="C32">
        <f t="shared" si="0"/>
        <v>1.2767637999999999</v>
      </c>
      <c r="D32">
        <f t="shared" si="1"/>
        <v>1.3761312782999999</v>
      </c>
      <c r="E32">
        <f t="shared" si="2"/>
        <v>9.8738957437009781E-3</v>
      </c>
      <c r="F32">
        <f t="shared" si="3"/>
        <v>0.74637624237399991</v>
      </c>
      <c r="G32">
        <f t="shared" si="4"/>
        <v>0.28131096128447347</v>
      </c>
      <c r="H32">
        <f t="shared" si="5"/>
        <v>2.2072639138195504</v>
      </c>
      <c r="I32">
        <f t="shared" si="6"/>
        <v>0.86583046181819656</v>
      </c>
      <c r="J32">
        <f t="shared" si="7"/>
        <v>10.294932692392429</v>
      </c>
      <c r="K32">
        <f t="shared" si="8"/>
        <v>81.327370171714492</v>
      </c>
      <c r="L32">
        <f t="shared" si="9"/>
        <v>1.3118075135321381</v>
      </c>
      <c r="M32">
        <f t="shared" si="10"/>
        <v>1.228061858122566E-3</v>
      </c>
    </row>
    <row r="33" spans="1:13" x14ac:dyDescent="0.35">
      <c r="A33">
        <f t="shared" si="11"/>
        <v>3000000</v>
      </c>
      <c r="B33">
        <v>13.703919000000001</v>
      </c>
      <c r="C33">
        <f t="shared" si="0"/>
        <v>1.3703919</v>
      </c>
      <c r="D33">
        <f t="shared" si="1"/>
        <v>1.423584081</v>
      </c>
      <c r="E33">
        <f t="shared" si="2"/>
        <v>2.8294081195367614E-3</v>
      </c>
      <c r="F33">
        <f t="shared" si="3"/>
        <v>0.79873795259999991</v>
      </c>
      <c r="G33">
        <f t="shared" si="4"/>
        <v>0.32678823557800207</v>
      </c>
      <c r="H33">
        <f t="shared" si="5"/>
        <v>2.2449976542304002</v>
      </c>
      <c r="I33">
        <f t="shared" si="6"/>
        <v>0.76493522533292724</v>
      </c>
      <c r="J33">
        <f t="shared" si="7"/>
        <v>10.318387598455359</v>
      </c>
      <c r="K33">
        <f t="shared" si="8"/>
        <v>80.06662701957562</v>
      </c>
      <c r="L33">
        <f t="shared" si="9"/>
        <v>1.360133999595774</v>
      </c>
      <c r="M33">
        <f t="shared" si="10"/>
        <v>1.052245207030205E-4</v>
      </c>
    </row>
    <row r="34" spans="1:13" x14ac:dyDescent="0.35">
      <c r="A34">
        <f t="shared" si="11"/>
        <v>3100000</v>
      </c>
      <c r="B34">
        <v>13.023097999999999</v>
      </c>
      <c r="C34">
        <f t="shared" si="0"/>
        <v>1.3023098</v>
      </c>
      <c r="D34">
        <f t="shared" si="1"/>
        <v>1.4710368837000001</v>
      </c>
      <c r="E34">
        <f t="shared" si="2"/>
        <v>2.8468828773906843E-2</v>
      </c>
      <c r="F34">
        <f t="shared" si="3"/>
        <v>0.85287463605399993</v>
      </c>
      <c r="G34">
        <f t="shared" si="4"/>
        <v>0.20199196659116792</v>
      </c>
      <c r="H34">
        <f t="shared" si="5"/>
        <v>2.2821075675239326</v>
      </c>
      <c r="I34">
        <f t="shared" si="6"/>
        <v>0.96000366524488234</v>
      </c>
      <c r="J34">
        <f t="shared" si="7"/>
        <v>10.341073351057208</v>
      </c>
      <c r="K34">
        <f t="shared" si="8"/>
        <v>81.699246531920309</v>
      </c>
      <c r="L34">
        <f t="shared" si="9"/>
        <v>1.4085618352327314</v>
      </c>
      <c r="M34">
        <f t="shared" si="10"/>
        <v>1.1289494991097597E-2</v>
      </c>
    </row>
    <row r="35" spans="1:13" x14ac:dyDescent="0.35">
      <c r="A35">
        <f t="shared" si="11"/>
        <v>3200000</v>
      </c>
      <c r="B35">
        <v>12.98155</v>
      </c>
      <c r="C35">
        <f t="shared" si="0"/>
        <v>1.2981549999999999</v>
      </c>
      <c r="D35">
        <f t="shared" si="1"/>
        <v>1.5184896863999999</v>
      </c>
      <c r="E35">
        <f t="shared" si="2"/>
        <v>4.8547374030986336E-2</v>
      </c>
      <c r="F35">
        <f t="shared" si="3"/>
        <v>0.90878629273599998</v>
      </c>
      <c r="G35">
        <f t="shared" si="4"/>
        <v>0.1516079901964385</v>
      </c>
      <c r="H35">
        <f t="shared" si="5"/>
        <v>2.3186236072290818</v>
      </c>
      <c r="I35">
        <f t="shared" si="6"/>
        <v>1.041356178340062</v>
      </c>
      <c r="J35">
        <f t="shared" si="7"/>
        <v>10.363038798058353</v>
      </c>
      <c r="K35">
        <f t="shared" si="8"/>
        <v>82.17211827230085</v>
      </c>
      <c r="L35">
        <f t="shared" si="9"/>
        <v>1.4570877499482495</v>
      </c>
      <c r="M35">
        <f t="shared" si="10"/>
        <v>2.5259619006112826E-2</v>
      </c>
    </row>
    <row r="36" spans="1:13" x14ac:dyDescent="0.35">
      <c r="A36">
        <f t="shared" si="11"/>
        <v>3300000</v>
      </c>
      <c r="B36">
        <v>13.960932</v>
      </c>
      <c r="C36">
        <f t="shared" si="0"/>
        <v>1.3960931999999999</v>
      </c>
      <c r="D36">
        <f t="shared" si="1"/>
        <v>1.5659424891</v>
      </c>
      <c r="E36">
        <f t="shared" si="2"/>
        <v>2.8848781007775406E-2</v>
      </c>
      <c r="F36">
        <f t="shared" si="3"/>
        <v>0.96647292264600004</v>
      </c>
      <c r="G36">
        <f t="shared" si="4"/>
        <v>0.18457358271372779</v>
      </c>
      <c r="H36">
        <f t="shared" si="5"/>
        <v>2.3545734038780783</v>
      </c>
      <c r="I36">
        <f t="shared" si="6"/>
        <v>0.91868430122616274</v>
      </c>
      <c r="J36">
        <f t="shared" si="7"/>
        <v>10.38432827679177</v>
      </c>
      <c r="K36">
        <f t="shared" si="8"/>
        <v>80.788369795669965</v>
      </c>
      <c r="L36">
        <f t="shared" si="9"/>
        <v>1.5057086777566766</v>
      </c>
      <c r="M36">
        <f t="shared" si="10"/>
        <v>1.2015552963824481E-2</v>
      </c>
    </row>
    <row r="37" spans="1:13" x14ac:dyDescent="0.35">
      <c r="A37">
        <f t="shared" si="11"/>
        <v>3400000</v>
      </c>
      <c r="B37">
        <v>14.067962</v>
      </c>
      <c r="C37">
        <f t="shared" si="0"/>
        <v>1.4067962000000001</v>
      </c>
      <c r="D37">
        <f t="shared" si="1"/>
        <v>1.6133952918000001</v>
      </c>
      <c r="E37">
        <f t="shared" si="2"/>
        <v>4.2683184732584839E-2</v>
      </c>
      <c r="F37">
        <f t="shared" si="3"/>
        <v>1.0259345257839998</v>
      </c>
      <c r="G37">
        <f t="shared" si="4"/>
        <v>0.14505561488661473</v>
      </c>
      <c r="H37">
        <f t="shared" si="5"/>
        <v>2.3899825096640352</v>
      </c>
      <c r="I37">
        <f t="shared" si="6"/>
        <v>0.96665531951078409</v>
      </c>
      <c r="J37">
        <f t="shared" si="7"/>
        <v>10.404982152846596</v>
      </c>
      <c r="K37">
        <f t="shared" si="8"/>
        <v>80.967350442005795</v>
      </c>
      <c r="L37">
        <f t="shared" si="9"/>
        <v>1.5544217385777821</v>
      </c>
      <c r="M37">
        <f t="shared" si="10"/>
        <v>2.1793299640380216E-2</v>
      </c>
    </row>
    <row r="38" spans="1:13" x14ac:dyDescent="0.35">
      <c r="A38">
        <f t="shared" si="11"/>
        <v>3500000</v>
      </c>
      <c r="B38">
        <v>14.388026999999999</v>
      </c>
      <c r="C38">
        <f t="shared" si="0"/>
        <v>1.4388026999999999</v>
      </c>
      <c r="D38">
        <f t="shared" si="1"/>
        <v>1.6608480944999999</v>
      </c>
      <c r="E38">
        <f t="shared" si="2"/>
        <v>4.9304157218660653E-2</v>
      </c>
      <c r="F38">
        <f t="shared" si="3"/>
        <v>1.0871711021499999</v>
      </c>
      <c r="G38">
        <f t="shared" si="4"/>
        <v>0.1236447806065441</v>
      </c>
      <c r="H38">
        <f t="shared" si="5"/>
        <v>2.424874610933522</v>
      </c>
      <c r="I38">
        <f t="shared" si="6"/>
        <v>0.97233781353208792</v>
      </c>
      <c r="J38">
        <f t="shared" si="7"/>
        <v>10.425037280731658</v>
      </c>
      <c r="K38">
        <f t="shared" si="8"/>
        <v>80.752411939937474</v>
      </c>
      <c r="L38">
        <f t="shared" si="9"/>
        <v>1.6032242218234214</v>
      </c>
      <c r="M38">
        <f t="shared" si="10"/>
        <v>2.7034436838729876E-2</v>
      </c>
    </row>
    <row r="39" spans="1:13" x14ac:dyDescent="0.35">
      <c r="A39">
        <f t="shared" si="11"/>
        <v>3600000</v>
      </c>
      <c r="B39">
        <v>15.026953000000001</v>
      </c>
      <c r="C39">
        <f t="shared" si="0"/>
        <v>1.5026953000000001</v>
      </c>
      <c r="D39">
        <f t="shared" si="1"/>
        <v>1.7083008972</v>
      </c>
      <c r="E39">
        <f t="shared" si="2"/>
        <v>4.227366159996862E-2</v>
      </c>
      <c r="F39">
        <f t="shared" si="3"/>
        <v>1.1501826517439999</v>
      </c>
      <c r="G39">
        <f t="shared" si="4"/>
        <v>0.12426516718045849</v>
      </c>
      <c r="H39">
        <f t="shared" si="5"/>
        <v>2.4592717135363471</v>
      </c>
      <c r="I39">
        <f t="shared" si="6"/>
        <v>0.91503843493406045</v>
      </c>
      <c r="J39">
        <f t="shared" si="7"/>
        <v>10.444527399629022</v>
      </c>
      <c r="K39">
        <f t="shared" si="8"/>
        <v>79.956361297955951</v>
      </c>
      <c r="L39">
        <f t="shared" si="9"/>
        <v>1.652113571861364</v>
      </c>
      <c r="M39">
        <f t="shared" si="10"/>
        <v>2.2325819966036456E-2</v>
      </c>
    </row>
    <row r="40" spans="1:13" x14ac:dyDescent="0.35">
      <c r="A40">
        <f t="shared" si="11"/>
        <v>3700000</v>
      </c>
      <c r="B40">
        <v>16.120103</v>
      </c>
      <c r="C40">
        <f t="shared" si="0"/>
        <v>1.6120103000000001</v>
      </c>
      <c r="D40">
        <f t="shared" si="1"/>
        <v>1.7557536999000001</v>
      </c>
      <c r="E40">
        <f t="shared" si="2"/>
        <v>2.0662165014811308E-2</v>
      </c>
      <c r="F40">
        <f t="shared" si="3"/>
        <v>1.2149691745659998</v>
      </c>
      <c r="G40">
        <f t="shared" si="4"/>
        <v>0.15764165528589755</v>
      </c>
      <c r="H40">
        <f t="shared" si="5"/>
        <v>2.4931943051535317</v>
      </c>
      <c r="I40">
        <f t="shared" si="6"/>
        <v>0.77648525093841914</v>
      </c>
      <c r="J40">
        <f t="shared" si="7"/>
        <v>10.463483474912852</v>
      </c>
      <c r="K40">
        <f t="shared" si="8"/>
        <v>78.348577366201809</v>
      </c>
      <c r="L40">
        <f t="shared" si="9"/>
        <v>1.7010873750953579</v>
      </c>
      <c r="M40">
        <f t="shared" si="10"/>
        <v>7.9347253075440095E-3</v>
      </c>
    </row>
    <row r="41" spans="1:13" x14ac:dyDescent="0.35">
      <c r="A41">
        <f t="shared" si="11"/>
        <v>3800000</v>
      </c>
      <c r="B41">
        <v>15.789202</v>
      </c>
      <c r="C41">
        <f t="shared" si="0"/>
        <v>1.5789202</v>
      </c>
      <c r="D41">
        <f t="shared" si="1"/>
        <v>1.8032065025999999</v>
      </c>
      <c r="E41">
        <f t="shared" si="2"/>
        <v>5.0304345533978737E-2</v>
      </c>
      <c r="F41">
        <f t="shared" si="3"/>
        <v>1.2815306706159999</v>
      </c>
      <c r="G41">
        <f t="shared" si="4"/>
        <v>8.8440532187237061E-2</v>
      </c>
      <c r="H41">
        <f t="shared" si="5"/>
        <v>2.5266614980048279</v>
      </c>
      <c r="I41">
        <f t="shared" si="6"/>
        <v>0.89821356794387597</v>
      </c>
      <c r="J41">
        <f t="shared" si="7"/>
        <v>10.481933994115009</v>
      </c>
      <c r="K41">
        <f t="shared" si="8"/>
        <v>79.263654618202111</v>
      </c>
      <c r="L41">
        <f t="shared" si="9"/>
        <v>1.7501433484428428</v>
      </c>
      <c r="M41">
        <f t="shared" si="10"/>
        <v>2.9317366562679786E-2</v>
      </c>
    </row>
    <row r="42" spans="1:13" x14ac:dyDescent="0.35">
      <c r="A42">
        <f t="shared" si="11"/>
        <v>3900000</v>
      </c>
      <c r="B42">
        <v>16.672483</v>
      </c>
      <c r="C42">
        <f t="shared" si="0"/>
        <v>1.6672483</v>
      </c>
      <c r="D42">
        <f t="shared" si="1"/>
        <v>1.8506593053</v>
      </c>
      <c r="E42">
        <f t="shared" si="2"/>
        <v>3.3639596865156621E-2</v>
      </c>
      <c r="F42">
        <f t="shared" si="3"/>
        <v>1.3498671398940001</v>
      </c>
      <c r="G42">
        <f t="shared" si="4"/>
        <v>0.10073080079023036</v>
      </c>
      <c r="H42">
        <f t="shared" si="5"/>
        <v>2.5596911547587147</v>
      </c>
      <c r="I42">
        <f t="shared" si="6"/>
        <v>0.79645424900988426</v>
      </c>
      <c r="J42">
        <f t="shared" si="7"/>
        <v>10.499905224439679</v>
      </c>
      <c r="K42">
        <f t="shared" si="8"/>
        <v>78.01582834485221</v>
      </c>
      <c r="L42">
        <f t="shared" si="9"/>
        <v>1.7992793290262767</v>
      </c>
      <c r="M42">
        <f t="shared" si="10"/>
        <v>1.7432192625737527E-2</v>
      </c>
    </row>
    <row r="43" spans="1:13" x14ac:dyDescent="0.35">
      <c r="A43">
        <f t="shared" si="11"/>
        <v>4000000</v>
      </c>
      <c r="B43">
        <v>16.793809</v>
      </c>
      <c r="C43">
        <f t="shared" si="0"/>
        <v>1.6793809</v>
      </c>
      <c r="D43">
        <f t="shared" si="1"/>
        <v>1.8981121080000001</v>
      </c>
      <c r="E43">
        <f t="shared" si="2"/>
        <v>4.7843341353139314E-2</v>
      </c>
      <c r="F43">
        <f t="shared" si="3"/>
        <v>1.4199785823999997</v>
      </c>
      <c r="G43">
        <f t="shared" si="4"/>
        <v>6.7289562376251374E-2</v>
      </c>
      <c r="H43">
        <f t="shared" si="5"/>
        <v>2.5923000000000003</v>
      </c>
      <c r="I43">
        <f t="shared" si="6"/>
        <v>0.83342128314481057</v>
      </c>
      <c r="J43">
        <f t="shared" si="7"/>
        <v>10.517421437670023</v>
      </c>
      <c r="K43">
        <f t="shared" si="8"/>
        <v>78.110960545498642</v>
      </c>
      <c r="L43">
        <f t="shared" si="9"/>
        <v>1.8484932649223744</v>
      </c>
      <c r="M43">
        <f t="shared" si="10"/>
        <v>2.8598991969638349E-2</v>
      </c>
    </row>
    <row r="44" spans="1:13" x14ac:dyDescent="0.35">
      <c r="A44">
        <f t="shared" si="11"/>
        <v>4100000</v>
      </c>
      <c r="B44">
        <v>18.065718</v>
      </c>
      <c r="C44">
        <f t="shared" si="0"/>
        <v>1.8065717999999999</v>
      </c>
      <c r="D44">
        <f t="shared" si="1"/>
        <v>1.9455649106999999</v>
      </c>
      <c r="E44">
        <f t="shared" si="2"/>
        <v>1.931908482206245E-2</v>
      </c>
      <c r="F44">
        <f t="shared" si="3"/>
        <v>1.491864998134</v>
      </c>
      <c r="G44">
        <f t="shared" si="4"/>
        <v>9.9040371140725766E-2</v>
      </c>
      <c r="H44">
        <f t="shared" si="5"/>
        <v>2.6245037192295997</v>
      </c>
      <c r="I44">
        <f t="shared" si="6"/>
        <v>0.66901262449461651</v>
      </c>
      <c r="J44">
        <f t="shared" si="7"/>
        <v>10.534505107299543</v>
      </c>
      <c r="K44">
        <f t="shared" si="8"/>
        <v>76.176819816668726</v>
      </c>
      <c r="L44">
        <f t="shared" si="9"/>
        <v>1.8977832068369309</v>
      </c>
      <c r="M44">
        <f t="shared" si="10"/>
        <v>8.3195207371721362E-3</v>
      </c>
    </row>
    <row r="45" spans="1:13" x14ac:dyDescent="0.35">
      <c r="A45">
        <f t="shared" si="11"/>
        <v>4200000</v>
      </c>
      <c r="B45">
        <v>20.452773000000001</v>
      </c>
      <c r="C45">
        <f t="shared" si="0"/>
        <v>2.0452773</v>
      </c>
      <c r="D45">
        <f t="shared" si="1"/>
        <v>1.9930177134</v>
      </c>
      <c r="E45">
        <f t="shared" si="2"/>
        <v>2.7310643916028956E-3</v>
      </c>
      <c r="F45">
        <f t="shared" si="3"/>
        <v>1.5655263870959999</v>
      </c>
      <c r="G45">
        <f t="shared" si="4"/>
        <v>0.23016093843222146</v>
      </c>
      <c r="H45">
        <f t="shared" si="5"/>
        <v>2.6563170470597068</v>
      </c>
      <c r="I45">
        <f t="shared" si="6"/>
        <v>0.37336957248679054</v>
      </c>
      <c r="J45">
        <f t="shared" si="7"/>
        <v>10.551177081905323</v>
      </c>
      <c r="K45">
        <f t="shared" si="8"/>
        <v>72.350331099817012</v>
      </c>
      <c r="L45">
        <f t="shared" si="9"/>
        <v>1.9471473005922804</v>
      </c>
      <c r="M45">
        <f t="shared" si="10"/>
        <v>9.6294967837590503E-3</v>
      </c>
    </row>
    <row r="46" spans="1:13" x14ac:dyDescent="0.35">
      <c r="A46">
        <f t="shared" si="11"/>
        <v>4300000</v>
      </c>
      <c r="B46">
        <v>20.304456999999999</v>
      </c>
      <c r="C46">
        <f t="shared" si="0"/>
        <v>2.0304457</v>
      </c>
      <c r="D46">
        <f t="shared" si="1"/>
        <v>2.0404705161000001</v>
      </c>
      <c r="E46">
        <f t="shared" si="2"/>
        <v>1.0049693783882032E-4</v>
      </c>
      <c r="F46">
        <f t="shared" si="3"/>
        <v>1.6409627492859999</v>
      </c>
      <c r="G46">
        <f t="shared" si="4"/>
        <v>0.15169696889688422</v>
      </c>
      <c r="H46">
        <f t="shared" si="5"/>
        <v>2.6877538460115731</v>
      </c>
      <c r="I46">
        <f t="shared" si="6"/>
        <v>0.43205399881317147</v>
      </c>
      <c r="J46">
        <f t="shared" si="7"/>
        <v>10.567456738118402</v>
      </c>
      <c r="K46">
        <f t="shared" si="8"/>
        <v>72.880557464955444</v>
      </c>
      <c r="L46">
        <f t="shared" si="9"/>
        <v>1.996583780330591</v>
      </c>
      <c r="M46">
        <f t="shared" si="10"/>
        <v>1.1466296036975075E-3</v>
      </c>
    </row>
    <row r="47" spans="1:13" x14ac:dyDescent="0.35">
      <c r="A47">
        <f t="shared" si="11"/>
        <v>4400000</v>
      </c>
      <c r="B47">
        <v>20.161283000000001</v>
      </c>
      <c r="C47">
        <f t="shared" si="0"/>
        <v>2.0161283000000001</v>
      </c>
      <c r="D47">
        <f t="shared" si="1"/>
        <v>2.0879233188000001</v>
      </c>
      <c r="E47">
        <f t="shared" si="2"/>
        <v>5.1545247244923617E-3</v>
      </c>
      <c r="F47">
        <f t="shared" si="3"/>
        <v>1.7181740847039999</v>
      </c>
      <c r="G47">
        <f t="shared" si="4"/>
        <v>8.8776714412655236E-2</v>
      </c>
      <c r="H47">
        <f t="shared" si="5"/>
        <v>2.7188271771114838</v>
      </c>
      <c r="I47">
        <f t="shared" si="6"/>
        <v>0.4937857118937401</v>
      </c>
      <c r="J47">
        <f t="shared" si="7"/>
        <v>10.583362116006436</v>
      </c>
      <c r="K47">
        <f t="shared" si="8"/>
        <v>73.397495258124195</v>
      </c>
      <c r="L47">
        <f t="shared" si="9"/>
        <v>2.0460909623497123</v>
      </c>
      <c r="M47">
        <f t="shared" si="10"/>
        <v>8.9776113508286293E-4</v>
      </c>
    </row>
    <row r="48" spans="1:13" x14ac:dyDescent="0.35">
      <c r="A48">
        <f t="shared" si="11"/>
        <v>4500000</v>
      </c>
      <c r="B48">
        <v>20.140125000000001</v>
      </c>
      <c r="C48">
        <f t="shared" si="0"/>
        <v>2.0140125000000002</v>
      </c>
      <c r="D48">
        <f t="shared" si="1"/>
        <v>2.1353761214999998</v>
      </c>
      <c r="E48">
        <f t="shared" si="2"/>
        <v>1.4729128623595159E-2</v>
      </c>
      <c r="F48">
        <f t="shared" si="3"/>
        <v>1.7971603933499998</v>
      </c>
      <c r="G48">
        <f t="shared" si="4"/>
        <v>4.7024836158543158E-2</v>
      </c>
      <c r="H48">
        <f t="shared" si="5"/>
        <v>2.7495493633048307</v>
      </c>
      <c r="I48">
        <f t="shared" si="6"/>
        <v>0.54101447728030883</v>
      </c>
      <c r="J48">
        <f t="shared" si="7"/>
        <v>10.598910039240693</v>
      </c>
      <c r="K48">
        <f t="shared" si="8"/>
        <v>73.700465759260908</v>
      </c>
      <c r="L48">
        <f t="shared" si="9"/>
        <v>2.0956672394996501</v>
      </c>
      <c r="M48">
        <f t="shared" si="10"/>
        <v>6.6674964827556776E-3</v>
      </c>
    </row>
    <row r="49" spans="1:13" x14ac:dyDescent="0.35">
      <c r="A49">
        <f t="shared" si="11"/>
        <v>4600000</v>
      </c>
      <c r="B49">
        <v>20.008958</v>
      </c>
      <c r="C49">
        <f t="shared" si="0"/>
        <v>2.0008957999999999</v>
      </c>
      <c r="D49">
        <f t="shared" si="1"/>
        <v>2.1828289241999999</v>
      </c>
      <c r="E49">
        <f t="shared" si="2"/>
        <v>3.3099661681172614E-2</v>
      </c>
      <c r="F49">
        <f t="shared" si="3"/>
        <v>1.8779216752239998</v>
      </c>
      <c r="G49">
        <f t="shared" si="4"/>
        <v>1.5122635364423246E-2</v>
      </c>
      <c r="H49">
        <f t="shared" si="5"/>
        <v>2.7799320465615702</v>
      </c>
      <c r="I49">
        <f t="shared" si="6"/>
        <v>0.60689747345673983</v>
      </c>
      <c r="J49">
        <f t="shared" si="7"/>
        <v>10.614116222054577</v>
      </c>
      <c r="K49">
        <f t="shared" si="8"/>
        <v>74.187566038898012</v>
      </c>
      <c r="L49">
        <f t="shared" si="9"/>
        <v>2.1453110760773515</v>
      </c>
      <c r="M49">
        <f t="shared" si="10"/>
        <v>2.0855771964497682E-2</v>
      </c>
    </row>
    <row r="50" spans="1:13" x14ac:dyDescent="0.35">
      <c r="A50">
        <f t="shared" si="11"/>
        <v>4700000</v>
      </c>
      <c r="B50">
        <v>21.849869999999999</v>
      </c>
      <c r="C50">
        <f t="shared" si="0"/>
        <v>2.184987</v>
      </c>
      <c r="D50">
        <f t="shared" si="1"/>
        <v>2.2302817268999999</v>
      </c>
      <c r="E50">
        <f t="shared" si="2"/>
        <v>2.0516122849455758E-3</v>
      </c>
      <c r="F50">
        <f t="shared" si="3"/>
        <v>1.9604579303259999</v>
      </c>
      <c r="G50">
        <f t="shared" si="4"/>
        <v>5.0413303128671996E-2</v>
      </c>
      <c r="H50">
        <f t="shared" si="5"/>
        <v>2.8099862394236026</v>
      </c>
      <c r="I50">
        <f t="shared" si="6"/>
        <v>0.39062404928008171</v>
      </c>
      <c r="J50">
        <f t="shared" si="7"/>
        <v>10.628995364698351</v>
      </c>
      <c r="K50">
        <f t="shared" si="8"/>
        <v>71.301277263095727</v>
      </c>
      <c r="L50">
        <f t="shared" si="9"/>
        <v>2.1950210031656003</v>
      </c>
      <c r="M50">
        <f t="shared" si="10"/>
        <v>1.0068121952727735E-4</v>
      </c>
    </row>
    <row r="51" spans="1:13" x14ac:dyDescent="0.35">
      <c r="A51">
        <f t="shared" si="11"/>
        <v>4800000</v>
      </c>
      <c r="B51">
        <v>24.243490000000001</v>
      </c>
      <c r="C51">
        <f t="shared" si="0"/>
        <v>2.4243490000000003</v>
      </c>
      <c r="D51">
        <f t="shared" si="1"/>
        <v>2.2777345296</v>
      </c>
      <c r="E51">
        <f t="shared" si="2"/>
        <v>2.1495802930672565E-2</v>
      </c>
      <c r="F51">
        <f t="shared" si="3"/>
        <v>2.044769158656</v>
      </c>
      <c r="G51">
        <f t="shared" si="4"/>
        <v>0.14408085595473649</v>
      </c>
      <c r="H51">
        <f t="shared" si="5"/>
        <v>2.8397223716412845</v>
      </c>
      <c r="I51">
        <f t="shared" si="6"/>
        <v>0.17253503786864838</v>
      </c>
      <c r="J51">
        <f t="shared" si="7"/>
        <v>10.643561238843688</v>
      </c>
      <c r="K51">
        <f t="shared" si="8"/>
        <v>67.555449827157886</v>
      </c>
      <c r="L51">
        <f t="shared" si="9"/>
        <v>2.2447956143687633</v>
      </c>
      <c r="M51">
        <f t="shared" si="10"/>
        <v>3.2239418291639711E-2</v>
      </c>
    </row>
    <row r="52" spans="1:13" x14ac:dyDescent="0.35">
      <c r="A52">
        <f t="shared" si="11"/>
        <v>4900000</v>
      </c>
      <c r="B52">
        <v>23.500042000000001</v>
      </c>
      <c r="C52">
        <f t="shared" si="0"/>
        <v>2.3500041999999999</v>
      </c>
      <c r="D52">
        <f t="shared" si="1"/>
        <v>2.3251873323000001</v>
      </c>
      <c r="E52">
        <f t="shared" si="2"/>
        <v>6.1587692243929336E-4</v>
      </c>
      <c r="F52">
        <f t="shared" si="3"/>
        <v>2.1308553602139999</v>
      </c>
      <c r="G52">
        <f t="shared" si="4"/>
        <v>4.8026213979549884E-2</v>
      </c>
      <c r="H52">
        <f t="shared" si="5"/>
        <v>2.8691503324590713</v>
      </c>
      <c r="I52">
        <f t="shared" si="6"/>
        <v>0.26951270684721168</v>
      </c>
      <c r="J52">
        <f t="shared" si="7"/>
        <v>10.657826764181621</v>
      </c>
      <c r="K52">
        <f t="shared" si="8"/>
        <v>69.019915757925276</v>
      </c>
      <c r="L52">
        <f t="shared" si="9"/>
        <v>2.2946335619040199</v>
      </c>
      <c r="M52">
        <f t="shared" si="10"/>
        <v>3.0659075631559889E-3</v>
      </c>
    </row>
    <row r="53" spans="1:13" x14ac:dyDescent="0.35">
      <c r="A53">
        <f t="shared" si="11"/>
        <v>5000000</v>
      </c>
      <c r="B53">
        <v>23.522684000000002</v>
      </c>
      <c r="C53">
        <f t="shared" si="0"/>
        <v>2.3522684000000003</v>
      </c>
      <c r="D53">
        <f t="shared" si="1"/>
        <v>2.3726401350000002</v>
      </c>
      <c r="E53">
        <f t="shared" si="2"/>
        <v>4.1500758691022057E-4</v>
      </c>
      <c r="F53">
        <f t="shared" si="3"/>
        <v>2.218716535</v>
      </c>
      <c r="G53">
        <f t="shared" si="4"/>
        <v>1.7836100644978297E-2</v>
      </c>
      <c r="H53">
        <f t="shared" si="5"/>
        <v>2.8982795090363527</v>
      </c>
      <c r="I53">
        <f t="shared" si="6"/>
        <v>0.29812813119110754</v>
      </c>
      <c r="J53">
        <f t="shared" si="7"/>
        <v>10.671804077281696</v>
      </c>
      <c r="K53">
        <f t="shared" si="8"/>
        <v>69.214673885563002</v>
      </c>
      <c r="L53">
        <f t="shared" si="9"/>
        <v>2.3445335530117966</v>
      </c>
      <c r="M53">
        <f t="shared" si="10"/>
        <v>5.9827857930923896E-5</v>
      </c>
    </row>
    <row r="54" spans="1:13" x14ac:dyDescent="0.35">
      <c r="A54">
        <f t="shared" si="11"/>
        <v>5100000</v>
      </c>
      <c r="B54">
        <v>26.689720000000001</v>
      </c>
      <c r="C54">
        <f t="shared" si="0"/>
        <v>2.6689720000000001</v>
      </c>
    </row>
    <row r="55" spans="1:13" x14ac:dyDescent="0.35">
      <c r="A55">
        <f t="shared" si="11"/>
        <v>5200000</v>
      </c>
      <c r="B55">
        <v>24.458092000000001</v>
      </c>
      <c r="C55">
        <f t="shared" si="0"/>
        <v>2.4458092000000002</v>
      </c>
    </row>
    <row r="56" spans="1:13" x14ac:dyDescent="0.35">
      <c r="A56">
        <f t="shared" si="11"/>
        <v>5300000</v>
      </c>
      <c r="B56">
        <v>24.755165999999999</v>
      </c>
      <c r="C56">
        <f t="shared" si="0"/>
        <v>2.4755165999999997</v>
      </c>
    </row>
    <row r="57" spans="1:13" x14ac:dyDescent="0.35">
      <c r="A57">
        <f t="shared" si="11"/>
        <v>5400000</v>
      </c>
      <c r="B57">
        <v>26.459510000000002</v>
      </c>
      <c r="C57">
        <f t="shared" si="0"/>
        <v>2.6459510000000002</v>
      </c>
    </row>
    <row r="58" spans="1:13" x14ac:dyDescent="0.35">
      <c r="A58">
        <f t="shared" si="11"/>
        <v>5500000</v>
      </c>
      <c r="B58">
        <v>20.150341999999998</v>
      </c>
      <c r="C58">
        <f t="shared" si="0"/>
        <v>2.0150341999999997</v>
      </c>
    </row>
    <row r="59" spans="1:13" x14ac:dyDescent="0.35">
      <c r="A59">
        <f t="shared" si="11"/>
        <v>5600000</v>
      </c>
      <c r="B59">
        <v>25.313541000000001</v>
      </c>
      <c r="C59">
        <f t="shared" si="0"/>
        <v>2.5313541000000002</v>
      </c>
    </row>
    <row r="60" spans="1:13" x14ac:dyDescent="0.35">
      <c r="A60">
        <f t="shared" si="11"/>
        <v>5700000</v>
      </c>
      <c r="B60">
        <v>39.465116999999999</v>
      </c>
      <c r="C60">
        <f t="shared" si="0"/>
        <v>3.9465116999999998</v>
      </c>
    </row>
    <row r="61" spans="1:13" x14ac:dyDescent="0.35">
      <c r="A61">
        <f t="shared" si="11"/>
        <v>5800000</v>
      </c>
      <c r="B61">
        <v>30.661559</v>
      </c>
      <c r="C61">
        <f t="shared" si="0"/>
        <v>3.0661559</v>
      </c>
    </row>
    <row r="62" spans="1:13" x14ac:dyDescent="0.35">
      <c r="A62">
        <f t="shared" si="11"/>
        <v>5900000</v>
      </c>
      <c r="B62">
        <v>28.812636999999999</v>
      </c>
      <c r="C62">
        <f t="shared" si="0"/>
        <v>2.8812636999999999</v>
      </c>
    </row>
    <row r="63" spans="1:13" x14ac:dyDescent="0.35">
      <c r="A63">
        <f t="shared" si="11"/>
        <v>6000000</v>
      </c>
      <c r="B63">
        <v>36.207042999999999</v>
      </c>
      <c r="C63">
        <f t="shared" si="0"/>
        <v>3.6207042999999999</v>
      </c>
    </row>
    <row r="64" spans="1:13" x14ac:dyDescent="0.35">
      <c r="A64">
        <f t="shared" si="11"/>
        <v>6100000</v>
      </c>
      <c r="B64">
        <v>38.915452999999999</v>
      </c>
      <c r="C64">
        <f t="shared" si="0"/>
        <v>3.8915452999999998</v>
      </c>
    </row>
    <row r="65" spans="1:3" x14ac:dyDescent="0.35">
      <c r="A65">
        <f t="shared" si="11"/>
        <v>6200000</v>
      </c>
      <c r="B65">
        <v>30.900303999999998</v>
      </c>
      <c r="C65">
        <f t="shared" si="0"/>
        <v>3.0900303999999998</v>
      </c>
    </row>
    <row r="66" spans="1:3" x14ac:dyDescent="0.35">
      <c r="A66">
        <f t="shared" si="11"/>
        <v>6300000</v>
      </c>
      <c r="B66">
        <v>37.442461000000002</v>
      </c>
      <c r="C66">
        <f t="shared" si="0"/>
        <v>3.7442461000000002</v>
      </c>
    </row>
    <row r="67" spans="1:3" x14ac:dyDescent="0.35">
      <c r="A67">
        <f t="shared" si="11"/>
        <v>6400000</v>
      </c>
      <c r="B67">
        <v>29.978683</v>
      </c>
      <c r="C67">
        <f t="shared" si="0"/>
        <v>2.9978682999999999</v>
      </c>
    </row>
    <row r="68" spans="1:3" x14ac:dyDescent="0.35">
      <c r="A68">
        <f t="shared" si="11"/>
        <v>6500000</v>
      </c>
      <c r="B68">
        <v>29.544004999999999</v>
      </c>
      <c r="C68">
        <f t="shared" si="0"/>
        <v>2.9544004999999998</v>
      </c>
    </row>
    <row r="69" spans="1:3" x14ac:dyDescent="0.35">
      <c r="A69">
        <f t="shared" si="11"/>
        <v>6600000</v>
      </c>
      <c r="B69">
        <v>160.07580300000001</v>
      </c>
      <c r="C69">
        <f t="shared" ref="C69:C103" si="12">B69/10</f>
        <v>16.007580300000001</v>
      </c>
    </row>
    <row r="70" spans="1:3" x14ac:dyDescent="0.35">
      <c r="A70">
        <f t="shared" ref="A70:A103" si="13">A69+100000</f>
        <v>6700000</v>
      </c>
      <c r="B70">
        <v>45.089784000000002</v>
      </c>
      <c r="C70">
        <f t="shared" si="12"/>
        <v>4.5089784000000002</v>
      </c>
    </row>
    <row r="71" spans="1:3" x14ac:dyDescent="0.35">
      <c r="A71">
        <f t="shared" si="13"/>
        <v>6800000</v>
      </c>
      <c r="B71">
        <v>51.932226</v>
      </c>
      <c r="C71">
        <f t="shared" si="12"/>
        <v>5.1932226000000004</v>
      </c>
    </row>
    <row r="72" spans="1:3" x14ac:dyDescent="0.35">
      <c r="A72">
        <f t="shared" si="13"/>
        <v>6900000</v>
      </c>
      <c r="B72">
        <v>66.151093000000003</v>
      </c>
      <c r="C72">
        <f t="shared" si="12"/>
        <v>6.6151093000000003</v>
      </c>
    </row>
    <row r="73" spans="1:3" x14ac:dyDescent="0.35">
      <c r="A73">
        <f t="shared" si="13"/>
        <v>7000000</v>
      </c>
      <c r="B73">
        <v>66.799457000000004</v>
      </c>
      <c r="C73">
        <f t="shared" si="12"/>
        <v>6.6799457000000002</v>
      </c>
    </row>
    <row r="74" spans="1:3" x14ac:dyDescent="0.35">
      <c r="A74">
        <f t="shared" si="13"/>
        <v>7100000</v>
      </c>
      <c r="B74">
        <v>60.300548999999997</v>
      </c>
      <c r="C74">
        <f t="shared" si="12"/>
        <v>6.0300548999999997</v>
      </c>
    </row>
    <row r="75" spans="1:3" x14ac:dyDescent="0.35">
      <c r="A75">
        <f t="shared" si="13"/>
        <v>7200000</v>
      </c>
      <c r="B75">
        <v>95.112448999999998</v>
      </c>
      <c r="C75">
        <f t="shared" si="12"/>
        <v>9.5112448999999994</v>
      </c>
    </row>
    <row r="76" spans="1:3" x14ac:dyDescent="0.35">
      <c r="A76">
        <f t="shared" si="13"/>
        <v>7300000</v>
      </c>
      <c r="B76">
        <v>113.31273</v>
      </c>
      <c r="C76">
        <f t="shared" si="12"/>
        <v>11.331272999999999</v>
      </c>
    </row>
    <row r="77" spans="1:3" x14ac:dyDescent="0.35">
      <c r="A77">
        <f t="shared" si="13"/>
        <v>7400000</v>
      </c>
      <c r="B77">
        <v>106.252467</v>
      </c>
      <c r="C77">
        <f t="shared" si="12"/>
        <v>10.6252467</v>
      </c>
    </row>
    <row r="78" spans="1:3" x14ac:dyDescent="0.35">
      <c r="A78">
        <f t="shared" si="13"/>
        <v>7500000</v>
      </c>
      <c r="B78">
        <v>51.220795000000003</v>
      </c>
      <c r="C78">
        <f t="shared" si="12"/>
        <v>5.1220794999999999</v>
      </c>
    </row>
    <row r="79" spans="1:3" x14ac:dyDescent="0.35">
      <c r="A79">
        <f t="shared" si="13"/>
        <v>7600000</v>
      </c>
      <c r="B79">
        <v>60.233198000000002</v>
      </c>
      <c r="C79">
        <f t="shared" si="12"/>
        <v>6.0233198000000003</v>
      </c>
    </row>
    <row r="80" spans="1:3" x14ac:dyDescent="0.35">
      <c r="A80">
        <f t="shared" si="13"/>
        <v>7700000</v>
      </c>
      <c r="B80">
        <v>60.504784999999998</v>
      </c>
      <c r="C80">
        <f t="shared" si="12"/>
        <v>6.0504784999999996</v>
      </c>
    </row>
    <row r="81" spans="1:3" x14ac:dyDescent="0.35">
      <c r="A81">
        <f t="shared" si="13"/>
        <v>7800000</v>
      </c>
      <c r="B81">
        <v>98.610697000000002</v>
      </c>
      <c r="C81">
        <f t="shared" si="12"/>
        <v>9.8610696999999998</v>
      </c>
    </row>
    <row r="82" spans="1:3" x14ac:dyDescent="0.35">
      <c r="A82">
        <f t="shared" si="13"/>
        <v>7900000</v>
      </c>
      <c r="B82">
        <v>102.806392</v>
      </c>
      <c r="C82">
        <f t="shared" si="12"/>
        <v>10.2806392</v>
      </c>
    </row>
    <row r="83" spans="1:3" x14ac:dyDescent="0.35">
      <c r="A83">
        <f t="shared" si="13"/>
        <v>8000000</v>
      </c>
      <c r="B83">
        <v>105.950299</v>
      </c>
      <c r="C83">
        <f t="shared" si="12"/>
        <v>10.5950299</v>
      </c>
    </row>
    <row r="84" spans="1:3" x14ac:dyDescent="0.35">
      <c r="A84">
        <f t="shared" si="13"/>
        <v>8100000</v>
      </c>
      <c r="B84">
        <v>100.935772</v>
      </c>
      <c r="C84">
        <f t="shared" si="12"/>
        <v>10.0935772</v>
      </c>
    </row>
    <row r="85" spans="1:3" x14ac:dyDescent="0.35">
      <c r="A85">
        <f t="shared" si="13"/>
        <v>8200000</v>
      </c>
      <c r="B85">
        <v>117.229969</v>
      </c>
      <c r="C85">
        <f t="shared" si="12"/>
        <v>11.7229969</v>
      </c>
    </row>
    <row r="86" spans="1:3" x14ac:dyDescent="0.35">
      <c r="A86">
        <f t="shared" si="13"/>
        <v>8300000</v>
      </c>
      <c r="B86">
        <v>108.86437599999999</v>
      </c>
      <c r="C86">
        <f t="shared" si="12"/>
        <v>10.886437599999999</v>
      </c>
    </row>
    <row r="87" spans="1:3" x14ac:dyDescent="0.35">
      <c r="A87">
        <f t="shared" si="13"/>
        <v>8400000</v>
      </c>
      <c r="B87">
        <v>104.044991</v>
      </c>
      <c r="C87">
        <f t="shared" si="12"/>
        <v>10.404499099999999</v>
      </c>
    </row>
    <row r="88" spans="1:3" x14ac:dyDescent="0.35">
      <c r="A88">
        <f t="shared" si="13"/>
        <v>8500000</v>
      </c>
      <c r="B88">
        <v>103.37214</v>
      </c>
      <c r="C88">
        <f t="shared" si="12"/>
        <v>10.337213999999999</v>
      </c>
    </row>
    <row r="89" spans="1:3" x14ac:dyDescent="0.35">
      <c r="A89">
        <f t="shared" si="13"/>
        <v>8600000</v>
      </c>
      <c r="B89">
        <v>113.513614</v>
      </c>
      <c r="C89">
        <f t="shared" si="12"/>
        <v>11.3513614</v>
      </c>
    </row>
    <row r="90" spans="1:3" x14ac:dyDescent="0.35">
      <c r="A90">
        <f t="shared" si="13"/>
        <v>8700000</v>
      </c>
      <c r="B90">
        <v>118.32033199999999</v>
      </c>
      <c r="C90">
        <f t="shared" si="12"/>
        <v>11.8320332</v>
      </c>
    </row>
    <row r="91" spans="1:3" x14ac:dyDescent="0.35">
      <c r="A91">
        <f t="shared" si="13"/>
        <v>8800000</v>
      </c>
      <c r="B91">
        <v>111.64113999999999</v>
      </c>
      <c r="C91">
        <f t="shared" si="12"/>
        <v>11.164114</v>
      </c>
    </row>
    <row r="92" spans="1:3" x14ac:dyDescent="0.35">
      <c r="A92">
        <f t="shared" si="13"/>
        <v>8900000</v>
      </c>
      <c r="B92">
        <v>123.561295</v>
      </c>
      <c r="C92">
        <f t="shared" si="12"/>
        <v>12.3561295</v>
      </c>
    </row>
    <row r="93" spans="1:3" x14ac:dyDescent="0.35">
      <c r="A93">
        <f t="shared" si="13"/>
        <v>9000000</v>
      </c>
      <c r="B93">
        <v>93.118301000000002</v>
      </c>
      <c r="C93">
        <f t="shared" si="12"/>
        <v>9.3118300999999999</v>
      </c>
    </row>
    <row r="94" spans="1:3" x14ac:dyDescent="0.35">
      <c r="A94">
        <f t="shared" si="13"/>
        <v>9100000</v>
      </c>
      <c r="B94">
        <v>98.766839000000004</v>
      </c>
      <c r="C94">
        <f t="shared" si="12"/>
        <v>9.8766838999999997</v>
      </c>
    </row>
    <row r="95" spans="1:3" x14ac:dyDescent="0.35">
      <c r="A95">
        <f t="shared" si="13"/>
        <v>9200000</v>
      </c>
      <c r="B95">
        <v>131.63618399999999</v>
      </c>
      <c r="C95">
        <f t="shared" si="12"/>
        <v>13.163618399999999</v>
      </c>
    </row>
    <row r="96" spans="1:3" x14ac:dyDescent="0.35">
      <c r="A96">
        <f t="shared" si="13"/>
        <v>9300000</v>
      </c>
      <c r="B96">
        <v>224.23775599999999</v>
      </c>
      <c r="C96">
        <f t="shared" si="12"/>
        <v>22.423775599999999</v>
      </c>
    </row>
    <row r="97" spans="1:13" x14ac:dyDescent="0.35">
      <c r="A97">
        <f t="shared" si="13"/>
        <v>9400000</v>
      </c>
      <c r="B97">
        <v>94.513990000000007</v>
      </c>
      <c r="C97">
        <f t="shared" si="12"/>
        <v>9.4513990000000003</v>
      </c>
    </row>
    <row r="98" spans="1:13" x14ac:dyDescent="0.35">
      <c r="A98">
        <f t="shared" si="13"/>
        <v>9500000</v>
      </c>
      <c r="B98">
        <v>84.413703999999996</v>
      </c>
      <c r="C98">
        <f t="shared" si="12"/>
        <v>8.4413704000000003</v>
      </c>
    </row>
    <row r="99" spans="1:13" x14ac:dyDescent="0.35">
      <c r="A99">
        <f t="shared" si="13"/>
        <v>9600000</v>
      </c>
      <c r="B99">
        <v>38.441527000000001</v>
      </c>
      <c r="C99">
        <f t="shared" si="12"/>
        <v>3.8441527</v>
      </c>
    </row>
    <row r="100" spans="1:13" x14ac:dyDescent="0.35">
      <c r="A100">
        <f t="shared" si="13"/>
        <v>9700000</v>
      </c>
      <c r="B100">
        <v>67.692376999999993</v>
      </c>
      <c r="C100">
        <f t="shared" si="12"/>
        <v>6.7692376999999997</v>
      </c>
    </row>
    <row r="101" spans="1:13" x14ac:dyDescent="0.35">
      <c r="A101">
        <f t="shared" si="13"/>
        <v>9800000</v>
      </c>
      <c r="B101">
        <v>72.696489</v>
      </c>
      <c r="C101">
        <f t="shared" si="12"/>
        <v>7.2696489</v>
      </c>
    </row>
    <row r="102" spans="1:13" x14ac:dyDescent="0.35">
      <c r="A102">
        <f t="shared" si="13"/>
        <v>9900000</v>
      </c>
      <c r="B102">
        <v>39.444774000000002</v>
      </c>
      <c r="C102">
        <f t="shared" si="12"/>
        <v>3.9444774000000002</v>
      </c>
    </row>
    <row r="103" spans="1:13" x14ac:dyDescent="0.35">
      <c r="A103">
        <f t="shared" si="13"/>
        <v>10000000</v>
      </c>
      <c r="B103">
        <v>46.264175999999999</v>
      </c>
      <c r="C103">
        <f t="shared" si="12"/>
        <v>4.6264175999999999</v>
      </c>
    </row>
    <row r="105" spans="1:13" x14ac:dyDescent="0.35">
      <c r="A105" t="s">
        <v>9</v>
      </c>
      <c r="E105" s="2">
        <f>AVERAGE(E4:E52)</f>
        <v>2.2550264231099643E-2</v>
      </c>
      <c r="F105" s="2"/>
      <c r="G105" s="2">
        <f t="shared" ref="F105:M105" si="14">AVERAGE(G4:G52)</f>
        <v>0.14677354950570787</v>
      </c>
      <c r="H105" s="2"/>
      <c r="I105" s="2">
        <f t="shared" si="14"/>
        <v>0.77473810274891786</v>
      </c>
      <c r="J105" s="2"/>
      <c r="K105" s="2">
        <f t="shared" si="14"/>
        <v>79.785545661322487</v>
      </c>
      <c r="L105" s="2"/>
      <c r="M105" s="2">
        <f t="shared" si="14"/>
        <v>1.3320190972724934E-2</v>
      </c>
    </row>
    <row r="106" spans="1:13" x14ac:dyDescent="0.35">
      <c r="A106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93E9-6E2A-4B94-B2AE-2A94B04D1AFF}">
  <dimension ref="A1:M106"/>
  <sheetViews>
    <sheetView tabSelected="1" topLeftCell="A96" workbookViewId="0">
      <selection activeCell="G109" sqref="G109"/>
    </sheetView>
  </sheetViews>
  <sheetFormatPr defaultRowHeight="14.5" x14ac:dyDescent="0.35"/>
  <cols>
    <col min="2" max="2" width="17.453125" customWidth="1"/>
    <col min="3" max="3" width="22.26953125" customWidth="1"/>
    <col min="5" max="5" width="11.81640625" bestFit="1" customWidth="1"/>
  </cols>
  <sheetData>
    <row r="1" spans="1:13" x14ac:dyDescent="0.35">
      <c r="A1" t="s">
        <v>2</v>
      </c>
      <c r="D1" s="1">
        <v>3.4626815100000001E-7</v>
      </c>
      <c r="F1" s="1">
        <v>6.6835679399999998E-14</v>
      </c>
      <c r="H1" s="3">
        <v>9.3033000000000005E-4</v>
      </c>
      <c r="J1" s="3">
        <v>0.33923277000000002</v>
      </c>
      <c r="L1" s="1">
        <v>1.54086186E-8</v>
      </c>
    </row>
    <row r="3" spans="1:13" x14ac:dyDescent="0.35">
      <c r="A3" t="s">
        <v>0</v>
      </c>
      <c r="B3" t="s">
        <v>21</v>
      </c>
      <c r="C3" t="s">
        <v>22</v>
      </c>
      <c r="D3" t="s">
        <v>3</v>
      </c>
      <c r="E3" t="s">
        <v>8</v>
      </c>
      <c r="F3" t="s">
        <v>5</v>
      </c>
      <c r="G3" t="s">
        <v>8</v>
      </c>
      <c r="H3" t="s">
        <v>4</v>
      </c>
      <c r="I3" t="s">
        <v>8</v>
      </c>
      <c r="J3" t="s">
        <v>6</v>
      </c>
      <c r="K3" t="s">
        <v>8</v>
      </c>
      <c r="L3" t="s">
        <v>7</v>
      </c>
      <c r="M3" t="s">
        <v>8</v>
      </c>
    </row>
    <row r="4" spans="1:13" x14ac:dyDescent="0.35">
      <c r="A4">
        <f>100000</f>
        <v>100000</v>
      </c>
      <c r="B4">
        <v>0.33777299999999999</v>
      </c>
      <c r="C4">
        <f>B4/10</f>
        <v>3.3777299999999996E-2</v>
      </c>
      <c r="D4">
        <f>$D$1*A4</f>
        <v>3.46268151E-2</v>
      </c>
      <c r="E4">
        <f>(D4-C4)^2</f>
        <v>7.2167590512801575E-7</v>
      </c>
      <c r="F4">
        <f>$F$1*A4*A4</f>
        <v>6.6835679399999991E-4</v>
      </c>
      <c r="G4">
        <f>(F4-C4)^2</f>
        <v>1.0962021202181333E-3</v>
      </c>
      <c r="H4">
        <f>$H$1*SQRT(A4)</f>
        <v>0.29419617755844485</v>
      </c>
      <c r="I4">
        <f>(H4-C4)^2</f>
        <v>6.7817991788800283E-2</v>
      </c>
      <c r="J4">
        <f>$J$1*LOG(A4,2)</f>
        <v>5.6345343468473139</v>
      </c>
      <c r="K4">
        <f>(J4-C4)^2</f>
        <v>31.368479497809847</v>
      </c>
      <c r="L4">
        <f>$L$1*A4*LOG(A4,2)</f>
        <v>2.5593161515371988E-2</v>
      </c>
      <c r="M4">
        <f>(L4-C4)^2</f>
        <v>6.6980122735569238E-5</v>
      </c>
    </row>
    <row r="5" spans="1:13" x14ac:dyDescent="0.35">
      <c r="A5">
        <f>A4+100000</f>
        <v>200000</v>
      </c>
      <c r="B5">
        <v>0.74398200000000003</v>
      </c>
      <c r="C5">
        <f t="shared" ref="C5:C68" si="0">B5/10</f>
        <v>7.4398199999999998E-2</v>
      </c>
      <c r="D5">
        <f t="shared" ref="D5:D53" si="1">$D$1*A5</f>
        <v>6.9253630199999999E-2</v>
      </c>
      <c r="E5">
        <f t="shared" ref="E5:E53" si="2">(D5-C5)^2</f>
        <v>2.6466598427072023E-5</v>
      </c>
      <c r="F5">
        <f t="shared" ref="F5:F53" si="3">$F$1*A5*A5</f>
        <v>2.6734271759999997E-3</v>
      </c>
      <c r="G5">
        <f t="shared" ref="G5:G53" si="4">(F5-C5)^2</f>
        <v>5.144443036654409E-3</v>
      </c>
      <c r="H5">
        <f t="shared" ref="H5:H53" si="5">$H$1*SQRT(A5)</f>
        <v>0.41605622430147587</v>
      </c>
      <c r="I5">
        <f t="shared" ref="I5:I53" si="6">(H5-C5)^2</f>
        <v>0.11673020556958787</v>
      </c>
      <c r="J5">
        <f t="shared" ref="J5:J53" si="7">$J$1*LOG(A5,2)</f>
        <v>5.9737671168473145</v>
      </c>
      <c r="K5">
        <f t="shared" ref="K5:K53" si="8">(J5-C5)^2</f>
        <v>34.802553617064255</v>
      </c>
      <c r="L5">
        <f t="shared" ref="L5:L53" si="9">$L$1*A5*LOG(A5,2)</f>
        <v>5.4268046750743974E-2</v>
      </c>
      <c r="M5">
        <f t="shared" ref="M5:M53" si="10">(L5-C5)^2</f>
        <v>4.0522306983853282E-4</v>
      </c>
    </row>
    <row r="6" spans="1:13" x14ac:dyDescent="0.35">
      <c r="A6">
        <f t="shared" ref="A6:A69" si="11">A5+100000</f>
        <v>300000</v>
      </c>
      <c r="B6">
        <v>1.029571</v>
      </c>
      <c r="C6">
        <f t="shared" si="0"/>
        <v>0.1029571</v>
      </c>
      <c r="D6">
        <f t="shared" si="1"/>
        <v>0.1038804453</v>
      </c>
      <c r="E6">
        <f t="shared" si="2"/>
        <v>8.5256654303209564E-7</v>
      </c>
      <c r="F6">
        <f t="shared" si="3"/>
        <v>6.0152111459999998E-3</v>
      </c>
      <c r="G6">
        <f t="shared" si="4"/>
        <v>9.3977298145812901E-3</v>
      </c>
      <c r="H6">
        <f t="shared" si="5"/>
        <v>0.50956272692378124</v>
      </c>
      <c r="I6">
        <f t="shared" si="6"/>
        <v>0.16532813584608116</v>
      </c>
      <c r="J6">
        <f t="shared" si="7"/>
        <v>6.1722055663130782</v>
      </c>
      <c r="K6">
        <f t="shared" si="8"/>
        <v>36.835776945843648</v>
      </c>
      <c r="L6">
        <f t="shared" si="9"/>
        <v>8.4106109346790303E-2</v>
      </c>
      <c r="M6">
        <f t="shared" si="10"/>
        <v>3.5535984860739922E-4</v>
      </c>
    </row>
    <row r="7" spans="1:13" x14ac:dyDescent="0.35">
      <c r="A7">
        <f t="shared" si="11"/>
        <v>400000</v>
      </c>
      <c r="B7">
        <v>1.362978</v>
      </c>
      <c r="C7">
        <f t="shared" si="0"/>
        <v>0.1362978</v>
      </c>
      <c r="D7">
        <f t="shared" si="1"/>
        <v>0.1385072604</v>
      </c>
      <c r="E7">
        <f t="shared" si="2"/>
        <v>4.881715259168168E-6</v>
      </c>
      <c r="F7">
        <f t="shared" si="3"/>
        <v>1.0693708703999999E-2</v>
      </c>
      <c r="G7">
        <f t="shared" si="4"/>
        <v>1.5776387750293903E-2</v>
      </c>
      <c r="H7">
        <f t="shared" si="5"/>
        <v>0.5883923551168897</v>
      </c>
      <c r="I7">
        <f t="shared" si="6"/>
        <v>0.20438948676633839</v>
      </c>
      <c r="J7">
        <f t="shared" si="7"/>
        <v>6.3129998868473143</v>
      </c>
      <c r="K7">
        <f t="shared" si="8"/>
        <v>38.151648669663963</v>
      </c>
      <c r="L7">
        <f t="shared" si="9"/>
        <v>0.11469954094148795</v>
      </c>
      <c r="M7">
        <f t="shared" si="10"/>
        <v>4.6648479435859786E-4</v>
      </c>
    </row>
    <row r="8" spans="1:13" x14ac:dyDescent="0.35">
      <c r="A8">
        <f t="shared" si="11"/>
        <v>500000</v>
      </c>
      <c r="B8">
        <v>1.4812970000000001</v>
      </c>
      <c r="C8">
        <f t="shared" si="0"/>
        <v>0.1481297</v>
      </c>
      <c r="D8">
        <f t="shared" si="1"/>
        <v>0.17313407550000001</v>
      </c>
      <c r="E8">
        <f t="shared" si="2"/>
        <v>6.2521879414500071E-4</v>
      </c>
      <c r="F8">
        <f t="shared" si="3"/>
        <v>1.670891985E-2</v>
      </c>
      <c r="G8">
        <f t="shared" si="4"/>
        <v>1.7271421455234633E-2</v>
      </c>
      <c r="H8">
        <f t="shared" si="5"/>
        <v>0.65784265174128087</v>
      </c>
      <c r="I8">
        <f t="shared" si="6"/>
        <v>0.25980729317280932</v>
      </c>
      <c r="J8">
        <f t="shared" si="7"/>
        <v>6.4222084462167768</v>
      </c>
      <c r="K8">
        <f t="shared" si="8"/>
        <v>39.364064113729079</v>
      </c>
      <c r="L8">
        <f t="shared" si="9"/>
        <v>0.14585465979223192</v>
      </c>
      <c r="M8">
        <f t="shared" si="10"/>
        <v>5.1758079469614581E-6</v>
      </c>
    </row>
    <row r="9" spans="1:13" x14ac:dyDescent="0.35">
      <c r="A9">
        <f t="shared" si="11"/>
        <v>600000</v>
      </c>
      <c r="B9">
        <v>1.8337650000000001</v>
      </c>
      <c r="C9">
        <f t="shared" si="0"/>
        <v>0.1833765</v>
      </c>
      <c r="D9">
        <f t="shared" si="1"/>
        <v>0.2077608906</v>
      </c>
      <c r="E9">
        <f t="shared" si="2"/>
        <v>5.9459850493336834E-4</v>
      </c>
      <c r="F9">
        <f t="shared" si="3"/>
        <v>2.4060844583999999E-2</v>
      </c>
      <c r="G9">
        <f t="shared" si="4"/>
        <v>2.5381478060629653E-2</v>
      </c>
      <c r="H9">
        <f t="shared" si="5"/>
        <v>0.72063051929542921</v>
      </c>
      <c r="I9">
        <f t="shared" si="6"/>
        <v>0.28864188124909335</v>
      </c>
      <c r="J9">
        <f t="shared" si="7"/>
        <v>6.5114383363130788</v>
      </c>
      <c r="K9">
        <f t="shared" si="8"/>
        <v>40.044366604202061</v>
      </c>
      <c r="L9">
        <f t="shared" si="9"/>
        <v>0.17745738985358062</v>
      </c>
      <c r="M9">
        <f t="shared" si="10"/>
        <v>3.5035864925444877E-5</v>
      </c>
    </row>
    <row r="10" spans="1:13" x14ac:dyDescent="0.35">
      <c r="A10">
        <f t="shared" si="11"/>
        <v>700000</v>
      </c>
      <c r="B10">
        <v>1.8546860000000001</v>
      </c>
      <c r="C10">
        <f t="shared" si="0"/>
        <v>0.18546860000000001</v>
      </c>
      <c r="D10">
        <f t="shared" si="1"/>
        <v>0.24238770570000001</v>
      </c>
      <c r="E10">
        <f t="shared" si="2"/>
        <v>3.2397845936877724E-3</v>
      </c>
      <c r="F10">
        <f t="shared" si="3"/>
        <v>3.2749482906000001E-2</v>
      </c>
      <c r="G10">
        <f t="shared" si="4"/>
        <v>2.332312872597089E-2</v>
      </c>
      <c r="H10">
        <f t="shared" si="5"/>
        <v>0.77836992248544656</v>
      </c>
      <c r="I10">
        <f t="shared" si="6"/>
        <v>0.35153197820499155</v>
      </c>
      <c r="J10">
        <f t="shared" si="7"/>
        <v>6.5868811334300501</v>
      </c>
      <c r="K10">
        <f t="shared" si="8"/>
        <v>40.978082423155328</v>
      </c>
      <c r="L10">
        <f t="shared" si="9"/>
        <v>0.2094323534957768</v>
      </c>
      <c r="M10">
        <f t="shared" si="10"/>
        <v>5.7426148160635404E-4</v>
      </c>
    </row>
    <row r="11" spans="1:13" x14ac:dyDescent="0.35">
      <c r="A11">
        <f t="shared" si="11"/>
        <v>800000</v>
      </c>
      <c r="B11">
        <v>2.099167</v>
      </c>
      <c r="C11">
        <f t="shared" si="0"/>
        <v>0.20991670000000001</v>
      </c>
      <c r="D11">
        <f t="shared" si="1"/>
        <v>0.2770145208</v>
      </c>
      <c r="E11">
        <f t="shared" si="2"/>
        <v>4.5021175561089106E-3</v>
      </c>
      <c r="F11">
        <f t="shared" si="3"/>
        <v>4.2774834815999994E-2</v>
      </c>
      <c r="G11">
        <f t="shared" si="4"/>
        <v>2.7936403097186435E-2</v>
      </c>
      <c r="H11">
        <f t="shared" si="5"/>
        <v>0.83211244860295175</v>
      </c>
      <c r="I11">
        <f t="shared" si="6"/>
        <v>0.38712754957958745</v>
      </c>
      <c r="J11">
        <f t="shared" si="7"/>
        <v>6.652232656847314</v>
      </c>
      <c r="K11">
        <f t="shared" si="8"/>
        <v>41.503434887849522</v>
      </c>
      <c r="L11">
        <f t="shared" si="9"/>
        <v>0.24172597676297591</v>
      </c>
      <c r="M11">
        <f t="shared" si="10"/>
        <v>1.0118300881835987E-3</v>
      </c>
    </row>
    <row r="12" spans="1:13" x14ac:dyDescent="0.35">
      <c r="A12">
        <f t="shared" si="11"/>
        <v>900000</v>
      </c>
      <c r="B12">
        <v>3.1603819999999998</v>
      </c>
      <c r="C12">
        <f t="shared" si="0"/>
        <v>0.31603819999999999</v>
      </c>
      <c r="D12">
        <f t="shared" si="1"/>
        <v>0.31164133589999998</v>
      </c>
      <c r="E12">
        <f t="shared" si="2"/>
        <v>1.9332413913868885E-5</v>
      </c>
      <c r="F12">
        <f t="shared" si="3"/>
        <v>5.4136900313999994E-2</v>
      </c>
      <c r="G12">
        <f t="shared" si="4"/>
        <v>6.8592290777215986E-2</v>
      </c>
      <c r="H12">
        <f t="shared" si="5"/>
        <v>0.88258853267533455</v>
      </c>
      <c r="I12">
        <f t="shared" si="6"/>
        <v>0.3209792794545322</v>
      </c>
      <c r="J12">
        <f t="shared" si="7"/>
        <v>6.7098767857788442</v>
      </c>
      <c r="K12">
        <f t="shared" si="8"/>
        <v>40.881171860994407</v>
      </c>
      <c r="L12">
        <f t="shared" si="9"/>
        <v>0.27429820244239406</v>
      </c>
      <c r="M12">
        <f t="shared" si="10"/>
        <v>1.7422273961089493E-3</v>
      </c>
    </row>
    <row r="13" spans="1:13" x14ac:dyDescent="0.35">
      <c r="A13">
        <f t="shared" si="11"/>
        <v>1000000</v>
      </c>
      <c r="B13">
        <v>3.6254919999999999</v>
      </c>
      <c r="C13">
        <f t="shared" si="0"/>
        <v>0.36254920000000002</v>
      </c>
      <c r="D13">
        <f t="shared" si="1"/>
        <v>0.34626815100000002</v>
      </c>
      <c r="E13">
        <f t="shared" si="2"/>
        <v>2.6507255654040072E-4</v>
      </c>
      <c r="F13">
        <f t="shared" si="3"/>
        <v>6.68356794E-2</v>
      </c>
      <c r="G13">
        <f t="shared" si="4"/>
        <v>8.744648626564662E-2</v>
      </c>
      <c r="H13">
        <f t="shared" si="5"/>
        <v>0.9303300000000001</v>
      </c>
      <c r="I13">
        <f t="shared" si="6"/>
        <v>0.32237503684864011</v>
      </c>
      <c r="J13">
        <f t="shared" si="7"/>
        <v>6.7614412162167765</v>
      </c>
      <c r="K13">
        <f t="shared" si="8"/>
        <v>40.945819035202803</v>
      </c>
      <c r="L13">
        <f t="shared" si="9"/>
        <v>0.30711793818446387</v>
      </c>
      <c r="M13">
        <f t="shared" si="10"/>
        <v>3.0726247864625157E-3</v>
      </c>
    </row>
    <row r="14" spans="1:13" x14ac:dyDescent="0.35">
      <c r="A14">
        <f t="shared" si="11"/>
        <v>1100000</v>
      </c>
      <c r="B14">
        <v>2.3457870000000001</v>
      </c>
      <c r="C14">
        <f t="shared" si="0"/>
        <v>0.2345787</v>
      </c>
      <c r="D14">
        <f t="shared" si="1"/>
        <v>0.38089496610000001</v>
      </c>
      <c r="E14">
        <f t="shared" si="2"/>
        <v>2.1408449725446012E-2</v>
      </c>
      <c r="F14">
        <f t="shared" si="3"/>
        <v>8.0871172073999992E-2</v>
      </c>
      <c r="G14">
        <f t="shared" si="4"/>
        <v>2.3626004141122071E-2</v>
      </c>
      <c r="H14">
        <f t="shared" si="5"/>
        <v>0.97573833571813717</v>
      </c>
      <c r="I14">
        <f t="shared" si="6"/>
        <v>0.54931760561784171</v>
      </c>
      <c r="J14">
        <f t="shared" si="7"/>
        <v>6.8080869174632284</v>
      </c>
      <c r="K14">
        <f t="shared" si="8"/>
        <v>43.211010285056588</v>
      </c>
      <c r="L14">
        <f t="shared" si="9"/>
        <v>0.34016034529189088</v>
      </c>
      <c r="M14">
        <f t="shared" si="10"/>
        <v>1.1147483822542662E-2</v>
      </c>
    </row>
    <row r="15" spans="1:13" x14ac:dyDescent="0.35">
      <c r="A15">
        <f t="shared" si="11"/>
        <v>1200000</v>
      </c>
      <c r="B15">
        <v>5.4593480000000003</v>
      </c>
      <c r="C15">
        <f t="shared" si="0"/>
        <v>0.54593480000000005</v>
      </c>
      <c r="D15">
        <f t="shared" si="1"/>
        <v>0.4155217812</v>
      </c>
      <c r="E15">
        <f t="shared" si="2"/>
        <v>1.7007555472529169E-2</v>
      </c>
      <c r="F15">
        <f t="shared" si="3"/>
        <v>9.6243378335999996E-2</v>
      </c>
      <c r="G15">
        <f t="shared" si="4"/>
        <v>0.20222237471818949</v>
      </c>
      <c r="H15">
        <f t="shared" si="5"/>
        <v>1.0191254538475625</v>
      </c>
      <c r="I15">
        <f t="shared" si="6"/>
        <v>0.22390939488868364</v>
      </c>
      <c r="J15">
        <f t="shared" si="7"/>
        <v>6.8506711063130785</v>
      </c>
      <c r="K15">
        <f t="shared" si="8"/>
        <v>39.749699892142274</v>
      </c>
      <c r="L15">
        <f t="shared" si="9"/>
        <v>0.37340512202716125</v>
      </c>
      <c r="M15">
        <f t="shared" si="10"/>
        <v>2.976648978141146E-2</v>
      </c>
    </row>
    <row r="16" spans="1:13" x14ac:dyDescent="0.35">
      <c r="A16">
        <f t="shared" si="11"/>
        <v>1300000</v>
      </c>
      <c r="B16">
        <v>4.1498379999999999</v>
      </c>
      <c r="C16">
        <f t="shared" si="0"/>
        <v>0.41498380000000001</v>
      </c>
      <c r="D16">
        <f t="shared" si="1"/>
        <v>0.45014859629999998</v>
      </c>
      <c r="E16">
        <f t="shared" si="2"/>
        <v>1.2365628988204914E-3</v>
      </c>
      <c r="F16">
        <f t="shared" si="3"/>
        <v>0.112952298186</v>
      </c>
      <c r="G16">
        <f t="shared" si="4"/>
        <v>9.1223028088020297E-2</v>
      </c>
      <c r="H16">
        <f t="shared" si="5"/>
        <v>1.0607394032324811</v>
      </c>
      <c r="I16">
        <f t="shared" si="6"/>
        <v>0.4170002991061455</v>
      </c>
      <c r="J16">
        <f t="shared" si="7"/>
        <v>6.8898447626503359</v>
      </c>
      <c r="K16">
        <f t="shared" si="8"/>
        <v>41.923824485653235</v>
      </c>
      <c r="L16">
        <f t="shared" si="9"/>
        <v>0.40683536324970171</v>
      </c>
      <c r="M16">
        <f t="shared" si="10"/>
        <v>6.6397021473612E-5</v>
      </c>
    </row>
    <row r="17" spans="1:13" x14ac:dyDescent="0.35">
      <c r="A17">
        <f t="shared" si="11"/>
        <v>1400000</v>
      </c>
      <c r="B17">
        <v>4.1498379999999999</v>
      </c>
      <c r="C17">
        <f t="shared" si="0"/>
        <v>0.41498380000000001</v>
      </c>
      <c r="D17">
        <f t="shared" si="1"/>
        <v>0.48477541140000002</v>
      </c>
      <c r="E17">
        <f t="shared" si="2"/>
        <v>4.8708690218086112E-3</v>
      </c>
      <c r="F17">
        <f t="shared" si="3"/>
        <v>0.130997931624</v>
      </c>
      <c r="G17">
        <f t="shared" si="4"/>
        <v>8.0647973437270815E-2</v>
      </c>
      <c r="H17">
        <f t="shared" si="5"/>
        <v>1.1007813009222132</v>
      </c>
      <c r="I17">
        <f t="shared" si="6"/>
        <v>0.47031821227115295</v>
      </c>
      <c r="J17">
        <f t="shared" si="7"/>
        <v>6.9261139034300498</v>
      </c>
      <c r="K17">
        <f t="shared" si="8"/>
        <v>42.39481522379301</v>
      </c>
      <c r="L17">
        <f t="shared" si="9"/>
        <v>0.4404367730315536</v>
      </c>
      <c r="M17">
        <f t="shared" si="10"/>
        <v>6.4785383614499395E-4</v>
      </c>
    </row>
    <row r="18" spans="1:13" x14ac:dyDescent="0.35">
      <c r="A18">
        <f t="shared" si="11"/>
        <v>1500000</v>
      </c>
      <c r="B18">
        <v>4.6463210000000004</v>
      </c>
      <c r="C18">
        <f t="shared" si="0"/>
        <v>0.46463210000000005</v>
      </c>
      <c r="D18">
        <f t="shared" si="1"/>
        <v>0.51940222650000001</v>
      </c>
      <c r="E18">
        <f t="shared" si="2"/>
        <v>2.9997667568259978E-3</v>
      </c>
      <c r="F18">
        <f t="shared" si="3"/>
        <v>0.15038027865</v>
      </c>
      <c r="G18">
        <f t="shared" si="4"/>
        <v>9.8754207221792359E-2</v>
      </c>
      <c r="H18">
        <f t="shared" si="5"/>
        <v>1.139416896201737</v>
      </c>
      <c r="I18">
        <f t="shared" si="6"/>
        <v>0.45533452118501977</v>
      </c>
      <c r="J18">
        <f t="shared" si="7"/>
        <v>6.9598796656825419</v>
      </c>
      <c r="K18">
        <f t="shared" si="8"/>
        <v>42.188240939504986</v>
      </c>
      <c r="L18">
        <f t="shared" si="9"/>
        <v>0.4741971033800676</v>
      </c>
      <c r="M18">
        <f t="shared" si="10"/>
        <v>9.1489289660703644E-5</v>
      </c>
    </row>
    <row r="19" spans="1:13" x14ac:dyDescent="0.35">
      <c r="A19">
        <f t="shared" si="11"/>
        <v>1600000</v>
      </c>
      <c r="B19">
        <v>5.2160859999999998</v>
      </c>
      <c r="C19">
        <f t="shared" si="0"/>
        <v>0.52160859999999998</v>
      </c>
      <c r="D19">
        <f t="shared" si="1"/>
        <v>0.55402904159999999</v>
      </c>
      <c r="E19">
        <f t="shared" si="2"/>
        <v>1.0510850335390116E-3</v>
      </c>
      <c r="F19">
        <f t="shared" si="3"/>
        <v>0.17109933926399998</v>
      </c>
      <c r="G19">
        <f t="shared" si="4"/>
        <v>0.12285674186169721</v>
      </c>
      <c r="H19">
        <f t="shared" si="5"/>
        <v>1.1767847102337794</v>
      </c>
      <c r="I19">
        <f t="shared" si="6"/>
        <v>0.42925573542106549</v>
      </c>
      <c r="J19">
        <f t="shared" si="7"/>
        <v>6.9914654268473146</v>
      </c>
      <c r="K19">
        <f t="shared" si="8"/>
        <v>41.859047359902796</v>
      </c>
      <c r="L19">
        <f t="shared" si="9"/>
        <v>0.50810574328595182</v>
      </c>
      <c r="M19">
        <f t="shared" si="10"/>
        <v>1.8232713944011552E-4</v>
      </c>
    </row>
    <row r="20" spans="1:13" x14ac:dyDescent="0.35">
      <c r="A20">
        <f t="shared" si="11"/>
        <v>1700000</v>
      </c>
      <c r="B20">
        <v>4.9842570000000004</v>
      </c>
      <c r="C20">
        <f t="shared" si="0"/>
        <v>0.49842570000000003</v>
      </c>
      <c r="D20">
        <f t="shared" si="1"/>
        <v>0.58865585669999998</v>
      </c>
      <c r="E20">
        <f t="shared" si="2"/>
        <v>8.1414811781065459E-3</v>
      </c>
      <c r="F20">
        <f t="shared" si="3"/>
        <v>0.19315511346599998</v>
      </c>
      <c r="G20">
        <f t="shared" si="4"/>
        <v>9.3190131002812426E-2</v>
      </c>
      <c r="H20">
        <f t="shared" si="5"/>
        <v>1.2130019147264361</v>
      </c>
      <c r="I20">
        <f t="shared" si="6"/>
        <v>0.51061916665276164</v>
      </c>
      <c r="J20">
        <f t="shared" si="7"/>
        <v>7.0211356887567371</v>
      </c>
      <c r="K20">
        <f t="shared" si="8"/>
        <v>42.545745597426908</v>
      </c>
      <c r="L20">
        <f t="shared" si="9"/>
        <v>0.54215341089757174</v>
      </c>
      <c r="M20">
        <f t="shared" si="10"/>
        <v>1.9121127003416121E-3</v>
      </c>
    </row>
    <row r="21" spans="1:13" x14ac:dyDescent="0.35">
      <c r="A21">
        <f t="shared" si="11"/>
        <v>1800000</v>
      </c>
      <c r="B21">
        <v>6.1126839999999998</v>
      </c>
      <c r="C21">
        <f t="shared" si="0"/>
        <v>0.61126839999999993</v>
      </c>
      <c r="D21">
        <f t="shared" si="1"/>
        <v>0.62328267179999997</v>
      </c>
      <c r="E21">
        <f t="shared" si="2"/>
        <v>1.4434272688427599E-4</v>
      </c>
      <c r="F21">
        <f t="shared" si="3"/>
        <v>0.21654760125599998</v>
      </c>
      <c r="G21">
        <f t="shared" si="4"/>
        <v>0.15580450896110132</v>
      </c>
      <c r="H21">
        <f t="shared" si="5"/>
        <v>1.2481686729044277</v>
      </c>
      <c r="I21">
        <f t="shared" si="6"/>
        <v>0.40564195762573452</v>
      </c>
      <c r="J21">
        <f t="shared" si="7"/>
        <v>7.0491095557788439</v>
      </c>
      <c r="K21">
        <f t="shared" si="8"/>
        <v>41.445798747039881</v>
      </c>
      <c r="L21">
        <f t="shared" si="9"/>
        <v>0.57633191836478814</v>
      </c>
      <c r="M21">
        <f t="shared" si="10"/>
        <v>1.2205577490474909E-3</v>
      </c>
    </row>
    <row r="22" spans="1:13" x14ac:dyDescent="0.35">
      <c r="A22">
        <f t="shared" si="11"/>
        <v>1900000</v>
      </c>
      <c r="B22">
        <v>4.8611240000000002</v>
      </c>
      <c r="C22">
        <f t="shared" si="0"/>
        <v>0.4861124</v>
      </c>
      <c r="D22">
        <f t="shared" si="1"/>
        <v>0.65790948690000006</v>
      </c>
      <c r="E22">
        <f t="shared" si="2"/>
        <v>2.9514239067326174E-2</v>
      </c>
      <c r="F22">
        <f t="shared" si="3"/>
        <v>0.24127680263399998</v>
      </c>
      <c r="G22">
        <f t="shared" si="4"/>
        <v>5.9944469737566078E-2</v>
      </c>
      <c r="H22">
        <f t="shared" si="5"/>
        <v>1.2823714075532096</v>
      </c>
      <c r="I22">
        <f t="shared" si="6"/>
        <v>0.63402840710962227</v>
      </c>
      <c r="J22">
        <f t="shared" si="7"/>
        <v>7.0755705639919944</v>
      </c>
      <c r="K22">
        <f t="shared" si="8"/>
        <v>43.420958895000751</v>
      </c>
      <c r="L22">
        <f t="shared" si="9"/>
        <v>0.61063398909275513</v>
      </c>
      <c r="M22">
        <f t="shared" si="10"/>
        <v>1.5505626150184953E-2</v>
      </c>
    </row>
    <row r="23" spans="1:13" x14ac:dyDescent="0.35">
      <c r="A23">
        <f t="shared" si="11"/>
        <v>2000000</v>
      </c>
      <c r="B23">
        <v>5.2014469999999999</v>
      </c>
      <c r="C23">
        <f t="shared" si="0"/>
        <v>0.52014470000000002</v>
      </c>
      <c r="D23">
        <f t="shared" si="1"/>
        <v>0.69253630200000005</v>
      </c>
      <c r="E23">
        <f t="shared" si="2"/>
        <v>2.9718864440126416E-2</v>
      </c>
      <c r="F23">
        <f t="shared" si="3"/>
        <v>0.2673427176</v>
      </c>
      <c r="G23">
        <f t="shared" si="4"/>
        <v>6.3908842305369917E-2</v>
      </c>
      <c r="H23">
        <f t="shared" si="5"/>
        <v>1.3156853034825617</v>
      </c>
      <c r="I23">
        <f t="shared" si="6"/>
        <v>0.63288485178939846</v>
      </c>
      <c r="J23">
        <f t="shared" si="7"/>
        <v>7.1006739862167771</v>
      </c>
      <c r="K23">
        <f t="shared" si="8"/>
        <v>43.303365686756685</v>
      </c>
      <c r="L23">
        <f t="shared" si="9"/>
        <v>0.64505311356892769</v>
      </c>
      <c r="M23">
        <f t="shared" si="10"/>
        <v>1.5602111780306276E-2</v>
      </c>
    </row>
    <row r="24" spans="1:13" x14ac:dyDescent="0.35">
      <c r="A24">
        <f t="shared" si="11"/>
        <v>2100000</v>
      </c>
      <c r="B24">
        <v>5.4582759999999997</v>
      </c>
      <c r="C24">
        <f t="shared" si="0"/>
        <v>0.54582759999999997</v>
      </c>
      <c r="D24">
        <f t="shared" si="1"/>
        <v>0.72716311710000003</v>
      </c>
      <c r="E24">
        <f t="shared" si="2"/>
        <v>3.2882569761924413E-2</v>
      </c>
      <c r="F24">
        <f t="shared" si="3"/>
        <v>0.294745346154</v>
      </c>
      <c r="G24">
        <f t="shared" si="4"/>
        <v>6.3042298196387167E-2</v>
      </c>
      <c r="H24">
        <f t="shared" si="5"/>
        <v>1.3481762528282422</v>
      </c>
      <c r="I24">
        <f t="shared" si="6"/>
        <v>0.64376336069529516</v>
      </c>
      <c r="J24">
        <f t="shared" si="7"/>
        <v>7.1245523528958143</v>
      </c>
      <c r="K24">
        <f t="shared" si="8"/>
        <v>43.279619374364096</v>
      </c>
      <c r="L24">
        <f t="shared" si="9"/>
        <v>0.6795834340920508</v>
      </c>
      <c r="M24">
        <f t="shared" si="10"/>
        <v>1.7890623153660228E-2</v>
      </c>
    </row>
    <row r="25" spans="1:13" x14ac:dyDescent="0.35">
      <c r="A25">
        <f t="shared" si="11"/>
        <v>2200000</v>
      </c>
      <c r="B25">
        <v>5.6398809999999999</v>
      </c>
      <c r="C25">
        <f t="shared" si="0"/>
        <v>0.56398809999999999</v>
      </c>
      <c r="D25">
        <f t="shared" si="1"/>
        <v>0.76178993220000002</v>
      </c>
      <c r="E25">
        <f t="shared" si="2"/>
        <v>3.9125564821676971E-2</v>
      </c>
      <c r="F25">
        <f t="shared" si="3"/>
        <v>0.32348468829599997</v>
      </c>
      <c r="G25">
        <f t="shared" si="4"/>
        <v>5.7841891041263735E-2</v>
      </c>
      <c r="H25">
        <f t="shared" si="5"/>
        <v>1.3799023876999417</v>
      </c>
      <c r="I25">
        <f t="shared" si="6"/>
        <v>0.66571612487290321</v>
      </c>
      <c r="J25">
        <f t="shared" si="7"/>
        <v>7.1473196874632281</v>
      </c>
      <c r="K25">
        <f t="shared" si="8"/>
        <v>43.340254790491102</v>
      </c>
      <c r="L25">
        <f t="shared" si="9"/>
        <v>0.71421965150378175</v>
      </c>
      <c r="M25">
        <f t="shared" si="10"/>
        <v>2.256951906723343E-2</v>
      </c>
    </row>
    <row r="26" spans="1:13" x14ac:dyDescent="0.35">
      <c r="A26">
        <f t="shared" si="11"/>
        <v>2300000</v>
      </c>
      <c r="B26">
        <v>5.8078120000000002</v>
      </c>
      <c r="C26">
        <f t="shared" si="0"/>
        <v>0.5807812</v>
      </c>
      <c r="D26">
        <f t="shared" si="1"/>
        <v>0.79641674730000001</v>
      </c>
      <c r="E26">
        <f t="shared" si="2"/>
        <v>4.6498689259370542E-2</v>
      </c>
      <c r="F26">
        <f t="shared" si="3"/>
        <v>0.35356074402600002</v>
      </c>
      <c r="G26">
        <f t="shared" si="4"/>
        <v>5.1629135613032465E-2</v>
      </c>
      <c r="H26">
        <f t="shared" si="5"/>
        <v>1.4109153023728958</v>
      </c>
      <c r="I26">
        <f t="shared" si="6"/>
        <v>0.68912262792245338</v>
      </c>
      <c r="J26">
        <f t="shared" si="7"/>
        <v>7.1690747994671531</v>
      </c>
      <c r="K26">
        <f t="shared" si="8"/>
        <v>43.405612552779864</v>
      </c>
      <c r="L26">
        <f t="shared" si="9"/>
        <v>0.74895694891056641</v>
      </c>
      <c r="M26">
        <f t="shared" si="10"/>
        <v>2.8283082521629879E-2</v>
      </c>
    </row>
    <row r="27" spans="1:13" x14ac:dyDescent="0.35">
      <c r="A27">
        <f t="shared" si="11"/>
        <v>2400000</v>
      </c>
      <c r="B27">
        <v>5.9625430000000001</v>
      </c>
      <c r="C27">
        <f t="shared" si="0"/>
        <v>0.59625430000000001</v>
      </c>
      <c r="D27">
        <f t="shared" si="1"/>
        <v>0.83104356239999999</v>
      </c>
      <c r="E27">
        <f t="shared" si="2"/>
        <v>5.5125997738336041E-2</v>
      </c>
      <c r="F27">
        <f t="shared" si="3"/>
        <v>0.38497351334399998</v>
      </c>
      <c r="G27">
        <f t="shared" si="4"/>
        <v>4.4639570809978199E-2</v>
      </c>
      <c r="H27">
        <f t="shared" si="5"/>
        <v>1.4412610385908584</v>
      </c>
      <c r="I27">
        <f t="shared" si="6"/>
        <v>0.71403638826395932</v>
      </c>
      <c r="J27">
        <f t="shared" si="7"/>
        <v>7.18990387631308</v>
      </c>
      <c r="K27">
        <f t="shared" si="8"/>
        <v>43.476214735213659</v>
      </c>
      <c r="L27">
        <f t="shared" si="9"/>
        <v>0.78379092869432254</v>
      </c>
      <c r="M27">
        <f t="shared" si="10"/>
        <v>3.5169987102032195E-2</v>
      </c>
    </row>
    <row r="28" spans="1:13" x14ac:dyDescent="0.35">
      <c r="A28">
        <f t="shared" si="11"/>
        <v>2500000</v>
      </c>
      <c r="B28">
        <v>7.2990630000000003</v>
      </c>
      <c r="C28">
        <f t="shared" si="0"/>
        <v>0.72990630000000001</v>
      </c>
      <c r="D28">
        <f t="shared" si="1"/>
        <v>0.86567037749999998</v>
      </c>
      <c r="E28">
        <f t="shared" si="2"/>
        <v>1.8431884739425999E-2</v>
      </c>
      <c r="F28">
        <f t="shared" si="3"/>
        <v>0.41772299624999998</v>
      </c>
      <c r="G28">
        <f t="shared" si="4"/>
        <v>9.7458415140264779E-2</v>
      </c>
      <c r="H28">
        <f t="shared" si="5"/>
        <v>1.4709808877922244</v>
      </c>
      <c r="I28">
        <f t="shared" si="6"/>
        <v>0.54919154467141529</v>
      </c>
      <c r="J28">
        <f t="shared" si="7"/>
        <v>7.2098825455862405</v>
      </c>
      <c r="K28">
        <f t="shared" si="8"/>
        <v>41.990092143361956</v>
      </c>
      <c r="L28">
        <f t="shared" si="9"/>
        <v>0.81871756003801976</v>
      </c>
      <c r="M28">
        <f t="shared" si="10"/>
        <v>7.8874399095407652E-3</v>
      </c>
    </row>
    <row r="29" spans="1:13" x14ac:dyDescent="0.35">
      <c r="A29">
        <f t="shared" si="11"/>
        <v>2600000</v>
      </c>
      <c r="B29">
        <v>6.8933710000000001</v>
      </c>
      <c r="C29">
        <f t="shared" si="0"/>
        <v>0.68933710000000004</v>
      </c>
      <c r="D29">
        <f t="shared" si="1"/>
        <v>0.90029719259999996</v>
      </c>
      <c r="E29">
        <f t="shared" si="2"/>
        <v>4.4504160669800542E-2</v>
      </c>
      <c r="F29">
        <f t="shared" si="3"/>
        <v>0.451809192744</v>
      </c>
      <c r="G29">
        <f t="shared" si="4"/>
        <v>5.6419506725414958E-2</v>
      </c>
      <c r="H29">
        <f t="shared" si="5"/>
        <v>1.5001120501949179</v>
      </c>
      <c r="I29">
        <f t="shared" si="6"/>
        <v>0.65735601986357151</v>
      </c>
      <c r="J29">
        <f t="shared" si="7"/>
        <v>7.2290775326503356</v>
      </c>
      <c r="K29">
        <f t="shared" si="8"/>
        <v>42.768204926441591</v>
      </c>
      <c r="L29">
        <f t="shared" si="9"/>
        <v>0.8537331348594035</v>
      </c>
      <c r="M29">
        <f t="shared" si="10"/>
        <v>2.7026056277494197E-2</v>
      </c>
    </row>
    <row r="30" spans="1:13" x14ac:dyDescent="0.35">
      <c r="A30">
        <f t="shared" si="11"/>
        <v>2700000</v>
      </c>
      <c r="B30">
        <v>7.1916630000000001</v>
      </c>
      <c r="C30">
        <f t="shared" si="0"/>
        <v>0.71916630000000004</v>
      </c>
      <c r="D30">
        <f t="shared" si="1"/>
        <v>0.93492400770000006</v>
      </c>
      <c r="E30">
        <f t="shared" si="2"/>
        <v>4.6551388431958649E-2</v>
      </c>
      <c r="F30">
        <f t="shared" si="3"/>
        <v>0.48723210282599999</v>
      </c>
      <c r="G30">
        <f t="shared" si="4"/>
        <v>5.3793471818747933E-2</v>
      </c>
      <c r="H30">
        <f t="shared" si="5"/>
        <v>1.5286881807713437</v>
      </c>
      <c r="I30">
        <f t="shared" si="6"/>
        <v>0.65532567544757359</v>
      </c>
      <c r="J30">
        <f t="shared" si="7"/>
        <v>7.2475480052446093</v>
      </c>
      <c r="K30">
        <f t="shared" si="8"/>
        <v>42.619767689372509</v>
      </c>
      <c r="L30">
        <f t="shared" si="9"/>
        <v>0.88883423053325139</v>
      </c>
      <c r="M30">
        <f t="shared" si="10"/>
        <v>2.8787206651436206E-2</v>
      </c>
    </row>
    <row r="31" spans="1:13" x14ac:dyDescent="0.35">
      <c r="A31">
        <f t="shared" si="11"/>
        <v>2800000</v>
      </c>
      <c r="B31">
        <v>7.5432410000000001</v>
      </c>
      <c r="C31">
        <f t="shared" si="0"/>
        <v>0.75432410000000005</v>
      </c>
      <c r="D31">
        <f t="shared" si="1"/>
        <v>0.96955082280000005</v>
      </c>
      <c r="E31">
        <f t="shared" si="2"/>
        <v>4.6322542207228035E-2</v>
      </c>
      <c r="F31">
        <f t="shared" si="3"/>
        <v>0.52399172649600001</v>
      </c>
      <c r="G31">
        <f t="shared" si="4"/>
        <v>5.3053002283986184E-2</v>
      </c>
      <c r="H31">
        <f t="shared" si="5"/>
        <v>1.5567398449708931</v>
      </c>
      <c r="I31">
        <f t="shared" si="6"/>
        <v>0.64387102777719329</v>
      </c>
      <c r="J31">
        <f t="shared" si="7"/>
        <v>7.2653466734300496</v>
      </c>
      <c r="K31">
        <f t="shared" si="8"/>
        <v>42.39341495171567</v>
      </c>
      <c r="L31">
        <f t="shared" si="9"/>
        <v>0.9240176781431072</v>
      </c>
      <c r="M31">
        <f t="shared" si="10"/>
        <v>2.8795910463010811E-2</v>
      </c>
    </row>
    <row r="32" spans="1:13" x14ac:dyDescent="0.35">
      <c r="A32">
        <f t="shared" si="11"/>
        <v>2900000</v>
      </c>
      <c r="B32">
        <v>9.1196420000000007</v>
      </c>
      <c r="C32">
        <f t="shared" si="0"/>
        <v>0.91196420000000011</v>
      </c>
      <c r="D32">
        <f t="shared" si="1"/>
        <v>1.0041776379</v>
      </c>
      <c r="E32">
        <f t="shared" si="2"/>
        <v>8.503318129337141E-3</v>
      </c>
      <c r="F32">
        <f t="shared" si="3"/>
        <v>0.562088063754</v>
      </c>
      <c r="G32">
        <f t="shared" si="4"/>
        <v>0.12241331071442964</v>
      </c>
      <c r="H32">
        <f t="shared" si="5"/>
        <v>1.5842949017812309</v>
      </c>
      <c r="I32">
        <f t="shared" si="6"/>
        <v>0.45202857255764228</v>
      </c>
      <c r="J32">
        <f t="shared" si="7"/>
        <v>7.2825206964317974</v>
      </c>
      <c r="K32">
        <f t="shared" si="8"/>
        <v>40.583990074229376</v>
      </c>
      <c r="L32">
        <f t="shared" si="9"/>
        <v>0.9592805352736985</v>
      </c>
      <c r="M32">
        <f t="shared" si="10"/>
        <v>2.2388355837330339E-3</v>
      </c>
    </row>
    <row r="33" spans="1:13" x14ac:dyDescent="0.35">
      <c r="A33">
        <f t="shared" si="11"/>
        <v>3000000</v>
      </c>
      <c r="B33">
        <v>9.7449279999999998</v>
      </c>
      <c r="C33">
        <f t="shared" si="0"/>
        <v>0.97449279999999994</v>
      </c>
      <c r="D33">
        <f t="shared" si="1"/>
        <v>1.038804453</v>
      </c>
      <c r="E33">
        <f t="shared" si="2"/>
        <v>4.1359887115924188E-3</v>
      </c>
      <c r="F33">
        <f t="shared" si="3"/>
        <v>0.60152111460000002</v>
      </c>
      <c r="G33">
        <f t="shared" si="4"/>
        <v>0.13910787811011652</v>
      </c>
      <c r="H33">
        <f t="shared" si="5"/>
        <v>1.6113788278055536</v>
      </c>
      <c r="I33">
        <f t="shared" si="6"/>
        <v>0.40562381241393652</v>
      </c>
      <c r="J33">
        <f t="shared" si="7"/>
        <v>7.2991124356825425</v>
      </c>
      <c r="K33">
        <f t="shared" si="8"/>
        <v>40.000813536061173</v>
      </c>
      <c r="L33">
        <f t="shared" si="9"/>
        <v>0.99462006256013524</v>
      </c>
      <c r="M33">
        <f t="shared" si="10"/>
        <v>4.0510669816462444E-4</v>
      </c>
    </row>
    <row r="34" spans="1:13" x14ac:dyDescent="0.35">
      <c r="A34">
        <f t="shared" si="11"/>
        <v>3100000</v>
      </c>
      <c r="B34">
        <v>8.5006590000000006</v>
      </c>
      <c r="C34">
        <f t="shared" si="0"/>
        <v>0.85006590000000004</v>
      </c>
      <c r="D34">
        <f t="shared" si="1"/>
        <v>1.0734312681</v>
      </c>
      <c r="E34">
        <f t="shared" si="2"/>
        <v>4.9892087666448481E-2</v>
      </c>
      <c r="F34">
        <f t="shared" si="3"/>
        <v>0.64229087903399995</v>
      </c>
      <c r="G34">
        <f t="shared" si="4"/>
        <v>4.3170459337421779E-2</v>
      </c>
      <c r="H34">
        <f t="shared" si="5"/>
        <v>1.6380149930907226</v>
      </c>
      <c r="I34">
        <f t="shared" si="6"/>
        <v>0.62086377330249221</v>
      </c>
      <c r="J34">
        <f t="shared" si="7"/>
        <v>7.3151600843436331</v>
      </c>
      <c r="K34">
        <f t="shared" si="8"/>
        <v>41.797442812433871</v>
      </c>
      <c r="L34">
        <f t="shared" si="9"/>
        <v>1.0300337033669951</v>
      </c>
      <c r="M34">
        <f t="shared" si="10"/>
        <v>3.2388410248741388E-2</v>
      </c>
    </row>
    <row r="35" spans="1:13" x14ac:dyDescent="0.35">
      <c r="A35">
        <f t="shared" si="11"/>
        <v>3200000</v>
      </c>
      <c r="B35">
        <v>8.6726460000000003</v>
      </c>
      <c r="C35">
        <f t="shared" si="0"/>
        <v>0.86726460000000005</v>
      </c>
      <c r="D35">
        <f t="shared" si="1"/>
        <v>1.1080580832</v>
      </c>
      <c r="E35">
        <f t="shared" si="2"/>
        <v>5.7981501551588654E-2</v>
      </c>
      <c r="F35">
        <f t="shared" si="3"/>
        <v>0.68439735705599991</v>
      </c>
      <c r="G35">
        <f t="shared" si="4"/>
        <v>3.3440428541939966E-2</v>
      </c>
      <c r="H35">
        <f t="shared" si="5"/>
        <v>1.6642248972059035</v>
      </c>
      <c r="I35">
        <f t="shared" si="6"/>
        <v>0.63514571532252195</v>
      </c>
      <c r="J35">
        <f t="shared" si="7"/>
        <v>7.3306981968473144</v>
      </c>
      <c r="K35">
        <f t="shared" si="8"/>
        <v>41.775973860854606</v>
      </c>
      <c r="L35">
        <f t="shared" si="9"/>
        <v>1.0655190660919036</v>
      </c>
      <c r="M35">
        <f t="shared" si="10"/>
        <v>3.9304833325385737E-2</v>
      </c>
    </row>
    <row r="36" spans="1:13" x14ac:dyDescent="0.35">
      <c r="A36">
        <f t="shared" si="11"/>
        <v>3300000</v>
      </c>
      <c r="B36">
        <v>8.6166859999999996</v>
      </c>
      <c r="C36">
        <f t="shared" si="0"/>
        <v>0.86166860000000001</v>
      </c>
      <c r="D36">
        <f t="shared" si="1"/>
        <v>1.1426848983</v>
      </c>
      <c r="E36">
        <f t="shared" si="2"/>
        <v>7.8970159910234566E-2</v>
      </c>
      <c r="F36">
        <f t="shared" si="3"/>
        <v>0.7278405486659999</v>
      </c>
      <c r="G36">
        <f t="shared" si="4"/>
        <v>1.7909947323855768E-2</v>
      </c>
      <c r="H36">
        <f t="shared" si="5"/>
        <v>1.6900283723565117</v>
      </c>
      <c r="I36">
        <f t="shared" si="6"/>
        <v>0.68617991245853194</v>
      </c>
      <c r="J36">
        <f t="shared" si="7"/>
        <v>7.3457581369289935</v>
      </c>
      <c r="K36">
        <f t="shared" si="8"/>
        <v>42.043417122912054</v>
      </c>
      <c r="L36">
        <f t="shared" si="9"/>
        <v>1.1010739086830907</v>
      </c>
      <c r="M36">
        <f t="shared" si="10"/>
        <v>5.7314901825645963E-2</v>
      </c>
    </row>
    <row r="37" spans="1:13" x14ac:dyDescent="0.35">
      <c r="A37">
        <f t="shared" si="11"/>
        <v>3400000</v>
      </c>
      <c r="B37">
        <v>8.4218010000000003</v>
      </c>
      <c r="C37">
        <f t="shared" si="0"/>
        <v>0.84218009999999999</v>
      </c>
      <c r="D37">
        <f t="shared" si="1"/>
        <v>1.1773117134</v>
      </c>
      <c r="E37">
        <f t="shared" si="2"/>
        <v>0.11231319830008704</v>
      </c>
      <c r="F37">
        <f t="shared" si="3"/>
        <v>0.77262045386399991</v>
      </c>
      <c r="G37">
        <f t="shared" si="4"/>
        <v>4.8385443705655498E-3</v>
      </c>
      <c r="H37">
        <f t="shared" si="5"/>
        <v>1.7154437589906586</v>
      </c>
      <c r="I37">
        <f t="shared" si="6"/>
        <v>0.76258941811375325</v>
      </c>
      <c r="J37">
        <f t="shared" si="7"/>
        <v>7.3603684587567368</v>
      </c>
      <c r="K37">
        <f t="shared" si="8"/>
        <v>42.486779480231839</v>
      </c>
      <c r="L37">
        <f t="shared" si="9"/>
        <v>1.1366961250351435</v>
      </c>
      <c r="M37">
        <f t="shared" si="10"/>
        <v>8.6739689002501286E-2</v>
      </c>
    </row>
    <row r="38" spans="1:13" x14ac:dyDescent="0.35">
      <c r="A38">
        <f t="shared" si="11"/>
        <v>3500000</v>
      </c>
      <c r="B38">
        <v>9.0801119999999997</v>
      </c>
      <c r="C38">
        <f t="shared" si="0"/>
        <v>0.90801120000000002</v>
      </c>
      <c r="D38">
        <f t="shared" si="1"/>
        <v>1.2119385284999999</v>
      </c>
      <c r="E38">
        <f t="shared" si="2"/>
        <v>9.2371821009146871E-2</v>
      </c>
      <c r="F38">
        <f t="shared" si="3"/>
        <v>0.81873707264999995</v>
      </c>
      <c r="G38">
        <f t="shared" si="4"/>
        <v>7.9698698141040299E-3</v>
      </c>
      <c r="H38">
        <f t="shared" si="5"/>
        <v>1.7404880583187003</v>
      </c>
      <c r="I38">
        <f t="shared" si="6"/>
        <v>0.69301771963617342</v>
      </c>
      <c r="J38">
        <f t="shared" si="7"/>
        <v>7.374555232799513</v>
      </c>
      <c r="K38">
        <f t="shared" si="8"/>
        <v>41.816191728134989</v>
      </c>
      <c r="L38">
        <f t="shared" si="9"/>
        <v>1.1723837329864879</v>
      </c>
      <c r="M38">
        <f t="shared" si="10"/>
        <v>6.9892836197691627E-2</v>
      </c>
    </row>
    <row r="39" spans="1:13" x14ac:dyDescent="0.35">
      <c r="A39">
        <f t="shared" si="11"/>
        <v>3600000</v>
      </c>
      <c r="B39">
        <v>9.2282510000000002</v>
      </c>
      <c r="C39">
        <f t="shared" si="0"/>
        <v>0.92282510000000006</v>
      </c>
      <c r="D39">
        <f t="shared" si="1"/>
        <v>1.2465653435999999</v>
      </c>
      <c r="E39">
        <f t="shared" si="2"/>
        <v>0.10480774532618725</v>
      </c>
      <c r="F39">
        <f t="shared" si="3"/>
        <v>0.86619040502399991</v>
      </c>
      <c r="G39">
        <f t="shared" si="4"/>
        <v>3.2074886750245771E-3</v>
      </c>
      <c r="H39">
        <f t="shared" si="5"/>
        <v>1.7651770653506691</v>
      </c>
      <c r="I39">
        <f t="shared" si="6"/>
        <v>0.70955683353013477</v>
      </c>
      <c r="J39">
        <f t="shared" si="7"/>
        <v>7.3883423257788436</v>
      </c>
      <c r="K39">
        <f t="shared" si="8"/>
        <v>41.802912996842956</v>
      </c>
      <c r="L39">
        <f t="shared" si="9"/>
        <v>1.2081348636895761</v>
      </c>
      <c r="M39">
        <f t="shared" si="10"/>
        <v>8.1401661256601726E-2</v>
      </c>
    </row>
    <row r="40" spans="1:13" x14ac:dyDescent="0.35">
      <c r="A40">
        <f t="shared" si="11"/>
        <v>3700000</v>
      </c>
      <c r="B40">
        <v>10.315635</v>
      </c>
      <c r="C40">
        <f t="shared" si="0"/>
        <v>1.0315635000000001</v>
      </c>
      <c r="D40">
        <f t="shared" si="1"/>
        <v>1.2811921586999999</v>
      </c>
      <c r="E40">
        <f t="shared" si="2"/>
        <v>6.2314467244361002E-2</v>
      </c>
      <c r="F40">
        <f t="shared" si="3"/>
        <v>0.914980450986</v>
      </c>
      <c r="G40">
        <f t="shared" si="4"/>
        <v>1.3591607317400743E-2</v>
      </c>
      <c r="H40">
        <f t="shared" si="5"/>
        <v>1.7895254854094704</v>
      </c>
      <c r="I40">
        <f t="shared" si="6"/>
        <v>0.57450637132586613</v>
      </c>
      <c r="J40">
        <f t="shared" si="7"/>
        <v>7.4017516422554452</v>
      </c>
      <c r="K40">
        <f t="shared" si="8"/>
        <v>40.579296967731885</v>
      </c>
      <c r="L40">
        <f t="shared" si="9"/>
        <v>1.243947752162976</v>
      </c>
      <c r="M40">
        <f t="shared" si="10"/>
        <v>4.5107070566826557E-2</v>
      </c>
    </row>
    <row r="41" spans="1:13" x14ac:dyDescent="0.35">
      <c r="A41">
        <f t="shared" si="11"/>
        <v>3800000</v>
      </c>
      <c r="B41">
        <v>10.91114</v>
      </c>
      <c r="C41">
        <f t="shared" si="0"/>
        <v>1.0911139999999999</v>
      </c>
      <c r="D41">
        <f t="shared" si="1"/>
        <v>1.3158189738000001</v>
      </c>
      <c r="E41">
        <f t="shared" si="2"/>
        <v>5.0492325250458776E-2</v>
      </c>
      <c r="F41">
        <f t="shared" si="3"/>
        <v>0.9651072105359999</v>
      </c>
      <c r="G41">
        <f t="shared" si="4"/>
        <v>1.5877710991024824E-2</v>
      </c>
      <c r="H41">
        <f t="shared" si="5"/>
        <v>1.8135470365612247</v>
      </c>
      <c r="I41">
        <f t="shared" si="6"/>
        <v>0.521909492315072</v>
      </c>
      <c r="J41">
        <f t="shared" si="7"/>
        <v>7.4148033339919941</v>
      </c>
      <c r="K41">
        <f t="shared" si="8"/>
        <v>39.989046792844107</v>
      </c>
      <c r="L41">
        <f t="shared" si="9"/>
        <v>1.2798207288655101</v>
      </c>
      <c r="M41">
        <f t="shared" si="10"/>
        <v>3.5610229519121184E-2</v>
      </c>
    </row>
    <row r="42" spans="1:13" x14ac:dyDescent="0.35">
      <c r="A42">
        <f t="shared" si="11"/>
        <v>3900000</v>
      </c>
      <c r="B42">
        <v>12.812810000000001</v>
      </c>
      <c r="C42">
        <f t="shared" si="0"/>
        <v>1.2812810000000001</v>
      </c>
      <c r="D42">
        <f t="shared" si="1"/>
        <v>1.3504457889000001</v>
      </c>
      <c r="E42">
        <f t="shared" si="2"/>
        <v>4.7837680235815628E-3</v>
      </c>
      <c r="F42">
        <f t="shared" si="3"/>
        <v>1.0165706836740001</v>
      </c>
      <c r="G42">
        <f t="shared" si="4"/>
        <v>7.0071551569411014E-2</v>
      </c>
      <c r="H42">
        <f t="shared" si="5"/>
        <v>1.8372545399889479</v>
      </c>
      <c r="I42">
        <f t="shared" si="6"/>
        <v>0.30910657716784218</v>
      </c>
      <c r="J42">
        <f t="shared" si="7"/>
        <v>7.427515982116101</v>
      </c>
      <c r="K42">
        <f t="shared" si="8"/>
        <v>37.776204455387706</v>
      </c>
      <c r="L42">
        <f t="shared" si="9"/>
        <v>1.3157522121578717</v>
      </c>
      <c r="M42">
        <f t="shared" si="10"/>
        <v>1.1882644676329971E-3</v>
      </c>
    </row>
    <row r="43" spans="1:13" x14ac:dyDescent="0.35">
      <c r="A43">
        <f t="shared" si="11"/>
        <v>4000000</v>
      </c>
      <c r="B43">
        <v>14.132342</v>
      </c>
      <c r="C43">
        <f t="shared" si="0"/>
        <v>1.4132342</v>
      </c>
      <c r="D43">
        <f t="shared" si="1"/>
        <v>1.3850726040000001</v>
      </c>
      <c r="E43">
        <f t="shared" si="2"/>
        <v>7.9307548926721037E-4</v>
      </c>
      <c r="F43">
        <f t="shared" si="3"/>
        <v>1.0693708704</v>
      </c>
      <c r="G43">
        <f t="shared" si="4"/>
        <v>0.11824198944359823</v>
      </c>
      <c r="H43">
        <f t="shared" si="5"/>
        <v>1.8606600000000002</v>
      </c>
      <c r="I43">
        <f t="shared" si="6"/>
        <v>0.20018984650564017</v>
      </c>
      <c r="J43">
        <f t="shared" si="7"/>
        <v>7.4399067562167769</v>
      </c>
      <c r="K43">
        <f t="shared" si="8"/>
        <v>36.320782099856466</v>
      </c>
      <c r="L43">
        <f t="shared" si="9"/>
        <v>1.3517407015378555</v>
      </c>
      <c r="M43">
        <f t="shared" si="10"/>
        <v>3.7814503531137644E-3</v>
      </c>
    </row>
    <row r="44" spans="1:13" x14ac:dyDescent="0.35">
      <c r="A44">
        <f t="shared" si="11"/>
        <v>4100000</v>
      </c>
      <c r="B44">
        <v>15.288029</v>
      </c>
      <c r="C44">
        <f t="shared" si="0"/>
        <v>1.5288029000000001</v>
      </c>
      <c r="D44">
        <f t="shared" si="1"/>
        <v>1.4196994191000001</v>
      </c>
      <c r="E44">
        <f t="shared" si="2"/>
        <v>1.1903569544496664E-2</v>
      </c>
      <c r="F44">
        <f t="shared" si="3"/>
        <v>1.1235077707139998</v>
      </c>
      <c r="G44">
        <f t="shared" si="4"/>
        <v>0.16426414182295571</v>
      </c>
      <c r="H44">
        <f t="shared" si="5"/>
        <v>1.8837746750845761</v>
      </c>
      <c r="I44">
        <f t="shared" si="6"/>
        <v>0.12600496110669482</v>
      </c>
      <c r="J44">
        <f t="shared" si="7"/>
        <v>7.4519915537929595</v>
      </c>
      <c r="K44">
        <f t="shared" si="8"/>
        <v>35.084163828421644</v>
      </c>
      <c r="L44">
        <f t="shared" si="9"/>
        <v>1.3877847715524361</v>
      </c>
      <c r="M44">
        <f t="shared" si="10"/>
        <v>1.9886112550853662E-2</v>
      </c>
    </row>
    <row r="45" spans="1:13" x14ac:dyDescent="0.35">
      <c r="A45">
        <f t="shared" si="11"/>
        <v>4200000</v>
      </c>
      <c r="B45">
        <v>17.082279</v>
      </c>
      <c r="C45">
        <f t="shared" si="0"/>
        <v>1.7082279</v>
      </c>
      <c r="D45">
        <f t="shared" si="1"/>
        <v>1.4543262342000001</v>
      </c>
      <c r="E45">
        <f t="shared" si="2"/>
        <v>6.4466055896014868E-2</v>
      </c>
      <c r="F45">
        <f t="shared" si="3"/>
        <v>1.178981384616</v>
      </c>
      <c r="G45">
        <f t="shared" si="4"/>
        <v>0.28010187404610659</v>
      </c>
      <c r="H45">
        <f t="shared" si="5"/>
        <v>1.9066091412190387</v>
      </c>
      <c r="I45">
        <f t="shared" si="6"/>
        <v>3.9355116867606406E-2</v>
      </c>
      <c r="J45">
        <f t="shared" si="7"/>
        <v>7.4637851228958141</v>
      </c>
      <c r="K45">
        <f t="shared" si="8"/>
        <v>33.126438946028181</v>
      </c>
      <c r="L45">
        <f t="shared" si="9"/>
        <v>1.4238830663041016</v>
      </c>
      <c r="M45">
        <f t="shared" si="10"/>
        <v>8.0851984449548164E-2</v>
      </c>
    </row>
    <row r="46" spans="1:13" x14ac:dyDescent="0.35">
      <c r="A46">
        <f t="shared" si="11"/>
        <v>4300000</v>
      </c>
      <c r="B46">
        <v>10.533739000000001</v>
      </c>
      <c r="C46">
        <f t="shared" si="0"/>
        <v>1.0533739</v>
      </c>
      <c r="D46">
        <f t="shared" si="1"/>
        <v>1.4889530493000001</v>
      </c>
      <c r="E46">
        <f t="shared" si="2"/>
        <v>0.18972919530491175</v>
      </c>
      <c r="F46">
        <f t="shared" si="3"/>
        <v>1.2357917121059998</v>
      </c>
      <c r="G46">
        <f t="shared" si="4"/>
        <v>3.3276258173539859E-2</v>
      </c>
      <c r="H46">
        <f t="shared" si="5"/>
        <v>1.9291733484241382</v>
      </c>
      <c r="I46">
        <f t="shared" si="6"/>
        <v>0.76702467386002482</v>
      </c>
      <c r="J46">
        <f t="shared" si="7"/>
        <v>7.4753011703382768</v>
      </c>
      <c r="K46">
        <f t="shared" si="8"/>
        <v>41.241149865514423</v>
      </c>
      <c r="L46">
        <f t="shared" si="9"/>
        <v>1.4600342944806524</v>
      </c>
      <c r="M46">
        <f t="shared" si="10"/>
        <v>0.16537267643915982</v>
      </c>
    </row>
    <row r="47" spans="1:13" x14ac:dyDescent="0.35">
      <c r="A47">
        <f t="shared" si="11"/>
        <v>4400000</v>
      </c>
      <c r="B47">
        <v>10.917802</v>
      </c>
      <c r="C47">
        <f t="shared" si="0"/>
        <v>1.0917802000000001</v>
      </c>
      <c r="D47">
        <f t="shared" si="1"/>
        <v>1.5235798644</v>
      </c>
      <c r="E47">
        <f t="shared" si="2"/>
        <v>0.18645095017595259</v>
      </c>
      <c r="F47">
        <f t="shared" si="3"/>
        <v>1.2939387531839999</v>
      </c>
      <c r="G47">
        <f t="shared" si="4"/>
        <v>4.0868080625448069E-2</v>
      </c>
      <c r="H47">
        <f t="shared" si="5"/>
        <v>1.9514766714362743</v>
      </c>
      <c r="I47">
        <f t="shared" si="6"/>
        <v>0.73907802299998071</v>
      </c>
      <c r="J47">
        <f t="shared" si="7"/>
        <v>7.4865524574632296</v>
      </c>
      <c r="K47">
        <f t="shared" si="8"/>
        <v>40.893112224821365</v>
      </c>
      <c r="L47">
        <f t="shared" si="9"/>
        <v>1.4962372248475637</v>
      </c>
      <c r="M47">
        <f t="shared" si="10"/>
        <v>0.16358548494854269</v>
      </c>
    </row>
    <row r="48" spans="1:13" x14ac:dyDescent="0.35">
      <c r="A48">
        <f t="shared" si="11"/>
        <v>4500000</v>
      </c>
      <c r="B48">
        <v>16.446168</v>
      </c>
      <c r="C48">
        <f t="shared" si="0"/>
        <v>1.6446168000000001</v>
      </c>
      <c r="D48">
        <f t="shared" si="1"/>
        <v>1.5582066795</v>
      </c>
      <c r="E48">
        <f t="shared" si="2"/>
        <v>7.4667089248245336E-3</v>
      </c>
      <c r="F48">
        <f t="shared" si="3"/>
        <v>1.35342250785</v>
      </c>
      <c r="G48">
        <f t="shared" si="4"/>
        <v>8.4794115780739629E-2</v>
      </c>
      <c r="H48">
        <f t="shared" si="5"/>
        <v>1.9735279552238423</v>
      </c>
      <c r="I48">
        <f t="shared" si="6"/>
        <v>0.1081825480306824</v>
      </c>
      <c r="J48">
        <f t="shared" si="7"/>
        <v>7.4975508851483061</v>
      </c>
      <c r="K48">
        <f t="shared" si="8"/>
        <v>34.256837405090835</v>
      </c>
      <c r="L48">
        <f t="shared" si="9"/>
        <v>1.5324906821503181</v>
      </c>
      <c r="M48">
        <f t="shared" si="10"/>
        <v>1.2572266304040767E-2</v>
      </c>
    </row>
    <row r="49" spans="1:13" x14ac:dyDescent="0.35">
      <c r="A49">
        <f t="shared" si="11"/>
        <v>4600000</v>
      </c>
      <c r="B49">
        <v>12.796763</v>
      </c>
      <c r="C49">
        <f t="shared" si="0"/>
        <v>1.2796763</v>
      </c>
      <c r="D49">
        <f t="shared" si="1"/>
        <v>1.5928334946</v>
      </c>
      <c r="E49">
        <f t="shared" si="2"/>
        <v>9.8067428529742276E-2</v>
      </c>
      <c r="F49">
        <f t="shared" si="3"/>
        <v>1.4142429761040001</v>
      </c>
      <c r="G49">
        <f t="shared" si="4"/>
        <v>1.8108190317678866E-2</v>
      </c>
      <c r="H49">
        <f t="shared" si="5"/>
        <v>1.9953355559754857</v>
      </c>
      <c r="I49">
        <f t="shared" si="6"/>
        <v>0.51216817066338582</v>
      </c>
      <c r="J49">
        <f t="shared" si="7"/>
        <v>7.5083075694671528</v>
      </c>
      <c r="K49">
        <f t="shared" si="8"/>
        <v>38.795847490983995</v>
      </c>
      <c r="L49">
        <f t="shared" si="9"/>
        <v>1.5687935433811326</v>
      </c>
      <c r="M49">
        <f t="shared" si="10"/>
        <v>8.3588780420305084E-2</v>
      </c>
    </row>
    <row r="50" spans="1:13" x14ac:dyDescent="0.35">
      <c r="A50">
        <f t="shared" si="11"/>
        <v>4700000</v>
      </c>
      <c r="B50">
        <v>26.063034999999999</v>
      </c>
      <c r="C50">
        <f t="shared" si="0"/>
        <v>2.6063035000000001</v>
      </c>
      <c r="D50">
        <f t="shared" si="1"/>
        <v>1.6274603097</v>
      </c>
      <c r="E50">
        <f t="shared" si="2"/>
        <v>0.95813399119668219</v>
      </c>
      <c r="F50">
        <f t="shared" si="3"/>
        <v>1.4764001579459998</v>
      </c>
      <c r="G50">
        <f t="shared" si="4"/>
        <v>1.2766815623847994</v>
      </c>
      <c r="H50">
        <f t="shared" si="5"/>
        <v>2.016907378098955</v>
      </c>
      <c r="I50">
        <f t="shared" si="6"/>
        <v>0.34738778851199159</v>
      </c>
      <c r="J50">
        <f t="shared" si="7"/>
        <v>7.5188329092130379</v>
      </c>
      <c r="K50">
        <f t="shared" si="8"/>
        <v>24.132945196382998</v>
      </c>
      <c r="L50">
        <f t="shared" si="9"/>
        <v>1.605144734370453</v>
      </c>
      <c r="M50">
        <f t="shared" si="10"/>
        <v>1.0023188739968785</v>
      </c>
    </row>
    <row r="51" spans="1:13" x14ac:dyDescent="0.35">
      <c r="A51">
        <f t="shared" si="11"/>
        <v>4800000</v>
      </c>
      <c r="B51">
        <v>18.958317000000001</v>
      </c>
      <c r="C51">
        <f t="shared" si="0"/>
        <v>1.8958317</v>
      </c>
      <c r="D51">
        <f t="shared" si="1"/>
        <v>1.6620871248</v>
      </c>
      <c r="E51">
        <f t="shared" si="2"/>
        <v>5.4636526435428469E-2</v>
      </c>
      <c r="F51">
        <f t="shared" si="3"/>
        <v>1.5398940533759999</v>
      </c>
      <c r="G51">
        <f t="shared" si="4"/>
        <v>0.12669160828423154</v>
      </c>
      <c r="H51">
        <f t="shared" si="5"/>
        <v>2.038250907695125</v>
      </c>
      <c r="I51">
        <f t="shared" si="6"/>
        <v>2.0283230720507139E-2</v>
      </c>
      <c r="J51">
        <f t="shared" si="7"/>
        <v>7.5291366463130798</v>
      </c>
      <c r="K51">
        <f t="shared" si="8"/>
        <v>31.734124618155416</v>
      </c>
      <c r="L51">
        <f t="shared" si="9"/>
        <v>1.6415432266686452</v>
      </c>
      <c r="M51">
        <f t="shared" si="10"/>
        <v>6.4662627669191161E-2</v>
      </c>
    </row>
    <row r="52" spans="1:13" x14ac:dyDescent="0.35">
      <c r="A52">
        <f t="shared" si="11"/>
        <v>4900000</v>
      </c>
      <c r="B52">
        <v>13.759573</v>
      </c>
      <c r="C52">
        <f t="shared" si="0"/>
        <v>1.3759573</v>
      </c>
      <c r="D52">
        <f t="shared" si="1"/>
        <v>1.6967139399</v>
      </c>
      <c r="E52">
        <f t="shared" si="2"/>
        <v>0.10288482203993822</v>
      </c>
      <c r="F52">
        <f t="shared" si="3"/>
        <v>1.6047246623939999</v>
      </c>
      <c r="G52">
        <f t="shared" si="4"/>
        <v>5.2334506096707666E-2</v>
      </c>
      <c r="H52">
        <f t="shared" si="5"/>
        <v>2.0593732429091136</v>
      </c>
      <c r="I52">
        <f t="shared" si="6"/>
        <v>0.46705735102235274</v>
      </c>
      <c r="J52">
        <f t="shared" si="7"/>
        <v>7.5392279200127845</v>
      </c>
      <c r="K52">
        <f t="shared" si="8"/>
        <v>37.985904735512776</v>
      </c>
      <c r="L52">
        <f t="shared" si="9"/>
        <v>1.6779880346876472</v>
      </c>
      <c r="M52">
        <f t="shared" si="10"/>
        <v>9.1222564695959921E-2</v>
      </c>
    </row>
    <row r="53" spans="1:13" x14ac:dyDescent="0.35">
      <c r="A53">
        <f t="shared" si="11"/>
        <v>5000000</v>
      </c>
      <c r="B53">
        <v>20.082837999999999</v>
      </c>
      <c r="C53">
        <f t="shared" si="0"/>
        <v>2.0082838000000001</v>
      </c>
      <c r="D53">
        <f t="shared" si="1"/>
        <v>1.731340755</v>
      </c>
      <c r="E53">
        <f t="shared" si="2"/>
        <v>7.6697450173872084E-2</v>
      </c>
      <c r="F53">
        <f t="shared" si="3"/>
        <v>1.6708919849999999</v>
      </c>
      <c r="G53">
        <f t="shared" si="4"/>
        <v>0.11383323682899432</v>
      </c>
      <c r="H53">
        <f t="shared" si="5"/>
        <v>2.0802811215073795</v>
      </c>
      <c r="I53">
        <f t="shared" si="6"/>
        <v>5.1836143042369668E-3</v>
      </c>
      <c r="J53">
        <f t="shared" si="7"/>
        <v>7.5491153155862403</v>
      </c>
      <c r="K53">
        <f t="shared" si="8"/>
        <v>30.70081388411371</v>
      </c>
      <c r="L53">
        <f t="shared" si="9"/>
        <v>1.7144782130760396</v>
      </c>
      <c r="M53">
        <f t="shared" si="10"/>
        <v>8.6321722907732865E-2</v>
      </c>
    </row>
    <row r="54" spans="1:13" x14ac:dyDescent="0.35">
      <c r="A54">
        <f t="shared" si="11"/>
        <v>5100000</v>
      </c>
      <c r="B54">
        <v>17.96565</v>
      </c>
      <c r="C54">
        <f t="shared" si="0"/>
        <v>1.796565</v>
      </c>
    </row>
    <row r="55" spans="1:13" x14ac:dyDescent="0.35">
      <c r="A55">
        <f t="shared" si="11"/>
        <v>5200000</v>
      </c>
      <c r="B55">
        <v>14.836767</v>
      </c>
      <c r="C55">
        <f t="shared" si="0"/>
        <v>1.4836767</v>
      </c>
    </row>
    <row r="56" spans="1:13" x14ac:dyDescent="0.35">
      <c r="A56">
        <f t="shared" si="11"/>
        <v>5300000</v>
      </c>
      <c r="B56">
        <v>15.363602</v>
      </c>
      <c r="C56">
        <f t="shared" si="0"/>
        <v>1.5363602000000001</v>
      </c>
    </row>
    <row r="57" spans="1:13" x14ac:dyDescent="0.35">
      <c r="A57">
        <f t="shared" si="11"/>
        <v>5400000</v>
      </c>
      <c r="B57">
        <v>14.536759</v>
      </c>
      <c r="C57">
        <f t="shared" si="0"/>
        <v>1.4536758999999999</v>
      </c>
    </row>
    <row r="58" spans="1:13" x14ac:dyDescent="0.35">
      <c r="A58">
        <f t="shared" si="11"/>
        <v>5500000</v>
      </c>
      <c r="B58">
        <v>10.955534999999999</v>
      </c>
      <c r="C58">
        <f t="shared" si="0"/>
        <v>1.0955534999999998</v>
      </c>
    </row>
    <row r="59" spans="1:13" x14ac:dyDescent="0.35">
      <c r="A59">
        <f t="shared" si="11"/>
        <v>5600000</v>
      </c>
      <c r="B59">
        <v>16.553602999999999</v>
      </c>
      <c r="C59">
        <f t="shared" si="0"/>
        <v>1.6553602999999999</v>
      </c>
    </row>
    <row r="60" spans="1:13" x14ac:dyDescent="0.35">
      <c r="A60">
        <f t="shared" si="11"/>
        <v>5700000</v>
      </c>
      <c r="B60">
        <v>28.4238</v>
      </c>
      <c r="C60">
        <f t="shared" si="0"/>
        <v>2.8423799999999999</v>
      </c>
    </row>
    <row r="61" spans="1:13" x14ac:dyDescent="0.35">
      <c r="A61">
        <f t="shared" si="11"/>
        <v>5800000</v>
      </c>
      <c r="B61">
        <v>19.132290999999999</v>
      </c>
      <c r="C61">
        <f t="shared" si="0"/>
        <v>1.9132290999999999</v>
      </c>
    </row>
    <row r="62" spans="1:13" x14ac:dyDescent="0.35">
      <c r="A62">
        <f t="shared" si="11"/>
        <v>5900000</v>
      </c>
      <c r="B62">
        <v>23.060224000000002</v>
      </c>
      <c r="C62">
        <f t="shared" si="0"/>
        <v>2.3060224000000002</v>
      </c>
    </row>
    <row r="63" spans="1:13" x14ac:dyDescent="0.35">
      <c r="A63">
        <f t="shared" si="11"/>
        <v>6000000</v>
      </c>
      <c r="B63">
        <v>28.678131</v>
      </c>
      <c r="C63">
        <f t="shared" si="0"/>
        <v>2.8678131000000002</v>
      </c>
    </row>
    <row r="64" spans="1:13" x14ac:dyDescent="0.35">
      <c r="A64">
        <f t="shared" si="11"/>
        <v>6100000</v>
      </c>
      <c r="B64">
        <v>19.405342000000001</v>
      </c>
      <c r="C64">
        <f t="shared" si="0"/>
        <v>1.9405342000000001</v>
      </c>
    </row>
    <row r="65" spans="1:3" x14ac:dyDescent="0.35">
      <c r="A65">
        <f t="shared" si="11"/>
        <v>6200000</v>
      </c>
      <c r="B65">
        <v>22.185797999999998</v>
      </c>
      <c r="C65">
        <f t="shared" si="0"/>
        <v>2.2185797999999997</v>
      </c>
    </row>
    <row r="66" spans="1:3" x14ac:dyDescent="0.35">
      <c r="A66">
        <f t="shared" si="11"/>
        <v>6300000</v>
      </c>
      <c r="B66">
        <v>29.531289000000001</v>
      </c>
      <c r="C66">
        <f t="shared" si="0"/>
        <v>2.9531289000000003</v>
      </c>
    </row>
    <row r="67" spans="1:3" x14ac:dyDescent="0.35">
      <c r="A67">
        <f t="shared" si="11"/>
        <v>6400000</v>
      </c>
      <c r="B67">
        <v>19.647093000000002</v>
      </c>
      <c r="C67">
        <f t="shared" si="0"/>
        <v>1.9647093000000002</v>
      </c>
    </row>
    <row r="68" spans="1:3" x14ac:dyDescent="0.35">
      <c r="A68">
        <f t="shared" si="11"/>
        <v>6500000</v>
      </c>
      <c r="B68">
        <v>18.053360000000001</v>
      </c>
      <c r="C68">
        <f t="shared" si="0"/>
        <v>1.8053360000000001</v>
      </c>
    </row>
    <row r="69" spans="1:3" x14ac:dyDescent="0.35">
      <c r="A69">
        <f t="shared" si="11"/>
        <v>6600000</v>
      </c>
      <c r="B69">
        <v>50.486455999999997</v>
      </c>
      <c r="C69">
        <f t="shared" ref="C69:C103" si="12">B69/10</f>
        <v>5.0486455999999995</v>
      </c>
    </row>
    <row r="70" spans="1:3" x14ac:dyDescent="0.35">
      <c r="A70">
        <f t="shared" ref="A70:A103" si="13">A69+100000</f>
        <v>6700000</v>
      </c>
      <c r="B70">
        <v>40.982885000000003</v>
      </c>
      <c r="C70">
        <f t="shared" si="12"/>
        <v>4.0982885000000007</v>
      </c>
    </row>
    <row r="71" spans="1:3" x14ac:dyDescent="0.35">
      <c r="A71">
        <f t="shared" si="13"/>
        <v>6800000</v>
      </c>
      <c r="B71">
        <v>33.159405999999997</v>
      </c>
      <c r="C71">
        <f t="shared" si="12"/>
        <v>3.3159405999999998</v>
      </c>
    </row>
    <row r="72" spans="1:3" x14ac:dyDescent="0.35">
      <c r="A72">
        <f t="shared" si="13"/>
        <v>6900000</v>
      </c>
      <c r="B72">
        <v>31.086383999999999</v>
      </c>
      <c r="C72">
        <f t="shared" si="12"/>
        <v>3.1086383999999998</v>
      </c>
    </row>
    <row r="73" spans="1:3" x14ac:dyDescent="0.35">
      <c r="A73">
        <f t="shared" si="13"/>
        <v>7000000</v>
      </c>
      <c r="B73">
        <v>35.855155000000003</v>
      </c>
      <c r="C73">
        <f t="shared" si="12"/>
        <v>3.5855155000000005</v>
      </c>
    </row>
    <row r="74" spans="1:3" x14ac:dyDescent="0.35">
      <c r="A74">
        <f t="shared" si="13"/>
        <v>7100000</v>
      </c>
      <c r="B74">
        <v>29.9588</v>
      </c>
      <c r="C74">
        <f t="shared" si="12"/>
        <v>2.9958800000000001</v>
      </c>
    </row>
    <row r="75" spans="1:3" x14ac:dyDescent="0.35">
      <c r="A75">
        <f t="shared" si="13"/>
        <v>7200000</v>
      </c>
      <c r="B75">
        <v>60.934280000000001</v>
      </c>
      <c r="C75">
        <f t="shared" si="12"/>
        <v>6.0934280000000003</v>
      </c>
    </row>
    <row r="76" spans="1:3" x14ac:dyDescent="0.35">
      <c r="A76">
        <f t="shared" si="13"/>
        <v>7300000</v>
      </c>
      <c r="B76">
        <v>49.414954000000002</v>
      </c>
      <c r="C76">
        <f t="shared" si="12"/>
        <v>4.9414954</v>
      </c>
    </row>
    <row r="77" spans="1:3" x14ac:dyDescent="0.35">
      <c r="A77">
        <f t="shared" si="13"/>
        <v>7400000</v>
      </c>
      <c r="B77">
        <v>30.701219999999999</v>
      </c>
      <c r="C77">
        <f t="shared" si="12"/>
        <v>3.070122</v>
      </c>
    </row>
    <row r="78" spans="1:3" x14ac:dyDescent="0.35">
      <c r="A78">
        <f t="shared" si="13"/>
        <v>7500000</v>
      </c>
      <c r="B78">
        <v>31.154073</v>
      </c>
      <c r="C78">
        <f t="shared" si="12"/>
        <v>3.1154073000000002</v>
      </c>
    </row>
    <row r="79" spans="1:3" x14ac:dyDescent="0.35">
      <c r="A79">
        <f t="shared" si="13"/>
        <v>7600000</v>
      </c>
      <c r="B79">
        <v>31.615455000000001</v>
      </c>
      <c r="C79">
        <f t="shared" si="12"/>
        <v>3.1615454999999999</v>
      </c>
    </row>
    <row r="80" spans="1:3" x14ac:dyDescent="0.35">
      <c r="A80">
        <f t="shared" si="13"/>
        <v>7700000</v>
      </c>
      <c r="B80">
        <v>32.126049000000002</v>
      </c>
      <c r="C80">
        <f t="shared" si="12"/>
        <v>3.2126049000000001</v>
      </c>
    </row>
    <row r="81" spans="1:3" x14ac:dyDescent="0.35">
      <c r="A81">
        <f t="shared" si="13"/>
        <v>7800000</v>
      </c>
      <c r="B81">
        <v>40.158026</v>
      </c>
      <c r="C81">
        <f t="shared" si="12"/>
        <v>4.0158025999999998</v>
      </c>
    </row>
    <row r="82" spans="1:3" x14ac:dyDescent="0.35">
      <c r="A82">
        <f t="shared" si="13"/>
        <v>7900000</v>
      </c>
      <c r="B82">
        <v>49.519359999999999</v>
      </c>
      <c r="C82">
        <f t="shared" si="12"/>
        <v>4.9519359999999999</v>
      </c>
    </row>
    <row r="83" spans="1:3" x14ac:dyDescent="0.35">
      <c r="A83">
        <f t="shared" si="13"/>
        <v>8000000</v>
      </c>
      <c r="B83">
        <v>35.569732999999999</v>
      </c>
      <c r="C83">
        <f t="shared" si="12"/>
        <v>3.5569733000000001</v>
      </c>
    </row>
    <row r="84" spans="1:3" x14ac:dyDescent="0.35">
      <c r="A84">
        <f t="shared" si="13"/>
        <v>8100000</v>
      </c>
      <c r="B84">
        <v>45.173800999999997</v>
      </c>
      <c r="C84">
        <f t="shared" si="12"/>
        <v>4.5173800999999996</v>
      </c>
    </row>
    <row r="85" spans="1:3" x14ac:dyDescent="0.35">
      <c r="A85">
        <f t="shared" si="13"/>
        <v>8200000</v>
      </c>
      <c r="B85">
        <v>64.829420999999996</v>
      </c>
      <c r="C85">
        <f t="shared" si="12"/>
        <v>6.4829420999999998</v>
      </c>
    </row>
    <row r="86" spans="1:3" x14ac:dyDescent="0.35">
      <c r="A86">
        <f t="shared" si="13"/>
        <v>8300000</v>
      </c>
      <c r="B86">
        <v>45.291055</v>
      </c>
      <c r="C86">
        <f t="shared" si="12"/>
        <v>4.5291055</v>
      </c>
    </row>
    <row r="87" spans="1:3" x14ac:dyDescent="0.35">
      <c r="A87">
        <f t="shared" si="13"/>
        <v>8400000</v>
      </c>
      <c r="B87">
        <v>44.143430000000002</v>
      </c>
      <c r="C87">
        <f t="shared" si="12"/>
        <v>4.4143430000000006</v>
      </c>
    </row>
    <row r="88" spans="1:3" x14ac:dyDescent="0.35">
      <c r="A88">
        <f t="shared" si="13"/>
        <v>8500000</v>
      </c>
      <c r="B88">
        <v>44.037571999999997</v>
      </c>
      <c r="C88">
        <f t="shared" si="12"/>
        <v>4.4037571999999994</v>
      </c>
    </row>
    <row r="89" spans="1:3" x14ac:dyDescent="0.35">
      <c r="A89">
        <f t="shared" si="13"/>
        <v>8600000</v>
      </c>
      <c r="B89">
        <v>52.091129000000002</v>
      </c>
      <c r="C89">
        <f t="shared" si="12"/>
        <v>5.2091129</v>
      </c>
    </row>
    <row r="90" spans="1:3" x14ac:dyDescent="0.35">
      <c r="A90">
        <f t="shared" si="13"/>
        <v>8700000</v>
      </c>
      <c r="B90">
        <v>49.496389999999998</v>
      </c>
      <c r="C90">
        <f t="shared" si="12"/>
        <v>4.9496389999999995</v>
      </c>
    </row>
    <row r="91" spans="1:3" x14ac:dyDescent="0.35">
      <c r="A91">
        <f t="shared" si="13"/>
        <v>8800000</v>
      </c>
      <c r="B91">
        <v>77.039178000000007</v>
      </c>
      <c r="C91">
        <f t="shared" si="12"/>
        <v>7.703917800000001</v>
      </c>
    </row>
    <row r="92" spans="1:3" x14ac:dyDescent="0.35">
      <c r="A92">
        <f t="shared" si="13"/>
        <v>8900000</v>
      </c>
      <c r="B92">
        <v>62.173817</v>
      </c>
      <c r="C92">
        <f t="shared" si="12"/>
        <v>6.2173816999999998</v>
      </c>
    </row>
    <row r="93" spans="1:3" x14ac:dyDescent="0.35">
      <c r="A93">
        <f t="shared" si="13"/>
        <v>9000000</v>
      </c>
      <c r="B93">
        <v>45.012166999999998</v>
      </c>
      <c r="C93">
        <f t="shared" si="12"/>
        <v>4.5012166999999996</v>
      </c>
    </row>
    <row r="94" spans="1:3" x14ac:dyDescent="0.35">
      <c r="A94">
        <f t="shared" si="13"/>
        <v>9100000</v>
      </c>
      <c r="B94">
        <v>47.954273000000001</v>
      </c>
      <c r="C94">
        <f t="shared" si="12"/>
        <v>4.7954273000000001</v>
      </c>
    </row>
    <row r="95" spans="1:3" x14ac:dyDescent="0.35">
      <c r="A95">
        <f t="shared" si="13"/>
        <v>9200000</v>
      </c>
      <c r="B95">
        <v>62.755965000000003</v>
      </c>
      <c r="C95">
        <f t="shared" si="12"/>
        <v>6.2755965000000007</v>
      </c>
    </row>
    <row r="96" spans="1:3" x14ac:dyDescent="0.35">
      <c r="A96">
        <f t="shared" si="13"/>
        <v>9300000</v>
      </c>
      <c r="B96">
        <v>66.061553000000004</v>
      </c>
      <c r="C96">
        <f t="shared" si="12"/>
        <v>6.6061553000000002</v>
      </c>
    </row>
    <row r="97" spans="1:13" x14ac:dyDescent="0.35">
      <c r="A97">
        <f t="shared" si="13"/>
        <v>9400000</v>
      </c>
      <c r="B97">
        <v>39.188386999999999</v>
      </c>
      <c r="C97">
        <f t="shared" si="12"/>
        <v>3.9188386999999998</v>
      </c>
    </row>
    <row r="98" spans="1:13" x14ac:dyDescent="0.35">
      <c r="A98">
        <f t="shared" si="13"/>
        <v>9500000</v>
      </c>
      <c r="B98">
        <v>33.357802</v>
      </c>
      <c r="C98">
        <f t="shared" si="12"/>
        <v>3.3357801999999999</v>
      </c>
    </row>
    <row r="99" spans="1:13" x14ac:dyDescent="0.35">
      <c r="A99">
        <f t="shared" si="13"/>
        <v>9600000</v>
      </c>
      <c r="B99">
        <v>21.491323999999999</v>
      </c>
      <c r="C99">
        <f t="shared" si="12"/>
        <v>2.1491324000000001</v>
      </c>
    </row>
    <row r="100" spans="1:13" x14ac:dyDescent="0.35">
      <c r="A100">
        <f t="shared" si="13"/>
        <v>9700000</v>
      </c>
      <c r="B100">
        <v>51.099406000000002</v>
      </c>
      <c r="C100">
        <f t="shared" si="12"/>
        <v>5.1099405999999998</v>
      </c>
    </row>
    <row r="101" spans="1:13" x14ac:dyDescent="0.35">
      <c r="A101">
        <f t="shared" si="13"/>
        <v>9800000</v>
      </c>
      <c r="B101">
        <v>49.163106999999997</v>
      </c>
      <c r="C101">
        <f t="shared" si="12"/>
        <v>4.9163106999999995</v>
      </c>
    </row>
    <row r="102" spans="1:13" x14ac:dyDescent="0.35">
      <c r="A102">
        <f t="shared" si="13"/>
        <v>9900000</v>
      </c>
      <c r="B102">
        <v>27.622202999999999</v>
      </c>
      <c r="C102">
        <f t="shared" si="12"/>
        <v>2.7622203000000001</v>
      </c>
    </row>
    <row r="103" spans="1:13" x14ac:dyDescent="0.35">
      <c r="A103">
        <f t="shared" si="13"/>
        <v>10000000</v>
      </c>
      <c r="B103">
        <v>29.841919999999998</v>
      </c>
      <c r="C103">
        <f t="shared" si="12"/>
        <v>2.9841919999999997</v>
      </c>
    </row>
    <row r="105" spans="1:13" x14ac:dyDescent="0.35">
      <c r="A105" t="s">
        <v>9</v>
      </c>
      <c r="E105">
        <f>AVERAGE(E4:E53)</f>
        <v>5.6652224315215056E-2</v>
      </c>
      <c r="G105">
        <f>AVERAGE(G4:G53)</f>
        <v>9.0644318095554885E-2</v>
      </c>
      <c r="I105">
        <f>AVERAGE(I4:I53)</f>
        <v>0.44267730564798652</v>
      </c>
      <c r="K105">
        <f>AVERAGE(K4:K53)</f>
        <v>39.702305521081591</v>
      </c>
      <c r="M105">
        <f>AVERAGE(M4:M53)</f>
        <v>5.0120877222094753E-2</v>
      </c>
    </row>
    <row r="106" spans="1:13" x14ac:dyDescent="0.35">
      <c r="A10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Open</vt:lpstr>
      <vt:lpstr>Insert Point</vt:lpstr>
      <vt:lpstr>Insert Polygon</vt:lpstr>
      <vt:lpstr>Search</vt:lpstr>
      <vt:lpstr>Overlaps</vt:lpstr>
      <vt:lpstr>Contains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Nguyen</dc:creator>
  <cp:lastModifiedBy>Vy Nguyen</cp:lastModifiedBy>
  <dcterms:created xsi:type="dcterms:W3CDTF">2021-07-11T08:25:04Z</dcterms:created>
  <dcterms:modified xsi:type="dcterms:W3CDTF">2021-08-31T09:08:35Z</dcterms:modified>
</cp:coreProperties>
</file>